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00" tabRatio="661" firstSheet="1" activeTab="2"/>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calcPr calcId="162913"/>
</workbook>
</file>

<file path=xl/calcChain.xml><?xml version="1.0" encoding="utf-8"?>
<calcChain xmlns="http://schemas.openxmlformats.org/spreadsheetml/2006/main">
  <c r="E3" i="6" l="1"/>
  <c r="E4" i="6"/>
  <c r="E5" i="6"/>
  <c r="D5" i="6"/>
  <c r="D4" i="6"/>
  <c r="D3" i="6"/>
  <c r="C29" i="9" l="1"/>
  <c r="D29" i="9"/>
  <c r="D13" i="9"/>
  <c r="C13" i="9"/>
  <c r="E8" i="8"/>
  <c r="E7" i="8"/>
  <c r="E6" i="8"/>
  <c r="E4" i="8"/>
  <c r="D8" i="8"/>
  <c r="D7" i="8"/>
  <c r="D6" i="8"/>
  <c r="D4" i="8"/>
  <c r="E25" i="4"/>
  <c r="D25" i="4"/>
  <c r="E6" i="4"/>
  <c r="E5" i="4"/>
  <c r="E4" i="5" s="1"/>
  <c r="E4" i="4"/>
  <c r="D6" i="4"/>
  <c r="D5" i="4"/>
  <c r="D4" i="4"/>
  <c r="D5" i="5" s="1"/>
  <c r="D4" i="5" l="1"/>
  <c r="E5" i="5"/>
  <c r="E3" i="5"/>
  <c r="E8" i="5" s="1"/>
  <c r="E7" i="5"/>
  <c r="D3" i="5"/>
  <c r="D8" i="5" s="1"/>
  <c r="E6" i="5" l="1"/>
  <c r="D9" i="5"/>
  <c r="D7" i="7" s="1"/>
  <c r="D5" i="8" s="1"/>
  <c r="E9" i="5"/>
  <c r="E7" i="7" s="1"/>
  <c r="E5" i="8" s="1"/>
  <c r="E13" i="6"/>
  <c r="E12" i="8" s="1"/>
  <c r="D6" i="5"/>
  <c r="D7" i="5"/>
  <c r="D13" i="6" s="1"/>
  <c r="D12" i="8" s="1"/>
  <c r="E12" i="6"/>
  <c r="E11" i="8" s="1"/>
  <c r="E23" i="6"/>
  <c r="E17" i="8" s="1"/>
  <c r="E21" i="6"/>
  <c r="E15" i="8" s="1"/>
  <c r="E19" i="6"/>
  <c r="E13" i="8" s="1"/>
  <c r="E22" i="6"/>
  <c r="E16" i="8" s="1"/>
  <c r="E20" i="6"/>
  <c r="E14" i="8" s="1"/>
  <c r="E11" i="6" l="1"/>
  <c r="E10" i="8" s="1"/>
  <c r="E10" i="6"/>
  <c r="E9" i="8" s="1"/>
  <c r="E18" i="8"/>
  <c r="D10" i="6"/>
  <c r="D9" i="8" s="1"/>
  <c r="D12" i="6"/>
  <c r="D11" i="8" s="1"/>
  <c r="D11" i="6"/>
  <c r="D10" i="8" s="1"/>
  <c r="D23" i="6"/>
  <c r="D17" i="8" s="1"/>
  <c r="D21" i="6"/>
  <c r="D15" i="8" s="1"/>
  <c r="D19" i="6"/>
  <c r="D13" i="8" s="1"/>
  <c r="D22" i="6"/>
  <c r="D16" i="8" s="1"/>
  <c r="D20" i="6"/>
  <c r="D14" i="8" s="1"/>
  <c r="D31" i="9" l="1"/>
  <c r="D15" i="9"/>
  <c r="D18" i="8"/>
  <c r="D34" i="9" l="1"/>
  <c r="D36" i="9" s="1"/>
  <c r="C31" i="9"/>
  <c r="C15" i="9"/>
  <c r="C34" i="9" l="1"/>
  <c r="C36" i="9" s="1"/>
</calcChain>
</file>

<file path=xl/sharedStrings.xml><?xml version="1.0" encoding="utf-8"?>
<sst xmlns="http://schemas.openxmlformats.org/spreadsheetml/2006/main" count="485" uniqueCount="339">
  <si>
    <t>Notes</t>
  </si>
  <si>
    <t>Are you part of a group?</t>
  </si>
  <si>
    <t>Actual 12-month data</t>
  </si>
  <si>
    <t>Reference</t>
  </si>
  <si>
    <t>Annex II (1)</t>
  </si>
  <si>
    <t>Average wholesale roaming price paid for voice minute</t>
  </si>
  <si>
    <t>Average wholesale roaming price paid for SMS</t>
  </si>
  <si>
    <t>Average wholesale roaming price paid for MB of data</t>
  </si>
  <si>
    <t>Numbering</t>
  </si>
  <si>
    <t>Traffic in minutes</t>
  </si>
  <si>
    <t>Traffic in SMSs</t>
  </si>
  <si>
    <t>Annex II (2)</t>
  </si>
  <si>
    <t xml:space="preserve">Retail outbound roaming voice traffic </t>
  </si>
  <si>
    <t xml:space="preserve">Retail outbound roaming SMS traffic </t>
  </si>
  <si>
    <t>Retail outbound roaming data traffic</t>
  </si>
  <si>
    <r>
      <t>Weight w</t>
    </r>
    <r>
      <rPr>
        <vertAlign val="subscript"/>
        <sz val="11"/>
        <color theme="1"/>
        <rFont val="Calibri"/>
        <family val="2"/>
        <charset val="161"/>
        <scheme val="minor"/>
      </rPr>
      <t>voice</t>
    </r>
  </si>
  <si>
    <r>
      <t>Weight w</t>
    </r>
    <r>
      <rPr>
        <vertAlign val="subscript"/>
        <sz val="11"/>
        <color theme="1"/>
        <rFont val="Calibri"/>
        <family val="2"/>
        <charset val="161"/>
        <scheme val="minor"/>
      </rPr>
      <t>SMS</t>
    </r>
  </si>
  <si>
    <r>
      <t>Weight w</t>
    </r>
    <r>
      <rPr>
        <vertAlign val="subscript"/>
        <sz val="11"/>
        <color theme="1"/>
        <rFont val="Calibri"/>
        <family val="2"/>
        <charset val="161"/>
        <scheme val="minor"/>
      </rPr>
      <t>data</t>
    </r>
  </si>
  <si>
    <t>Projected</t>
  </si>
  <si>
    <t>Ratio</t>
  </si>
  <si>
    <t>Annex II (3)</t>
  </si>
  <si>
    <t>Annex II (4)</t>
  </si>
  <si>
    <t>Annex II (5)</t>
  </si>
  <si>
    <t>Actual</t>
  </si>
  <si>
    <t>Wholesale inbound roaming voice traffic</t>
  </si>
  <si>
    <t>Wholesale inbound roaming SMS traffic</t>
  </si>
  <si>
    <t>Wholesale inbound roaming data traffic</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</si>
  <si>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</si>
  <si>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</si>
  <si>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</si>
  <si>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</si>
  <si>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</si>
  <si>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</si>
  <si>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</si>
  <si>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</si>
  <si>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</si>
  <si>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</si>
  <si>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</si>
  <si>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</si>
  <si>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</si>
  <si>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</si>
  <si>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</si>
  <si>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</si>
  <si>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</si>
  <si>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</si>
  <si>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</si>
  <si>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</si>
  <si>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</si>
  <si>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</si>
  <si>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</si>
  <si>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</si>
  <si>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</si>
  <si>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</si>
  <si>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</si>
  <si>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</si>
  <si>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</si>
  <si>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</si>
  <si>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</si>
  <si>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</si>
  <si>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</si>
  <si>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</si>
  <si>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</si>
  <si>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</si>
  <si>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</si>
  <si>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Proportion of overall revenues from the sale of mobile retail services based on fixed periodic charges linked to the provision of regulated retail roaming services</t>
  </si>
  <si>
    <t>Article 9.1.b. &amp; Article 9.4.</t>
  </si>
  <si>
    <t>Roaming retail net margin</t>
  </si>
  <si>
    <t>Proportion of overall revenues from the sale of mobile retail services based on fixed periodic charges linked to the provision of regulated retail roaming services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</si>
  <si>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</si>
  <si>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</si>
  <si>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</si>
  <si>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</si>
  <si>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</si>
  <si>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</si>
  <si>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</si>
  <si>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</si>
  <si>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</si>
  <si>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</si>
  <si>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</si>
  <si>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</si>
  <si>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</si>
  <si>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</si>
  <si>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</si>
  <si>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</si>
  <si>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</si>
  <si>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</si>
  <si>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</si>
  <si>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</si>
  <si>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</si>
  <si>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</si>
  <si>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</si>
  <si>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</si>
  <si>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</si>
  <si>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</si>
  <si>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</si>
  <si>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</si>
  <si>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</si>
  <si>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</si>
  <si>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</si>
  <si>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</si>
  <si>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</si>
  <si>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</si>
  <si>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</si>
  <si>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</si>
  <si>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</si>
  <si>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</si>
  <si>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</si>
  <si>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</si>
  <si>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</si>
  <si>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</si>
  <si>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</si>
  <si>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</si>
  <si>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</si>
  <si>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</si>
  <si>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</si>
  <si>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</si>
  <si>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</si>
  <si>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</si>
  <si>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</si>
  <si>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</si>
  <si>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</si>
  <si>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</si>
  <si>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</si>
  <si>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</si>
  <si>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</si>
  <si>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</si>
  <si>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</si>
  <si>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</si>
  <si>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</si>
  <si>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</si>
  <si>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</si>
  <si>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</si>
  <si>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</si>
  <si>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</si>
  <si>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</si>
  <si>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</si>
  <si>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</si>
  <si>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</si>
  <si>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</si>
  <si>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</si>
  <si>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</si>
  <si>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</si>
  <si>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</si>
  <si>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</si>
  <si>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</si>
  <si>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</si>
  <si>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</si>
  <si>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</si>
  <si>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</si>
  <si>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</si>
  <si>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</si>
  <si>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</si>
  <si>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</si>
  <si>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</si>
  <si>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</si>
  <si>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</si>
  <si>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</si>
  <si>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</si>
  <si>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</si>
  <si>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</si>
  <si>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</si>
  <si>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</si>
  <si>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</si>
  <si>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</si>
  <si>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</si>
  <si>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</si>
  <si>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</si>
  <si>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</si>
  <si>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</si>
  <si>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</si>
  <si>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</si>
  <si>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</si>
  <si>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</si>
  <si>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</si>
  <si>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</si>
  <si>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</si>
  <si>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</si>
  <si>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</si>
  <si>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</si>
  <si>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</si>
  <si>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</si>
  <si>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</si>
  <si>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</si>
  <si>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</si>
  <si>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</si>
  <si>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</si>
  <si>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</si>
  <si>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</si>
  <si>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</si>
  <si>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</si>
  <si>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</si>
  <si>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</si>
  <si>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</si>
  <si>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</si>
  <si>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</si>
  <si>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</si>
  <si>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</si>
  <si>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</si>
  <si>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</si>
  <si>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</si>
  <si>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</si>
  <si>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</si>
  <si>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</si>
  <si>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</si>
  <si>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</si>
  <si>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</si>
  <si>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</si>
  <si>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</si>
  <si>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</si>
  <si>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</si>
  <si>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</si>
  <si>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</si>
  <si>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</si>
  <si>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</si>
  <si>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</si>
  <si>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</si>
  <si>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</si>
  <si>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6.1. In case mobile services margin can be directly calculated</t>
  </si>
  <si>
    <t>6.2. In case mobile services margin cannot be directly calculated</t>
  </si>
  <si>
    <t>6.2.11</t>
  </si>
  <si>
    <t>6.2.12</t>
  </si>
  <si>
    <t>Mobile services margin according to Article 2 (2) (f)</t>
  </si>
  <si>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</si>
  <si>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</si>
  <si>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</si>
  <si>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r>
      <t>Wholesale charges between the</t>
    </r>
    <r>
      <rPr>
        <sz val="11"/>
        <color theme="1"/>
        <rFont val="Calibri"/>
        <family val="2"/>
        <charset val="161"/>
        <scheme val="minor"/>
      </rPr>
      <t xml:space="preserve"> affiliates</t>
    </r>
  </si>
  <si>
    <t>Wholesale roaming unit charge paid by your company to…</t>
  </si>
  <si>
    <t>Wholesale roaming unit charge charged by your company to…</t>
  </si>
  <si>
    <t xml:space="preserve">Note: </t>
  </si>
  <si>
    <t>Sheet 0. Introduction</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</si>
  <si>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</si>
  <si>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</si>
  <si>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</si>
  <si>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</si>
  <si>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</si>
  <si>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</si>
  <si>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</si>
  <si>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</si>
  <si>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</si>
  <si>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</si>
  <si>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</si>
  <si>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</si>
  <si>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</si>
  <si>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</si>
  <si>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</si>
  <si>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</si>
  <si>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</si>
  <si>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</si>
  <si>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</si>
  <si>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</si>
  <si>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</si>
  <si>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</si>
  <si>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</si>
  <si>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</si>
  <si>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</si>
  <si>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</si>
  <si>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r>
      <t>Revenues from the sale of mobile retail services based on fixed periodic charges</t>
    </r>
    <r>
      <rPr>
        <vertAlign val="superscript"/>
        <sz val="11"/>
        <color theme="1"/>
        <rFont val="Calibri"/>
        <family val="2"/>
        <charset val="161"/>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</si>
  <si>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</si>
  <si>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</si>
  <si>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</si>
  <si>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</si>
  <si>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</si>
  <si>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</si>
  <si>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</si>
  <si>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</si>
  <si>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</si>
  <si>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</si>
  <si>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</si>
  <si>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</si>
  <si>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</si>
  <si>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</si>
  <si>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</si>
  <si>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</si>
  <si>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</si>
  <si>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</si>
  <si>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</si>
  <si>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</si>
  <si>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</si>
  <si>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</si>
  <si>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</si>
  <si>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</si>
  <si>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</si>
  <si>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</si>
  <si>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charset val="161"/>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</si>
  <si>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charset val="161"/>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</si>
  <si>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</si>
  <si>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</si>
  <si>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</si>
  <si>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</si>
  <si>
    <t>Retail WB roaming revenue</t>
  </si>
  <si>
    <t>Total wholesale payments for unbalanced traffic within the WB for voice</t>
  </si>
  <si>
    <t>Total wholesale payments for unbalanced traffic within the WB for SMSs</t>
  </si>
  <si>
    <t>Total wholesale payments for unbalanced traffic within the WB for data</t>
  </si>
  <si>
    <t>Total costs sustained in order to comply with the requirements for the provision of regulated retail roaming services laid down in Articles 5 and 6 of AKEP Decisions 22-24/2019</t>
  </si>
  <si>
    <t>Proportion of costs sustained in order to comply with the requiremtns for the provision of regulated retail roaming services laid down in  Articles 5 and 6 of AKEP Decisions 22-24/2019</t>
  </si>
  <si>
    <t>Revenues deriving directly from traffic of mobile retail services originated in a visited WB state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</si>
  <si>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AKEP the details of the methodology</t>
  </si>
  <si>
    <t>Revenues deriving directly from traffic of mobile retail services originated in a visited WB state (+)</t>
  </si>
  <si>
    <t>Total wholesale payments for unbalanced traffic within the WB for SMSs (-)</t>
  </si>
  <si>
    <t>Total wholesale payments for unbalanced traffic within the WB for data (-)</t>
  </si>
  <si>
    <t>Total wholesale payments for unbalanced traffic within the WB for voice (-)</t>
  </si>
  <si>
    <t>Proportion of costs sustained in order to comply with the requiremtns for the provision of regulated retail roaming services laid down in Articles 5 and 6 of AKEP Decisions no.22-24/2019 (-)</t>
  </si>
  <si>
    <r>
      <rPr>
        <sz val="11"/>
        <color theme="1"/>
        <rFont val="Calibri"/>
        <family val="2"/>
        <charset val="161"/>
        <scheme val="minor"/>
      </rPr>
      <t xml:space="preserve">Interconnection </t>
    </r>
    <r>
      <rPr>
        <sz val="11"/>
        <color theme="1"/>
        <rFont val="Calibri"/>
        <family val="2"/>
        <scheme val="minor"/>
      </rPr>
      <t>and roaming cost (roaming costs only for non-WB (-)</t>
    </r>
  </si>
  <si>
    <t>Personnel costs (excluding personnel costs attributed to the provision of retail roaming within WB) (-)</t>
  </si>
  <si>
    <t>Third parties costs (excluding third party costs attributed to the provision of retail roaming within WB)(-)</t>
  </si>
  <si>
    <r>
      <rPr>
        <sz val="11"/>
        <color theme="1"/>
        <rFont val="Calibri"/>
        <family val="2"/>
        <charset val="161"/>
        <scheme val="minor"/>
      </rPr>
      <t>Maintenance</t>
    </r>
    <r>
      <rPr>
        <sz val="11"/>
        <color theme="1"/>
        <rFont val="Calibri"/>
        <family val="2"/>
        <scheme val="minor"/>
      </rPr>
      <t xml:space="preserve"> and repairs costs (excluding maint. and repair costs attributed to the provision of retail roaming within WB)(-)</t>
    </r>
  </si>
  <si>
    <r>
      <rPr>
        <sz val="11"/>
        <color theme="1"/>
        <rFont val="Calibri"/>
        <family val="2"/>
        <charset val="161"/>
        <scheme val="minor"/>
      </rPr>
      <t>Marketing</t>
    </r>
    <r>
      <rPr>
        <sz val="11"/>
        <color theme="1"/>
        <rFont val="Calibri"/>
        <family val="2"/>
        <scheme val="minor"/>
      </rPr>
      <t xml:space="preserve"> costs (excluding marketing costs attributed to the provision of retail roaming within WB) (-)</t>
    </r>
  </si>
  <si>
    <t>Bad debt provision (excluding bad debt provisions attributed to the provision of retail roaming within WB)(-)</t>
  </si>
  <si>
    <t>Other OpEx (excluding Other OpEX attributed to the provision of retail roaming within WB)  (-)</t>
  </si>
  <si>
    <t>In case you want to apply for authorisation to apply a roaming surcharge the sheet include in the excel file need to be filled in accordingly</t>
  </si>
  <si>
    <t>Traffic in minutes (both within and outside the WB)</t>
  </si>
  <si>
    <t>Traffic in SMSs (both within and outside the WB)</t>
  </si>
  <si>
    <t>Traffic in MBs (both within and outside the WB)</t>
  </si>
  <si>
    <t>Retail outbound roaming voice traffic within the WB</t>
  </si>
  <si>
    <t>Traffic in minutes (only  within the WB)</t>
  </si>
  <si>
    <t>Retail outbound roaming SMS traffic within the WB</t>
  </si>
  <si>
    <t>Traffic in SMSs (only  within the WB)</t>
  </si>
  <si>
    <t>Retail outbound roaming data traffic within the WB</t>
  </si>
  <si>
    <t>Traffic in MBs (only  within the WB)</t>
  </si>
  <si>
    <t>Traffic in minutes (both within and outside the WB) for calls that are offered on the basis of fixed periodic charges</t>
  </si>
  <si>
    <t>Traffic in SMSs (both within and outside the WB) for SMSs that are offered on the basis of fixed periodic charges</t>
  </si>
  <si>
    <t>Traffic in MBs (both within and outside the WB) for MBs that are offered on the basis of fixed periodic charges</t>
  </si>
  <si>
    <t>Retail outbound roaming voice traffic within the WB (from fixed periodic charges)</t>
  </si>
  <si>
    <t>Traffic in minutes (only  within the WB) for calls that are offered on the basis of fixed periodic charges</t>
  </si>
  <si>
    <t>Retail outbound roaming SMS traffic within the WB (from fixed periodic charges)</t>
  </si>
  <si>
    <t>Traffic in SMSs (only  within the WB) for SMSs that are offered on the basis of fixed periodic charges</t>
  </si>
  <si>
    <t>Retail outbound roaming data traffic within the WB (from fixed periodic charges)</t>
  </si>
  <si>
    <t>Traffic in MBs (only  within the WB) for MBs that are offered on the basis of fixed periodic charges</t>
  </si>
  <si>
    <t>Total unbalanced  traffic for voice within the WB</t>
  </si>
  <si>
    <t>Total unbalanced  traffic for SMSs within the WB</t>
  </si>
  <si>
    <t>Total unbalanced  traffic for data within the WB</t>
  </si>
  <si>
    <t xml:space="preserve">(specify period e.g. 1/01/21-31/12/21) </t>
  </si>
  <si>
    <t>(specify period e.g. 1/01/22-31/12/22)</t>
  </si>
  <si>
    <t xml:space="preserve">Note: All references used are according to AKEP Reguluation on FUP  </t>
  </si>
  <si>
    <t>Amount in ALL</t>
  </si>
  <si>
    <t>Amount in ALL, costs related only to the provision of mobile services</t>
  </si>
  <si>
    <t xml:space="preserve">Refers to the average unit price in ALL for unbalanced traffic within the WB paid by the operator for voice (price per minute) </t>
  </si>
  <si>
    <t xml:space="preserve">Refers to the average unit price in ALL for unbalanced traffic within the WB paid by the operator for SMS (price per SMS) </t>
  </si>
  <si>
    <t xml:space="preserve">Refers to the average unit price in ALL for unbalanced traffic within the WB paid by the operator for data (price per MB)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</si>
</sst>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vertAlign val="subscrip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u/>
      <sz val="11"/>
      <color theme="1"/>
      <name val="Calibri"/>
      <family val="2"/>
      <scheme val="minor"/>
    </font>
    <font>
      <b/>
      <u/>
      <sz val="11"/>
      <color theme="1"/>
      <name val="Calibri"/>
      <family val="2"/>
      <charset val="161"/>
      <scheme val="minor"/>
    </font>
    <font>
      <b/>
      <i/>
      <sz val="11"/>
      <color theme="1"/>
      <name val="Calibri"/>
      <family val="2"/>
      <charset val="161"/>
      <scheme val="minor"/>
    </font>
    <font>
      <sz val="11"/>
      <color theme="1"/>
      <name val="Calibri"/>
      <family val="2"/>
      <scheme val="minor"/>
    </font>
    <font>
      <sz val="11"/>
      <name val="Calibri"/>
      <family val="2"/>
      <scheme val="minor"/>
    </font>
    <font>
      <vertAlign val="superscript"/>
      <sz val="11"/>
      <color theme="1"/>
      <name val="Calibri"/>
      <family val="2"/>
      <charset val="161"/>
      <scheme val="minor"/>
    </font>
    <font>
      <i/>
      <u/>
      <sz val="11"/>
      <color theme="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9" fontId="11" fillId="0" borderId="0" applyFont="0" applyFill="0" applyBorder="0" applyAlignment="0" applyProtection="0"/>
  </cellStyleXfs>
  <cellXfs count="43">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4" fillId="0" borderId="1" xfId="0" applyFont="1" applyBorder="1" applyAlignment="1">
      <alignment wrapText="1"/>
    </xf>
    <xf numFmtId="0" fontId="9" fillId="0" borderId="0" xfId="0" applyFont="1"/>
    <xf numFmtId="0" fontId="4" fillId="0" borderId="1" xfId="0" applyFont="1" applyBorder="1"/>
    <xf numFmtId="0" fontId="10" fillId="0" borderId="1" xfId="0" applyFont="1" applyBorder="1" applyAlignment="1">
      <alignment wrapText="1"/>
    </xf>
    <xf numFmtId="10" fontId="0" fillId="0" borderId="0" xfId="4" applyNumberFormat="1" applyFont="1"/>
    <xf numFmtId="0" fontId="12" fillId="0" borderId="1" xfId="0" applyFont="1" applyBorder="1"/>
    <xf numFmtId="0" fontId="2" fillId="0" borderId="1" xfId="0" applyFont="1" applyBorder="1"/>
    <xf numFmtId="0" fontId="0" fillId="4" borderId="1" xfId="0" applyFill="1" applyBorder="1" applyAlignment="1">
      <alignment wrapText="1"/>
    </xf>
    <xf numFmtId="49" fontId="0" fillId="0" borderId="0" xfId="0" applyNumberFormat="1" applyFill="1" applyBorder="1"/>
    <xf numFmtId="0" fontId="9" fillId="0" borderId="0" xfId="0" applyFont="1" applyBorder="1"/>
    <xf numFmtId="0" fontId="0" fillId="0" borderId="0" xfId="0" applyBorder="1"/>
    <xf numFmtId="0" fontId="14" fillId="0" borderId="0" xfId="0" applyFont="1" applyBorder="1"/>
    <xf numFmtId="0" fontId="4" fillId="0" borderId="0" xfId="0" applyFont="1" applyBorder="1"/>
    <xf numFmtId="0" fontId="0" fillId="0" borderId="0" xfId="0" applyFill="1" applyBorder="1"/>
    <xf numFmtId="0" fontId="0" fillId="7" borderId="1" xfId="0" applyFill="1" applyBorder="1"/>
    <xf numFmtId="2" fontId="0" fillId="7"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5" borderId="1" xfId="0" applyNumberFormat="1" applyFill="1" applyBorder="1"/>
    <xf numFmtId="0" fontId="0" fillId="5" borderId="1" xfId="0" applyFill="1" applyBorder="1"/>
    <xf numFmtId="2" fontId="0" fillId="8" borderId="1" xfId="0" applyNumberFormat="1" applyFill="1" applyBorder="1"/>
    <xf numFmtId="0" fontId="8" fillId="0" borderId="0" xfId="0" applyFont="1"/>
    <xf numFmtId="0" fontId="1" fillId="0" borderId="1" xfId="0" applyFont="1" applyBorder="1"/>
    <xf numFmtId="0" fontId="0" fillId="0" borderId="0" xfId="0"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8" fillId="0" borderId="0" xfId="0" applyFont="1" applyAlignment="1">
      <alignment horizontal="center" wrapText="1"/>
    </xf>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80" zoomScaleNormal="80" workbookViewId="0">
      <selection activeCell="E29" sqref="E29"/>
    </sheetView>
  </sheetViews>
  <sheetFormatPr defaultColWidth="9.140625" defaultRowHeight="15" x14ac:dyDescent="0.25"/>
  <cols>
    <col min="1" max="1" width="27.42578125" style="25" customWidth="1"/>
    <col min="2" max="2" width="11.7109375" style="25" customWidth="1"/>
    <col min="3" max="16384" width="9.140625" style="25"/>
  </cols>
  <sheetData>
    <row r="1" spans="1:2" x14ac:dyDescent="0.25">
      <c r="A1" s="24" t="s">
        <v>229</v>
      </c>
    </row>
    <row r="3" spans="1:2" x14ac:dyDescent="0.25">
      <c r="A3" s="25" t="s">
        <v>309</v>
      </c>
    </row>
    <row r="5" spans="1:2" x14ac:dyDescent="0.25">
      <c r="A5" s="26" t="s">
        <v>230</v>
      </c>
    </row>
    <row r="7" spans="1:2" x14ac:dyDescent="0.25">
      <c r="A7" s="27" t="s">
        <v>231</v>
      </c>
      <c r="B7" s="27" t="s">
        <v>232</v>
      </c>
    </row>
    <row r="8" spans="1:2" x14ac:dyDescent="0.25">
      <c r="A8" s="25" t="s">
        <v>233</v>
      </c>
      <c r="B8" s="25" t="s">
        <v>240</v>
      </c>
    </row>
    <row r="9" spans="1:2" x14ac:dyDescent="0.25">
      <c r="A9" s="25" t="s">
        <v>234</v>
      </c>
      <c r="B9" s="25" t="s">
        <v>241</v>
      </c>
    </row>
    <row r="10" spans="1:2" x14ac:dyDescent="0.25">
      <c r="A10" s="25" t="s">
        <v>235</v>
      </c>
      <c r="B10" s="25" t="s">
        <v>242</v>
      </c>
    </row>
    <row r="11" spans="1:2" x14ac:dyDescent="0.25">
      <c r="A11" s="25" t="s">
        <v>236</v>
      </c>
      <c r="B11" s="25" t="s">
        <v>243</v>
      </c>
    </row>
    <row r="12" spans="1:2" x14ac:dyDescent="0.25">
      <c r="A12" s="25" t="s">
        <v>237</v>
      </c>
      <c r="B12" s="25" t="s">
        <v>244</v>
      </c>
    </row>
    <row r="13" spans="1:2" x14ac:dyDescent="0.25">
      <c r="A13" s="25" t="s">
        <v>238</v>
      </c>
      <c r="B13" s="25" t="s">
        <v>245</v>
      </c>
    </row>
    <row r="14" spans="1:2" x14ac:dyDescent="0.25">
      <c r="A14" s="25" t="s">
        <v>239</v>
      </c>
      <c r="B14" s="25" t="s">
        <v>246</v>
      </c>
    </row>
    <row r="17" spans="1:2" x14ac:dyDescent="0.25">
      <c r="A17" s="26" t="s">
        <v>247</v>
      </c>
    </row>
    <row r="19" spans="1:2" x14ac:dyDescent="0.25">
      <c r="A19" s="29"/>
      <c r="B19" s="31" t="s">
        <v>249</v>
      </c>
    </row>
    <row r="20" spans="1:2" x14ac:dyDescent="0.25">
      <c r="A20" s="34"/>
      <c r="B20" s="25" t="s">
        <v>248</v>
      </c>
    </row>
    <row r="21" spans="1:2" x14ac:dyDescent="0.25">
      <c r="A21" s="36"/>
      <c r="B21" s="25" t="s">
        <v>255</v>
      </c>
    </row>
    <row r="22" spans="1:2" x14ac:dyDescent="0.25">
      <c r="A22" s="32"/>
      <c r="B22" s="28" t="s">
        <v>250</v>
      </c>
    </row>
    <row r="25" spans="1:2" x14ac:dyDescent="0.25">
      <c r="A25" s="25" t="s">
        <v>333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election activeCell="D8" sqref="D8"/>
    </sheetView>
  </sheetViews>
  <sheetFormatPr defaultColWidth="9.140625" defaultRowHeight="15" x14ac:dyDescent="0.25"/>
  <cols>
    <col min="1" max="1" width="10.140625" bestFit="1" customWidth="1"/>
    <col min="2" max="2" width="11.5703125" customWidth="1"/>
    <col min="3" max="3" width="33.140625" customWidth="1"/>
    <col min="4" max="4" width="33.5703125" bestFit="1" customWidth="1"/>
    <col min="5" max="5" width="36.140625" bestFit="1" customWidth="1"/>
  </cols>
  <sheetData>
    <row r="1" spans="1:5" x14ac:dyDescent="0.25">
      <c r="D1" s="4" t="s">
        <v>23</v>
      </c>
      <c r="E1" s="4" t="s">
        <v>18</v>
      </c>
    </row>
    <row r="2" spans="1:5" x14ac:dyDescent="0.25">
      <c r="A2" s="2" t="s">
        <v>8</v>
      </c>
      <c r="B2" s="2" t="s">
        <v>3</v>
      </c>
      <c r="C2" s="2" t="s">
        <v>83</v>
      </c>
      <c r="D2" s="5" t="s">
        <v>331</v>
      </c>
      <c r="E2" s="5" t="s">
        <v>332</v>
      </c>
    </row>
    <row r="3" spans="1:5" ht="18" x14ac:dyDescent="0.35">
      <c r="A3" s="10" t="s">
        <v>195</v>
      </c>
      <c r="B3" s="2" t="s">
        <v>4</v>
      </c>
      <c r="C3" s="2" t="s">
        <v>15</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8" x14ac:dyDescent="0.35">
      <c r="A4" s="10" t="s">
        <v>196</v>
      </c>
      <c r="B4" s="2" t="s">
        <v>4</v>
      </c>
      <c r="C4" s="2" t="s">
        <v>16</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8" x14ac:dyDescent="0.35">
      <c r="A5" s="10" t="s">
        <v>197</v>
      </c>
      <c r="B5" s="2" t="s">
        <v>4</v>
      </c>
      <c r="C5" s="2" t="s">
        <v>17</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x14ac:dyDescent="0.25">
      <c r="A6" s="10" t="s">
        <v>198</v>
      </c>
      <c r="B6" s="2" t="s">
        <v>11</v>
      </c>
      <c r="C6" s="2" t="s">
        <v>19</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x14ac:dyDescent="0.25">
      <c r="A7" s="10" t="s">
        <v>199</v>
      </c>
      <c r="B7" s="2" t="s">
        <v>20</v>
      </c>
      <c r="C7" s="2" t="s">
        <v>19</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x14ac:dyDescent="0.25">
      <c r="A8" s="10" t="s">
        <v>200</v>
      </c>
      <c r="B8" s="2" t="s">
        <v>21</v>
      </c>
      <c r="C8" s="2" t="s">
        <v>19</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x14ac:dyDescent="0.25">
      <c r="A9" s="10" t="s">
        <v>201</v>
      </c>
      <c r="B9" s="2" t="s">
        <v>22</v>
      </c>
      <c r="C9" s="2" t="s">
        <v>289</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abSelected="1" zoomScale="90" zoomScaleNormal="90" workbookViewId="0">
      <selection activeCell="A22" sqref="A22:XFD22"/>
    </sheetView>
  </sheetViews>
  <sheetFormatPr defaultColWidth="9.140625" defaultRowHeight="15" x14ac:dyDescent="0.25"/>
  <cols>
    <col min="1" max="1" width="10.140625" bestFit="1" customWidth="1"/>
    <col min="2" max="2" width="46.5703125" bestFit="1" customWidth="1"/>
    <col min="3" max="3" width="58.85546875" style="1" bestFit="1" customWidth="1"/>
    <col min="4" max="4" width="33.85546875" bestFit="1" customWidth="1"/>
    <col min="5" max="5" width="45.42578125" bestFit="1" customWidth="1"/>
    <col min="6" max="6" width="171.85546875" bestFit="1" customWidth="1"/>
  </cols>
  <sheetData>
    <row r="2" spans="1:6" ht="30" x14ac:dyDescent="0.25">
      <c r="D2" s="4" t="s">
        <v>2</v>
      </c>
      <c r="E2" s="9" t="s">
        <v>120</v>
      </c>
    </row>
    <row r="3" spans="1:6" x14ac:dyDescent="0.25">
      <c r="A3" s="5" t="s">
        <v>8</v>
      </c>
      <c r="B3" s="5" t="s">
        <v>3</v>
      </c>
      <c r="C3" s="7" t="s">
        <v>106</v>
      </c>
      <c r="D3" s="8" t="s">
        <v>331</v>
      </c>
      <c r="E3" s="8" t="s">
        <v>332</v>
      </c>
      <c r="F3" s="5" t="s">
        <v>0</v>
      </c>
    </row>
    <row r="4" spans="1:6" x14ac:dyDescent="0.25">
      <c r="A4" s="2" t="s">
        <v>84</v>
      </c>
      <c r="B4" s="2" t="s">
        <v>4</v>
      </c>
      <c r="C4" s="6" t="s">
        <v>5</v>
      </c>
      <c r="D4" s="30" t="e">
        <f t="shared" ref="D4:E6" si="0">D7/D10</f>
        <v>#DIV/0!</v>
      </c>
      <c r="E4" s="30" t="e">
        <f t="shared" si="0"/>
        <v>#DIV/0!</v>
      </c>
      <c r="F4" s="20" t="s">
        <v>336</v>
      </c>
    </row>
    <row r="5" spans="1:6" x14ac:dyDescent="0.25">
      <c r="A5" s="2" t="s">
        <v>85</v>
      </c>
      <c r="B5" s="2" t="s">
        <v>4</v>
      </c>
      <c r="C5" s="6" t="s">
        <v>6</v>
      </c>
      <c r="D5" s="30" t="e">
        <f t="shared" si="0"/>
        <v>#DIV/0!</v>
      </c>
      <c r="E5" s="30" t="e">
        <f t="shared" si="0"/>
        <v>#DIV/0!</v>
      </c>
      <c r="F5" s="20" t="s">
        <v>337</v>
      </c>
    </row>
    <row r="6" spans="1:6" x14ac:dyDescent="0.25">
      <c r="A6" s="2" t="s">
        <v>86</v>
      </c>
      <c r="B6" s="2" t="s">
        <v>4</v>
      </c>
      <c r="C6" s="6" t="s">
        <v>7</v>
      </c>
      <c r="D6" s="30" t="e">
        <f t="shared" si="0"/>
        <v>#DIV/0!</v>
      </c>
      <c r="E6" s="30" t="e">
        <f t="shared" si="0"/>
        <v>#DIV/0!</v>
      </c>
      <c r="F6" s="20" t="s">
        <v>338</v>
      </c>
    </row>
    <row r="7" spans="1:6" ht="30" x14ac:dyDescent="0.25">
      <c r="A7" s="2" t="s">
        <v>87</v>
      </c>
      <c r="B7" s="2" t="s">
        <v>286</v>
      </c>
      <c r="C7" s="6" t="s">
        <v>290</v>
      </c>
      <c r="D7" s="34"/>
      <c r="E7" s="35"/>
      <c r="F7" s="2" t="s">
        <v>334</v>
      </c>
    </row>
    <row r="8" spans="1:6" ht="30" x14ac:dyDescent="0.25">
      <c r="A8" s="2" t="s">
        <v>88</v>
      </c>
      <c r="B8" s="2" t="s">
        <v>287</v>
      </c>
      <c r="C8" s="6" t="s">
        <v>291</v>
      </c>
      <c r="D8" s="34"/>
      <c r="E8" s="35"/>
      <c r="F8" s="2" t="s">
        <v>334</v>
      </c>
    </row>
    <row r="9" spans="1:6" ht="30" x14ac:dyDescent="0.25">
      <c r="A9" s="2" t="s">
        <v>89</v>
      </c>
      <c r="B9" s="2" t="s">
        <v>288</v>
      </c>
      <c r="C9" s="6" t="s">
        <v>292</v>
      </c>
      <c r="D9" s="34"/>
      <c r="E9" s="35"/>
      <c r="F9" s="2" t="s">
        <v>334</v>
      </c>
    </row>
    <row r="10" spans="1:6" x14ac:dyDescent="0.25">
      <c r="A10" s="2" t="s">
        <v>90</v>
      </c>
      <c r="B10" s="2" t="s">
        <v>286</v>
      </c>
      <c r="C10" s="6" t="s">
        <v>328</v>
      </c>
      <c r="D10" s="34"/>
      <c r="E10" s="35"/>
      <c r="F10" s="2" t="s">
        <v>9</v>
      </c>
    </row>
    <row r="11" spans="1:6" x14ac:dyDescent="0.25">
      <c r="A11" s="2" t="s">
        <v>91</v>
      </c>
      <c r="B11" s="2" t="s">
        <v>287</v>
      </c>
      <c r="C11" s="6" t="s">
        <v>329</v>
      </c>
      <c r="D11" s="34"/>
      <c r="E11" s="35"/>
      <c r="F11" s="2" t="s">
        <v>10</v>
      </c>
    </row>
    <row r="12" spans="1:6" x14ac:dyDescent="0.25">
      <c r="A12" s="2" t="s">
        <v>92</v>
      </c>
      <c r="B12" s="2" t="s">
        <v>288</v>
      </c>
      <c r="C12" s="6" t="s">
        <v>330</v>
      </c>
      <c r="D12" s="34"/>
      <c r="E12" s="35"/>
      <c r="F12" s="2" t="s">
        <v>285</v>
      </c>
    </row>
    <row r="13" spans="1:6" x14ac:dyDescent="0.25">
      <c r="A13" s="2" t="s">
        <v>93</v>
      </c>
      <c r="B13" s="2" t="s">
        <v>30</v>
      </c>
      <c r="C13" s="6" t="s">
        <v>12</v>
      </c>
      <c r="D13" s="34"/>
      <c r="E13" s="35"/>
      <c r="F13" s="2" t="s">
        <v>310</v>
      </c>
    </row>
    <row r="14" spans="1:6" x14ac:dyDescent="0.25">
      <c r="A14" s="2" t="s">
        <v>94</v>
      </c>
      <c r="B14" s="2" t="s">
        <v>30</v>
      </c>
      <c r="C14" s="6" t="s">
        <v>13</v>
      </c>
      <c r="D14" s="34"/>
      <c r="E14" s="35"/>
      <c r="F14" s="2" t="s">
        <v>311</v>
      </c>
    </row>
    <row r="15" spans="1:6" x14ac:dyDescent="0.25">
      <c r="A15" s="2" t="s">
        <v>95</v>
      </c>
      <c r="B15" s="2" t="s">
        <v>30</v>
      </c>
      <c r="C15" s="6" t="s">
        <v>14</v>
      </c>
      <c r="D15" s="34"/>
      <c r="E15" s="35"/>
      <c r="F15" s="2" t="s">
        <v>312</v>
      </c>
    </row>
    <row r="16" spans="1:6" x14ac:dyDescent="0.25">
      <c r="A16" s="2" t="s">
        <v>96</v>
      </c>
      <c r="B16" s="2" t="s">
        <v>11</v>
      </c>
      <c r="C16" s="6" t="s">
        <v>24</v>
      </c>
      <c r="D16" s="34"/>
      <c r="E16" s="35"/>
      <c r="F16" s="2" t="s">
        <v>310</v>
      </c>
    </row>
    <row r="17" spans="1:6" x14ac:dyDescent="0.25">
      <c r="A17" s="2" t="s">
        <v>97</v>
      </c>
      <c r="B17" s="2" t="s">
        <v>11</v>
      </c>
      <c r="C17" s="6" t="s">
        <v>25</v>
      </c>
      <c r="D17" s="34"/>
      <c r="E17" s="35"/>
      <c r="F17" s="2" t="s">
        <v>311</v>
      </c>
    </row>
    <row r="18" spans="1:6" x14ac:dyDescent="0.25">
      <c r="A18" s="2" t="s">
        <v>98</v>
      </c>
      <c r="B18" s="2" t="s">
        <v>11</v>
      </c>
      <c r="C18" s="6" t="s">
        <v>26</v>
      </c>
      <c r="D18" s="34"/>
      <c r="E18" s="35"/>
      <c r="F18" s="2" t="s">
        <v>312</v>
      </c>
    </row>
    <row r="19" spans="1:6" x14ac:dyDescent="0.25">
      <c r="A19" s="2" t="s">
        <v>99</v>
      </c>
      <c r="B19" s="2" t="s">
        <v>31</v>
      </c>
      <c r="C19" s="6" t="s">
        <v>313</v>
      </c>
      <c r="D19" s="34"/>
      <c r="E19" s="35"/>
      <c r="F19" s="2" t="s">
        <v>314</v>
      </c>
    </row>
    <row r="20" spans="1:6" x14ac:dyDescent="0.25">
      <c r="A20" s="2" t="s">
        <v>100</v>
      </c>
      <c r="B20" s="2" t="s">
        <v>31</v>
      </c>
      <c r="C20" s="6" t="s">
        <v>315</v>
      </c>
      <c r="D20" s="34"/>
      <c r="E20" s="35"/>
      <c r="F20" s="2" t="s">
        <v>316</v>
      </c>
    </row>
    <row r="21" spans="1:6" x14ac:dyDescent="0.25">
      <c r="A21" s="2" t="s">
        <v>101</v>
      </c>
      <c r="B21" s="2" t="s">
        <v>31</v>
      </c>
      <c r="C21" s="6" t="s">
        <v>317</v>
      </c>
      <c r="D21" s="34"/>
      <c r="E21" s="35"/>
      <c r="F21" s="2" t="s">
        <v>318</v>
      </c>
    </row>
    <row r="22" spans="1:6" x14ac:dyDescent="0.25">
      <c r="A22" s="2" t="s">
        <v>102</v>
      </c>
      <c r="B22" s="2" t="s">
        <v>32</v>
      </c>
      <c r="C22" s="6" t="s">
        <v>27</v>
      </c>
      <c r="D22" s="34"/>
      <c r="E22" s="35"/>
      <c r="F22" s="2" t="s">
        <v>278</v>
      </c>
    </row>
    <row r="23" spans="1:6" x14ac:dyDescent="0.25">
      <c r="A23" s="2" t="s">
        <v>103</v>
      </c>
      <c r="B23" s="2" t="s">
        <v>32</v>
      </c>
      <c r="C23" s="6" t="s">
        <v>28</v>
      </c>
      <c r="D23" s="34"/>
      <c r="E23" s="35"/>
      <c r="F23" s="2" t="s">
        <v>277</v>
      </c>
    </row>
    <row r="24" spans="1:6" x14ac:dyDescent="0.25">
      <c r="A24" s="2" t="s">
        <v>104</v>
      </c>
      <c r="B24" s="2" t="s">
        <v>32</v>
      </c>
      <c r="C24" s="6" t="s">
        <v>29</v>
      </c>
      <c r="D24" s="34"/>
      <c r="E24" s="35"/>
      <c r="F24" s="2" t="s">
        <v>279</v>
      </c>
    </row>
    <row r="25" spans="1:6" x14ac:dyDescent="0.25">
      <c r="A25" s="2" t="s">
        <v>105</v>
      </c>
      <c r="B25" s="2" t="s">
        <v>22</v>
      </c>
      <c r="C25" s="2" t="s">
        <v>33</v>
      </c>
      <c r="D25" s="36">
        <f>'4. Data on Revenues'!D6</f>
        <v>0</v>
      </c>
      <c r="E25" s="36">
        <f>'4. Data on Revenues'!E6</f>
        <v>0</v>
      </c>
      <c r="F25" s="2" t="s">
        <v>334</v>
      </c>
    </row>
    <row r="27" spans="1:6" x14ac:dyDescent="0.25">
      <c r="A27" s="37" t="s">
        <v>258</v>
      </c>
    </row>
    <row r="28" spans="1:6" ht="46.5" customHeight="1" x14ac:dyDescent="0.25">
      <c r="A28" s="39" t="s">
        <v>259</v>
      </c>
      <c r="B28" s="39"/>
      <c r="C28" s="39"/>
      <c r="D28" s="39"/>
    </row>
    <row r="31" spans="1:6" ht="38.25" customHeight="1" x14ac:dyDescent="0.25">
      <c r="A31" s="40" t="s">
        <v>276</v>
      </c>
      <c r="B31" s="40"/>
      <c r="C31" s="41"/>
      <c r="D31" s="4" t="s">
        <v>2</v>
      </c>
      <c r="E31" s="9" t="s">
        <v>120</v>
      </c>
      <c r="F31" s="3"/>
    </row>
    <row r="32" spans="1:6" x14ac:dyDescent="0.25">
      <c r="A32" s="5" t="s">
        <v>8</v>
      </c>
      <c r="B32" s="5" t="s">
        <v>3</v>
      </c>
      <c r="C32" s="7" t="s">
        <v>106</v>
      </c>
      <c r="D32" s="5" t="s">
        <v>331</v>
      </c>
      <c r="E32" s="5" t="s">
        <v>332</v>
      </c>
      <c r="F32" s="5" t="s">
        <v>0</v>
      </c>
    </row>
    <row r="33" spans="1:6" ht="30" x14ac:dyDescent="0.25">
      <c r="A33" s="2" t="s">
        <v>260</v>
      </c>
      <c r="B33" s="2" t="s">
        <v>269</v>
      </c>
      <c r="C33" s="6" t="s">
        <v>270</v>
      </c>
      <c r="D33" s="34"/>
      <c r="E33" s="35"/>
      <c r="F33" s="2" t="s">
        <v>319</v>
      </c>
    </row>
    <row r="34" spans="1:6" ht="30" x14ac:dyDescent="0.25">
      <c r="A34" s="2" t="s">
        <v>261</v>
      </c>
      <c r="B34" s="2" t="s">
        <v>269</v>
      </c>
      <c r="C34" s="6" t="s">
        <v>271</v>
      </c>
      <c r="D34" s="34"/>
      <c r="E34" s="35"/>
      <c r="F34" s="2" t="s">
        <v>320</v>
      </c>
    </row>
    <row r="35" spans="1:6" ht="30" x14ac:dyDescent="0.25">
      <c r="A35" s="2" t="s">
        <v>262</v>
      </c>
      <c r="B35" s="2" t="s">
        <v>269</v>
      </c>
      <c r="C35" s="6" t="s">
        <v>272</v>
      </c>
      <c r="D35" s="34"/>
      <c r="E35" s="35"/>
      <c r="F35" s="2" t="s">
        <v>321</v>
      </c>
    </row>
    <row r="36" spans="1:6" ht="30" x14ac:dyDescent="0.25">
      <c r="A36" s="2" t="s">
        <v>263</v>
      </c>
      <c r="B36" s="2" t="s">
        <v>269</v>
      </c>
      <c r="C36" s="6" t="s">
        <v>322</v>
      </c>
      <c r="D36" s="34"/>
      <c r="E36" s="35"/>
      <c r="F36" s="2" t="s">
        <v>323</v>
      </c>
    </row>
    <row r="37" spans="1:6" ht="30" x14ac:dyDescent="0.25">
      <c r="A37" s="2" t="s">
        <v>264</v>
      </c>
      <c r="B37" s="2" t="s">
        <v>269</v>
      </c>
      <c r="C37" s="6" t="s">
        <v>324</v>
      </c>
      <c r="D37" s="34"/>
      <c r="E37" s="35"/>
      <c r="F37" s="2" t="s">
        <v>325</v>
      </c>
    </row>
    <row r="38" spans="1:6" ht="30" x14ac:dyDescent="0.25">
      <c r="A38" s="2" t="s">
        <v>265</v>
      </c>
      <c r="B38" s="2" t="s">
        <v>269</v>
      </c>
      <c r="C38" s="6" t="s">
        <v>326</v>
      </c>
      <c r="D38" s="34"/>
      <c r="E38" s="35"/>
      <c r="F38" s="2" t="s">
        <v>327</v>
      </c>
    </row>
    <row r="39" spans="1:6" x14ac:dyDescent="0.25">
      <c r="A39" s="2" t="s">
        <v>266</v>
      </c>
      <c r="B39" s="2" t="s">
        <v>269</v>
      </c>
      <c r="C39" s="6" t="s">
        <v>273</v>
      </c>
      <c r="D39" s="34"/>
      <c r="E39" s="35"/>
      <c r="F39" s="2" t="s">
        <v>280</v>
      </c>
    </row>
    <row r="40" spans="1:6" x14ac:dyDescent="0.25">
      <c r="A40" s="2" t="s">
        <v>267</v>
      </c>
      <c r="B40" s="2" t="s">
        <v>269</v>
      </c>
      <c r="C40" s="6" t="s">
        <v>274</v>
      </c>
      <c r="D40" s="34"/>
      <c r="E40" s="35"/>
      <c r="F40" s="2" t="s">
        <v>281</v>
      </c>
    </row>
    <row r="41" spans="1:6" x14ac:dyDescent="0.25">
      <c r="A41" s="2" t="s">
        <v>268</v>
      </c>
      <c r="B41" s="2" t="s">
        <v>269</v>
      </c>
      <c r="C41" s="6" t="s">
        <v>275</v>
      </c>
      <c r="D41" s="34"/>
      <c r="E41" s="35"/>
      <c r="F41" s="2" t="s">
        <v>282</v>
      </c>
    </row>
  </sheetData>
  <mergeCells count="2">
    <mergeCell ref="A28:D28"/>
    <mergeCell ref="A31: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3" zoomScale="66" zoomScaleNormal="66" workbookViewId="0">
      <selection activeCell="F17" sqref="F17"/>
    </sheetView>
  </sheetViews>
  <sheetFormatPr defaultColWidth="9.140625" defaultRowHeight="15" x14ac:dyDescent="0.25"/>
  <cols>
    <col min="1" max="1" width="10.140625" bestFit="1" customWidth="1"/>
    <col min="2" max="2" width="13.7109375" customWidth="1"/>
    <col min="3" max="3" width="36.85546875" customWidth="1"/>
    <col min="4" max="4" width="33.5703125" bestFit="1" customWidth="1"/>
    <col min="5" max="5" width="45" bestFit="1" customWidth="1"/>
    <col min="6" max="6" width="72.42578125" bestFit="1" customWidth="1"/>
  </cols>
  <sheetData>
    <row r="1" spans="1:6" ht="30" x14ac:dyDescent="0.25">
      <c r="C1" s="1"/>
      <c r="D1" s="4" t="s">
        <v>2</v>
      </c>
      <c r="E1" s="9" t="s">
        <v>121</v>
      </c>
    </row>
    <row r="2" spans="1:6" x14ac:dyDescent="0.25">
      <c r="A2" s="5" t="s">
        <v>8</v>
      </c>
      <c r="B2" s="5" t="s">
        <v>3</v>
      </c>
      <c r="C2" s="7" t="s">
        <v>119</v>
      </c>
      <c r="D2" s="5" t="s">
        <v>331</v>
      </c>
      <c r="E2" s="5" t="s">
        <v>332</v>
      </c>
      <c r="F2" s="5" t="s">
        <v>0</v>
      </c>
    </row>
    <row r="3" spans="1:6" ht="45" x14ac:dyDescent="0.25">
      <c r="A3" s="10" t="s">
        <v>202</v>
      </c>
      <c r="B3" s="2" t="s">
        <v>34</v>
      </c>
      <c r="C3" s="6" t="s">
        <v>290</v>
      </c>
      <c r="D3" s="36">
        <f>+'2. Data for Annex II formulas'!D7</f>
        <v>0</v>
      </c>
      <c r="E3" s="36">
        <f>+'2. Data for Annex II formulas'!E7</f>
        <v>0</v>
      </c>
      <c r="F3" s="2" t="s">
        <v>334</v>
      </c>
    </row>
    <row r="4" spans="1:6" ht="45" x14ac:dyDescent="0.25">
      <c r="A4" s="10" t="s">
        <v>203</v>
      </c>
      <c r="B4" s="2" t="s">
        <v>34</v>
      </c>
      <c r="C4" s="6" t="s">
        <v>291</v>
      </c>
      <c r="D4" s="36">
        <f>+'2. Data for Annex II formulas'!D8</f>
        <v>0</v>
      </c>
      <c r="E4" s="36">
        <f>+'2. Data for Annex II formulas'!E8</f>
        <v>0</v>
      </c>
      <c r="F4" s="2" t="s">
        <v>334</v>
      </c>
    </row>
    <row r="5" spans="1:6" ht="45" x14ac:dyDescent="0.25">
      <c r="A5" s="10" t="s">
        <v>204</v>
      </c>
      <c r="B5" s="2" t="s">
        <v>34</v>
      </c>
      <c r="C5" s="6" t="s">
        <v>292</v>
      </c>
      <c r="D5" s="36">
        <f>+'2. Data for Annex II formulas'!D9</f>
        <v>0</v>
      </c>
      <c r="E5" s="36">
        <f>+'2. Data for Annex II formulas'!E9</f>
        <v>0</v>
      </c>
      <c r="F5" s="2" t="s">
        <v>334</v>
      </c>
    </row>
    <row r="6" spans="1:6" ht="75" x14ac:dyDescent="0.25">
      <c r="A6" s="10" t="s">
        <v>205</v>
      </c>
      <c r="B6" s="2" t="s">
        <v>35</v>
      </c>
      <c r="C6" s="6" t="s">
        <v>36</v>
      </c>
      <c r="D6" s="34"/>
      <c r="E6" s="34"/>
      <c r="F6" s="2" t="s">
        <v>334</v>
      </c>
    </row>
    <row r="7" spans="1:6" ht="45" x14ac:dyDescent="0.25">
      <c r="A7" s="10" t="s">
        <v>206</v>
      </c>
      <c r="B7" s="2" t="s">
        <v>37</v>
      </c>
      <c r="C7" s="6" t="s">
        <v>38</v>
      </c>
      <c r="D7" s="34"/>
      <c r="E7" s="34"/>
      <c r="F7" s="2" t="s">
        <v>334</v>
      </c>
    </row>
    <row r="8" spans="1:6" ht="45" x14ac:dyDescent="0.25">
      <c r="A8" s="10" t="s">
        <v>207</v>
      </c>
      <c r="B8" s="2" t="s">
        <v>39</v>
      </c>
      <c r="C8" s="6" t="s">
        <v>40</v>
      </c>
      <c r="D8" s="34"/>
      <c r="E8" s="34"/>
      <c r="F8" s="2" t="s">
        <v>334</v>
      </c>
    </row>
    <row r="9" spans="1:6" ht="75" x14ac:dyDescent="0.25">
      <c r="A9" s="10" t="s">
        <v>208</v>
      </c>
      <c r="B9" s="2" t="s">
        <v>41</v>
      </c>
      <c r="C9" s="6" t="s">
        <v>293</v>
      </c>
      <c r="D9" s="34"/>
      <c r="E9" s="34"/>
      <c r="F9" s="2" t="s">
        <v>334</v>
      </c>
    </row>
    <row r="10" spans="1:6" ht="75" x14ac:dyDescent="0.25">
      <c r="A10" s="10" t="s">
        <v>209</v>
      </c>
      <c r="B10" s="2" t="s">
        <v>42</v>
      </c>
      <c r="C10" s="6" t="s">
        <v>43</v>
      </c>
      <c r="D10" s="30" t="e">
        <f>D6*'1. Calc of Annex II formulas '!D$6*'1. Calc of Annex II formulas '!D$7</f>
        <v>#DIV/0!</v>
      </c>
      <c r="E10" s="30" t="e">
        <f>E6*'1. Calc of Annex II formulas '!E$6*'1. Calc of Annex II formulas '!E$7</f>
        <v>#DIV/0!</v>
      </c>
      <c r="F10" s="2" t="s">
        <v>334</v>
      </c>
    </row>
    <row r="11" spans="1:6" ht="45" x14ac:dyDescent="0.25">
      <c r="A11" s="10" t="s">
        <v>210</v>
      </c>
      <c r="B11" s="2" t="s">
        <v>42</v>
      </c>
      <c r="C11" s="6" t="s">
        <v>44</v>
      </c>
      <c r="D11" s="30" t="e">
        <f>D7*'1. Calc of Annex II formulas '!D$6*'1. Calc of Annex II formulas '!D$7</f>
        <v>#DIV/0!</v>
      </c>
      <c r="E11" s="30" t="e">
        <f>E7*'1. Calc of Annex II formulas '!E$6*'1. Calc of Annex II formulas '!E$7</f>
        <v>#DIV/0!</v>
      </c>
      <c r="F11" s="2" t="s">
        <v>334</v>
      </c>
    </row>
    <row r="12" spans="1:6" ht="45" x14ac:dyDescent="0.25">
      <c r="A12" s="10" t="s">
        <v>107</v>
      </c>
      <c r="B12" s="2" t="s">
        <v>42</v>
      </c>
      <c r="C12" s="6" t="s">
        <v>45</v>
      </c>
      <c r="D12" s="30" t="e">
        <f>D8*'1. Calc of Annex II formulas '!D$6*'1. Calc of Annex II formulas '!D$7</f>
        <v>#DIV/0!</v>
      </c>
      <c r="E12" s="30" t="e">
        <f>E8*'1. Calc of Annex II formulas '!E$6*'1. Calc of Annex II formulas '!E$7</f>
        <v>#DIV/0!</v>
      </c>
      <c r="F12" s="2" t="s">
        <v>334</v>
      </c>
    </row>
    <row r="13" spans="1:6" ht="75" x14ac:dyDescent="0.25">
      <c r="A13" s="10" t="s">
        <v>108</v>
      </c>
      <c r="B13" s="2" t="s">
        <v>46</v>
      </c>
      <c r="C13" s="6" t="s">
        <v>294</v>
      </c>
      <c r="D13" s="30" t="e">
        <f>D9*'1. Calc of Annex II formulas '!D$7</f>
        <v>#DIV/0!</v>
      </c>
      <c r="E13" s="30" t="e">
        <f>E9*'1. Calc of Annex II formulas '!E$7</f>
        <v>#DIV/0!</v>
      </c>
      <c r="F13" s="2" t="s">
        <v>334</v>
      </c>
    </row>
    <row r="14" spans="1:6" ht="60" x14ac:dyDescent="0.25">
      <c r="A14" s="10" t="s">
        <v>109</v>
      </c>
      <c r="B14" s="2" t="s">
        <v>48</v>
      </c>
      <c r="C14" s="6" t="s">
        <v>47</v>
      </c>
      <c r="D14" s="34"/>
      <c r="E14" s="34"/>
      <c r="F14" s="2" t="s">
        <v>335</v>
      </c>
    </row>
    <row r="15" spans="1:6" ht="60" x14ac:dyDescent="0.25">
      <c r="A15" s="10" t="s">
        <v>110</v>
      </c>
      <c r="B15" s="2" t="s">
        <v>49</v>
      </c>
      <c r="C15" s="6" t="s">
        <v>51</v>
      </c>
      <c r="D15" s="34"/>
      <c r="E15" s="34"/>
      <c r="F15" s="2" t="s">
        <v>335</v>
      </c>
    </row>
    <row r="16" spans="1:6" ht="45" x14ac:dyDescent="0.25">
      <c r="A16" s="10" t="s">
        <v>111</v>
      </c>
      <c r="B16" s="2" t="s">
        <v>50</v>
      </c>
      <c r="C16" s="6" t="s">
        <v>52</v>
      </c>
      <c r="D16" s="34"/>
      <c r="E16" s="34"/>
      <c r="F16" s="2" t="s">
        <v>335</v>
      </c>
    </row>
    <row r="17" spans="1:6" ht="60" x14ac:dyDescent="0.25">
      <c r="A17" s="10" t="s">
        <v>112</v>
      </c>
      <c r="B17" s="2" t="s">
        <v>53</v>
      </c>
      <c r="C17" s="6" t="s">
        <v>54</v>
      </c>
      <c r="D17" s="34"/>
      <c r="E17" s="34"/>
      <c r="F17" s="2" t="s">
        <v>335</v>
      </c>
    </row>
    <row r="18" spans="1:6" ht="45" x14ac:dyDescent="0.25">
      <c r="A18" s="10" t="s">
        <v>113</v>
      </c>
      <c r="B18" s="2" t="s">
        <v>55</v>
      </c>
      <c r="C18" s="6" t="s">
        <v>61</v>
      </c>
      <c r="D18" s="34"/>
      <c r="E18" s="34"/>
      <c r="F18" s="2" t="s">
        <v>335</v>
      </c>
    </row>
    <row r="19" spans="1:6" ht="60" x14ac:dyDescent="0.25">
      <c r="A19" s="10" t="s">
        <v>114</v>
      </c>
      <c r="B19" s="2" t="s">
        <v>62</v>
      </c>
      <c r="C19" s="6" t="s">
        <v>56</v>
      </c>
      <c r="D19" s="30" t="e">
        <f>D14*'1. Calc of Annex II formulas '!D$8</f>
        <v>#DIV/0!</v>
      </c>
      <c r="E19" s="30" t="e">
        <f>E14*'1. Calc of Annex II formulas '!E$8</f>
        <v>#DIV/0!</v>
      </c>
      <c r="F19" s="2" t="s">
        <v>334</v>
      </c>
    </row>
    <row r="20" spans="1:6" ht="60" x14ac:dyDescent="0.25">
      <c r="A20" s="10" t="s">
        <v>115</v>
      </c>
      <c r="B20" s="2" t="s">
        <v>62</v>
      </c>
      <c r="C20" s="6" t="s">
        <v>57</v>
      </c>
      <c r="D20" s="30" t="e">
        <f>D15*'1. Calc of Annex II formulas '!D$8</f>
        <v>#DIV/0!</v>
      </c>
      <c r="E20" s="30" t="e">
        <f>E15*'1. Calc of Annex II formulas '!E$8</f>
        <v>#DIV/0!</v>
      </c>
      <c r="F20" s="2" t="s">
        <v>334</v>
      </c>
    </row>
    <row r="21" spans="1:6" ht="60" x14ac:dyDescent="0.25">
      <c r="A21" s="10" t="s">
        <v>116</v>
      </c>
      <c r="B21" s="2" t="s">
        <v>62</v>
      </c>
      <c r="C21" s="6" t="s">
        <v>58</v>
      </c>
      <c r="D21" s="30" t="e">
        <f>D16*'1. Calc of Annex II formulas '!D$8</f>
        <v>#DIV/0!</v>
      </c>
      <c r="E21" s="30" t="e">
        <f>E16*'1. Calc of Annex II formulas '!E$8</f>
        <v>#DIV/0!</v>
      </c>
      <c r="F21" s="2" t="s">
        <v>334</v>
      </c>
    </row>
    <row r="22" spans="1:6" ht="60" x14ac:dyDescent="0.25">
      <c r="A22" s="10" t="s">
        <v>117</v>
      </c>
      <c r="B22" s="2" t="s">
        <v>62</v>
      </c>
      <c r="C22" s="6" t="s">
        <v>59</v>
      </c>
      <c r="D22" s="30" t="e">
        <f>D17*'1. Calc of Annex II formulas '!D$8</f>
        <v>#DIV/0!</v>
      </c>
      <c r="E22" s="30" t="e">
        <f>E17*'1. Calc of Annex II formulas '!E$8</f>
        <v>#DIV/0!</v>
      </c>
      <c r="F22" s="2" t="s">
        <v>334</v>
      </c>
    </row>
    <row r="23" spans="1:6" ht="45" x14ac:dyDescent="0.25">
      <c r="A23" s="10" t="s">
        <v>118</v>
      </c>
      <c r="B23" s="2" t="s">
        <v>62</v>
      </c>
      <c r="C23" s="6" t="s">
        <v>60</v>
      </c>
      <c r="D23" s="30" t="e">
        <f>D18*'1. Calc of Annex II formulas '!D$8</f>
        <v>#DIV/0!</v>
      </c>
      <c r="E23" s="30" t="e">
        <f>E18*'1. Calc of Annex II formulas '!E$8</f>
        <v>#DIV/0!</v>
      </c>
      <c r="F23" s="2" t="s">
        <v>334</v>
      </c>
    </row>
    <row r="24" spans="1:6" x14ac:dyDescent="0.25">
      <c r="A24" s="11"/>
    </row>
    <row r="25" spans="1:6" x14ac:dyDescent="0.25">
      <c r="A25" s="11"/>
    </row>
    <row r="26" spans="1:6" x14ac:dyDescent="0.25">
      <c r="A26" s="11"/>
    </row>
    <row r="27" spans="1:6" x14ac:dyDescent="0.25">
      <c r="A27" s="11"/>
    </row>
    <row r="28" spans="1:6" x14ac:dyDescent="0.25">
      <c r="A28" s="11"/>
    </row>
    <row r="29" spans="1:6" x14ac:dyDescent="0.25">
      <c r="A29" s="11"/>
    </row>
    <row r="30" spans="1:6" x14ac:dyDescent="0.25">
      <c r="A3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topLeftCell="A4" workbookViewId="0">
      <selection activeCell="F7" sqref="F7"/>
    </sheetView>
  </sheetViews>
  <sheetFormatPr defaultColWidth="9.140625" defaultRowHeight="15" x14ac:dyDescent="0.25"/>
  <cols>
    <col min="1" max="1" width="10.140625" bestFit="1" customWidth="1"/>
    <col min="2" max="2" width="24.140625" customWidth="1"/>
    <col min="3" max="3" width="28.28515625" customWidth="1"/>
    <col min="4" max="4" width="37.5703125" bestFit="1" customWidth="1"/>
    <col min="5" max="5" width="45" bestFit="1" customWidth="1"/>
    <col min="6" max="6" width="15.85546875" bestFit="1" customWidth="1"/>
  </cols>
  <sheetData>
    <row r="3" spans="1:6" ht="30" x14ac:dyDescent="0.25">
      <c r="C3" s="1"/>
      <c r="D3" s="12" t="s">
        <v>2</v>
      </c>
      <c r="E3" s="13" t="s">
        <v>121</v>
      </c>
    </row>
    <row r="4" spans="1:6" x14ac:dyDescent="0.25">
      <c r="A4" s="8" t="s">
        <v>8</v>
      </c>
      <c r="B4" s="8" t="s">
        <v>3</v>
      </c>
      <c r="C4" s="14" t="s">
        <v>119</v>
      </c>
      <c r="D4" s="8" t="s">
        <v>331</v>
      </c>
      <c r="E4" s="8" t="s">
        <v>332</v>
      </c>
      <c r="F4" s="8" t="s">
        <v>0</v>
      </c>
    </row>
    <row r="5" spans="1:6" ht="60" x14ac:dyDescent="0.25">
      <c r="A5" s="10" t="s">
        <v>211</v>
      </c>
      <c r="B5" s="2" t="s">
        <v>63</v>
      </c>
      <c r="C5" s="6" t="s">
        <v>295</v>
      </c>
      <c r="D5" s="34"/>
      <c r="E5" s="34"/>
      <c r="F5" s="2" t="s">
        <v>334</v>
      </c>
    </row>
    <row r="6" spans="1:6" ht="47.25" x14ac:dyDescent="0.25">
      <c r="A6" s="10" t="s">
        <v>212</v>
      </c>
      <c r="B6" s="2" t="s">
        <v>257</v>
      </c>
      <c r="C6" s="6" t="s">
        <v>256</v>
      </c>
      <c r="D6" s="34"/>
      <c r="E6" s="34"/>
      <c r="F6" s="2" t="s">
        <v>334</v>
      </c>
    </row>
    <row r="7" spans="1:6" ht="105" x14ac:dyDescent="0.25">
      <c r="A7" s="10" t="s">
        <v>122</v>
      </c>
      <c r="B7" s="2" t="s">
        <v>65</v>
      </c>
      <c r="C7" s="6" t="s">
        <v>64</v>
      </c>
      <c r="D7" s="36" t="e">
        <f>'1. Calc of Annex II formulas '!D9</f>
        <v>#DIV/0!</v>
      </c>
      <c r="E7" s="36" t="e">
        <f>'1. Calc of Annex II formulas '!E9</f>
        <v>#DIV/0!</v>
      </c>
      <c r="F7" s="2" t="s">
        <v>334</v>
      </c>
    </row>
    <row r="10" spans="1:6" x14ac:dyDescent="0.25">
      <c r="A10" s="23" t="s">
        <v>228</v>
      </c>
    </row>
    <row r="11" spans="1:6" x14ac:dyDescent="0.25">
      <c r="A11" s="23" t="s">
        <v>296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E9" sqref="E9"/>
    </sheetView>
  </sheetViews>
  <sheetFormatPr defaultColWidth="9.140625" defaultRowHeight="15" x14ac:dyDescent="0.25"/>
  <cols>
    <col min="1" max="1" width="10.140625" bestFit="1" customWidth="1"/>
    <col min="2" max="2" width="38.28515625" bestFit="1" customWidth="1"/>
    <col min="3" max="3" width="34.140625" customWidth="1"/>
    <col min="4" max="4" width="37.28515625" customWidth="1"/>
    <col min="5" max="5" width="41.5703125" customWidth="1"/>
  </cols>
  <sheetData>
    <row r="2" spans="1:5" x14ac:dyDescent="0.25">
      <c r="D2" s="12" t="s">
        <v>2</v>
      </c>
      <c r="E2" s="13" t="s">
        <v>152</v>
      </c>
    </row>
    <row r="3" spans="1:5" x14ac:dyDescent="0.25">
      <c r="A3" s="8" t="s">
        <v>8</v>
      </c>
      <c r="B3" s="8" t="s">
        <v>123</v>
      </c>
      <c r="C3" s="8" t="s">
        <v>119</v>
      </c>
      <c r="D3" s="8" t="s">
        <v>331</v>
      </c>
      <c r="E3" s="8" t="s">
        <v>332</v>
      </c>
    </row>
    <row r="4" spans="1:5" ht="45" x14ac:dyDescent="0.25">
      <c r="A4" s="10" t="s">
        <v>213</v>
      </c>
      <c r="B4" s="2" t="s">
        <v>124</v>
      </c>
      <c r="C4" s="6" t="s">
        <v>297</v>
      </c>
      <c r="D4" s="36">
        <f>'4. Data on Revenues'!D5</f>
        <v>0</v>
      </c>
      <c r="E4" s="36">
        <f>'4. Data on Revenues'!E5</f>
        <v>0</v>
      </c>
    </row>
    <row r="5" spans="1:5" ht="75" x14ac:dyDescent="0.25">
      <c r="A5" s="10" t="s">
        <v>125</v>
      </c>
      <c r="B5" s="2" t="s">
        <v>127</v>
      </c>
      <c r="C5" s="6" t="s">
        <v>67</v>
      </c>
      <c r="D5" s="36" t="e">
        <f>'4. Data on Revenues'!D7</f>
        <v>#DIV/0!</v>
      </c>
      <c r="E5" s="36" t="e">
        <f>'4. Data on Revenues'!E7</f>
        <v>#DIV/0!</v>
      </c>
    </row>
    <row r="6" spans="1:5" ht="45" x14ac:dyDescent="0.25">
      <c r="A6" s="10" t="s">
        <v>126</v>
      </c>
      <c r="B6" s="2" t="s">
        <v>128</v>
      </c>
      <c r="C6" s="6" t="s">
        <v>300</v>
      </c>
      <c r="D6" s="36">
        <f>'3. Data on Costs'!D3</f>
        <v>0</v>
      </c>
      <c r="E6" s="36">
        <f>'3. Data on Costs'!E3</f>
        <v>0</v>
      </c>
    </row>
    <row r="7" spans="1:5" ht="45" x14ac:dyDescent="0.25">
      <c r="A7" s="10" t="s">
        <v>129</v>
      </c>
      <c r="B7" s="2" t="s">
        <v>130</v>
      </c>
      <c r="C7" s="6" t="s">
        <v>298</v>
      </c>
      <c r="D7" s="36">
        <f>'3. Data on Costs'!D4</f>
        <v>0</v>
      </c>
      <c r="E7" s="36">
        <f>'3. Data on Costs'!E4</f>
        <v>0</v>
      </c>
    </row>
    <row r="8" spans="1:5" ht="45" x14ac:dyDescent="0.25">
      <c r="A8" s="10" t="s">
        <v>131</v>
      </c>
      <c r="B8" s="2" t="s">
        <v>132</v>
      </c>
      <c r="C8" s="6" t="s">
        <v>299</v>
      </c>
      <c r="D8" s="36">
        <f>'3. Data on Costs'!D5</f>
        <v>0</v>
      </c>
      <c r="E8" s="36">
        <f>'3. Data on Costs'!E5</f>
        <v>0</v>
      </c>
    </row>
    <row r="9" spans="1:5" ht="90" x14ac:dyDescent="0.25">
      <c r="A9" s="10" t="s">
        <v>142</v>
      </c>
      <c r="B9" s="2" t="s">
        <v>133</v>
      </c>
      <c r="C9" s="6" t="s">
        <v>68</v>
      </c>
      <c r="D9" s="36" t="e">
        <f>'3. Data on Costs'!D10</f>
        <v>#DIV/0!</v>
      </c>
      <c r="E9" s="36" t="e">
        <f>'3. Data on Costs'!E10</f>
        <v>#DIV/0!</v>
      </c>
    </row>
    <row r="10" spans="1:5" ht="60" x14ac:dyDescent="0.25">
      <c r="A10" s="10" t="s">
        <v>143</v>
      </c>
      <c r="B10" s="2" t="s">
        <v>134</v>
      </c>
      <c r="C10" s="6" t="s">
        <v>69</v>
      </c>
      <c r="D10" s="36" t="e">
        <f>'3. Data on Costs'!D11</f>
        <v>#DIV/0!</v>
      </c>
      <c r="E10" s="36" t="e">
        <f>'3. Data on Costs'!E11</f>
        <v>#DIV/0!</v>
      </c>
    </row>
    <row r="11" spans="1:5" ht="60" x14ac:dyDescent="0.25">
      <c r="A11" s="10" t="s">
        <v>144</v>
      </c>
      <c r="B11" s="2" t="s">
        <v>135</v>
      </c>
      <c r="C11" s="6" t="s">
        <v>70</v>
      </c>
      <c r="D11" s="36" t="e">
        <f>'3. Data on Costs'!D12</f>
        <v>#DIV/0!</v>
      </c>
      <c r="E11" s="36" t="e">
        <f>'3. Data on Costs'!E12</f>
        <v>#DIV/0!</v>
      </c>
    </row>
    <row r="12" spans="1:5" ht="90" x14ac:dyDescent="0.25">
      <c r="A12" s="10" t="s">
        <v>145</v>
      </c>
      <c r="B12" s="2" t="s">
        <v>136</v>
      </c>
      <c r="C12" s="6" t="s">
        <v>301</v>
      </c>
      <c r="D12" s="36" t="e">
        <f>'3. Data on Costs'!D13</f>
        <v>#DIV/0!</v>
      </c>
      <c r="E12" s="36" t="e">
        <f>'3. Data on Costs'!E13</f>
        <v>#DIV/0!</v>
      </c>
    </row>
    <row r="13" spans="1:5" ht="75" x14ac:dyDescent="0.25">
      <c r="A13" s="10" t="s">
        <v>146</v>
      </c>
      <c r="B13" s="2" t="s">
        <v>137</v>
      </c>
      <c r="C13" s="6" t="s">
        <v>71</v>
      </c>
      <c r="D13" s="36" t="e">
        <f>'3. Data on Costs'!D19</f>
        <v>#DIV/0!</v>
      </c>
      <c r="E13" s="36" t="e">
        <f>'3. Data on Costs'!E19</f>
        <v>#DIV/0!</v>
      </c>
    </row>
    <row r="14" spans="1:5" ht="75" x14ac:dyDescent="0.25">
      <c r="A14" s="10" t="s">
        <v>147</v>
      </c>
      <c r="B14" s="2" t="s">
        <v>138</v>
      </c>
      <c r="C14" s="6" t="s">
        <v>72</v>
      </c>
      <c r="D14" s="36" t="e">
        <f>'3. Data on Costs'!D20</f>
        <v>#DIV/0!</v>
      </c>
      <c r="E14" s="36" t="e">
        <f>'3. Data on Costs'!E20</f>
        <v>#DIV/0!</v>
      </c>
    </row>
    <row r="15" spans="1:5" ht="60" x14ac:dyDescent="0.25">
      <c r="A15" s="10" t="s">
        <v>148</v>
      </c>
      <c r="B15" s="2" t="s">
        <v>139</v>
      </c>
      <c r="C15" s="6" t="s">
        <v>73</v>
      </c>
      <c r="D15" s="36" t="e">
        <f>'3. Data on Costs'!D21</f>
        <v>#DIV/0!</v>
      </c>
      <c r="E15" s="36" t="e">
        <f>'3. Data on Costs'!E21</f>
        <v>#DIV/0!</v>
      </c>
    </row>
    <row r="16" spans="1:5" ht="75" x14ac:dyDescent="0.25">
      <c r="A16" s="10" t="s">
        <v>149</v>
      </c>
      <c r="B16" s="2" t="s">
        <v>140</v>
      </c>
      <c r="C16" s="6" t="s">
        <v>74</v>
      </c>
      <c r="D16" s="36" t="e">
        <f>'3. Data on Costs'!D22</f>
        <v>#DIV/0!</v>
      </c>
      <c r="E16" s="36" t="e">
        <f>'3. Data on Costs'!E22</f>
        <v>#DIV/0!</v>
      </c>
    </row>
    <row r="17" spans="1:5" ht="45" x14ac:dyDescent="0.25">
      <c r="A17" s="10" t="s">
        <v>150</v>
      </c>
      <c r="B17" s="2" t="s">
        <v>141</v>
      </c>
      <c r="C17" s="6" t="s">
        <v>75</v>
      </c>
      <c r="D17" s="36" t="e">
        <f>'3. Data on Costs'!D23</f>
        <v>#DIV/0!</v>
      </c>
      <c r="E17" s="36" t="e">
        <f>'3. Data on Costs'!E23</f>
        <v>#DIV/0!</v>
      </c>
    </row>
    <row r="18" spans="1:5" x14ac:dyDescent="0.25">
      <c r="A18" s="10" t="s">
        <v>151</v>
      </c>
      <c r="B18" s="2"/>
      <c r="C18" s="15" t="s">
        <v>66</v>
      </c>
      <c r="D18" s="32" t="e">
        <f>D4+D5-D6-D7-D8-D9-D10-D11-D12-D13-D14-D15-D16-D17</f>
        <v>#DIV/0!</v>
      </c>
      <c r="E18" s="32" t="e">
        <f>E4+E5-E6-E7-E8-E9-E10-E11-E12-E13-E14-E15-E16-E17</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C1" workbookViewId="0">
      <selection activeCell="G11" sqref="G11"/>
    </sheetView>
  </sheetViews>
  <sheetFormatPr defaultColWidth="9.140625" defaultRowHeight="15" x14ac:dyDescent="0.25"/>
  <cols>
    <col min="1" max="1" width="15.42578125" bestFit="1" customWidth="1"/>
    <col min="2" max="2" width="110.7109375" bestFit="1" customWidth="1"/>
    <col min="3" max="3" width="33.5703125" bestFit="1" customWidth="1"/>
    <col min="4" max="4" width="41.5703125" customWidth="1"/>
  </cols>
  <sheetData>
    <row r="1" spans="1:4" s="3" customFormat="1" x14ac:dyDescent="0.25">
      <c r="A1" s="16" t="s">
        <v>217</v>
      </c>
    </row>
    <row r="2" spans="1:4" s="3" customFormat="1" x14ac:dyDescent="0.25"/>
    <row r="3" spans="1:4" ht="43.5" customHeight="1" x14ac:dyDescent="0.25">
      <c r="A3" s="16" t="s">
        <v>215</v>
      </c>
      <c r="C3" s="12" t="s">
        <v>2</v>
      </c>
      <c r="D3" s="13" t="s">
        <v>121</v>
      </c>
    </row>
    <row r="4" spans="1:4" x14ac:dyDescent="0.25">
      <c r="A4" s="8" t="s">
        <v>8</v>
      </c>
      <c r="B4" s="8" t="s">
        <v>119</v>
      </c>
      <c r="C4" s="8" t="s">
        <v>331</v>
      </c>
      <c r="D4" s="8" t="s">
        <v>332</v>
      </c>
    </row>
    <row r="5" spans="1:4" x14ac:dyDescent="0.25">
      <c r="A5" s="2" t="s">
        <v>157</v>
      </c>
      <c r="B5" s="2" t="s">
        <v>216</v>
      </c>
      <c r="C5" s="34"/>
      <c r="D5" s="34"/>
    </row>
    <row r="6" spans="1:4" x14ac:dyDescent="0.25">
      <c r="A6" s="2" t="s">
        <v>158</v>
      </c>
      <c r="B6" s="38" t="s">
        <v>302</v>
      </c>
      <c r="C6" s="34"/>
      <c r="D6" s="34"/>
    </row>
    <row r="7" spans="1:4" x14ac:dyDescent="0.25">
      <c r="A7" s="2" t="s">
        <v>159</v>
      </c>
      <c r="B7" s="2" t="s">
        <v>303</v>
      </c>
      <c r="C7" s="34"/>
      <c r="D7" s="34"/>
    </row>
    <row r="8" spans="1:4" x14ac:dyDescent="0.25">
      <c r="A8" s="2" t="s">
        <v>160</v>
      </c>
      <c r="B8" s="2" t="s">
        <v>304</v>
      </c>
      <c r="C8" s="34"/>
      <c r="D8" s="34"/>
    </row>
    <row r="9" spans="1:4" x14ac:dyDescent="0.25">
      <c r="A9" s="2" t="s">
        <v>161</v>
      </c>
      <c r="B9" s="38" t="s">
        <v>305</v>
      </c>
      <c r="C9" s="34"/>
      <c r="D9" s="34"/>
    </row>
    <row r="10" spans="1:4" x14ac:dyDescent="0.25">
      <c r="A10" s="2" t="s">
        <v>162</v>
      </c>
      <c r="B10" s="38" t="s">
        <v>306</v>
      </c>
      <c r="C10" s="34"/>
      <c r="D10" s="34"/>
    </row>
    <row r="11" spans="1:4" x14ac:dyDescent="0.25">
      <c r="A11" s="2" t="s">
        <v>163</v>
      </c>
      <c r="B11" s="2" t="s">
        <v>307</v>
      </c>
      <c r="C11" s="34"/>
      <c r="D11" s="34"/>
    </row>
    <row r="12" spans="1:4" x14ac:dyDescent="0.25">
      <c r="A12" s="2" t="s">
        <v>164</v>
      </c>
      <c r="B12" s="2" t="s">
        <v>308</v>
      </c>
      <c r="C12" s="34"/>
      <c r="D12" s="34"/>
    </row>
    <row r="13" spans="1:4" x14ac:dyDescent="0.25">
      <c r="A13" s="2" t="s">
        <v>165</v>
      </c>
      <c r="B13" s="17" t="s">
        <v>221</v>
      </c>
      <c r="C13" s="33">
        <f>C5-C6-C7-C8-C9-C10-C11-C12</f>
        <v>0</v>
      </c>
      <c r="D13" s="33">
        <f>D5-D6-D7-D8-D9-D10-D11-D12</f>
        <v>0</v>
      </c>
    </row>
    <row r="15" spans="1:4" s="3" customFormat="1" x14ac:dyDescent="0.25">
      <c r="A15" s="2" t="s">
        <v>252</v>
      </c>
      <c r="B15" s="17" t="s">
        <v>254</v>
      </c>
      <c r="C15" s="33" t="e">
        <f>-'5. Roaming net margin'!D18/'6. EBITDA'!C13</f>
        <v>#DIV/0!</v>
      </c>
      <c r="D15" s="33" t="e">
        <f>-'5. Roaming net margin'!E18/'6. EBITDA'!D13</f>
        <v>#DIV/0!</v>
      </c>
    </row>
    <row r="16" spans="1:4" s="3" customFormat="1" x14ac:dyDescent="0.25"/>
    <row r="17" spans="1:4" s="3" customFormat="1" x14ac:dyDescent="0.25">
      <c r="A17" s="16" t="s">
        <v>218</v>
      </c>
    </row>
    <row r="19" spans="1:4" ht="45" x14ac:dyDescent="0.25">
      <c r="A19" s="16" t="s">
        <v>251</v>
      </c>
      <c r="B19" s="3"/>
      <c r="C19" s="12" t="s">
        <v>2</v>
      </c>
      <c r="D19" s="13" t="s">
        <v>121</v>
      </c>
    </row>
    <row r="20" spans="1:4" x14ac:dyDescent="0.25">
      <c r="A20" s="8" t="s">
        <v>8</v>
      </c>
      <c r="B20" s="8" t="s">
        <v>119</v>
      </c>
      <c r="C20" s="8" t="s">
        <v>331</v>
      </c>
      <c r="D20" s="8" t="s">
        <v>332</v>
      </c>
    </row>
    <row r="21" spans="1:4" x14ac:dyDescent="0.25">
      <c r="A21" s="2" t="s">
        <v>167</v>
      </c>
      <c r="B21" s="2" t="s">
        <v>166</v>
      </c>
      <c r="C21" s="34"/>
      <c r="D21" s="34"/>
    </row>
    <row r="22" spans="1:4" x14ac:dyDescent="0.25">
      <c r="A22" s="2" t="s">
        <v>168</v>
      </c>
      <c r="B22" s="21" t="s">
        <v>222</v>
      </c>
      <c r="C22" s="34"/>
      <c r="D22" s="34"/>
    </row>
    <row r="23" spans="1:4" x14ac:dyDescent="0.25">
      <c r="A23" s="2" t="s">
        <v>169</v>
      </c>
      <c r="B23" s="2" t="s">
        <v>153</v>
      </c>
      <c r="C23" s="34"/>
      <c r="D23" s="34"/>
    </row>
    <row r="24" spans="1:4" x14ac:dyDescent="0.25">
      <c r="A24" s="2" t="s">
        <v>170</v>
      </c>
      <c r="B24" s="2" t="s">
        <v>154</v>
      </c>
      <c r="C24" s="34"/>
      <c r="D24" s="34"/>
    </row>
    <row r="25" spans="1:4" x14ac:dyDescent="0.25">
      <c r="A25" s="2" t="s">
        <v>171</v>
      </c>
      <c r="B25" s="21" t="s">
        <v>223</v>
      </c>
      <c r="C25" s="34"/>
      <c r="D25" s="34"/>
    </row>
    <row r="26" spans="1:4" x14ac:dyDescent="0.25">
      <c r="A26" s="2" t="s">
        <v>172</v>
      </c>
      <c r="B26" s="21" t="s">
        <v>224</v>
      </c>
      <c r="C26" s="34"/>
      <c r="D26" s="34"/>
    </row>
    <row r="27" spans="1:4" x14ac:dyDescent="0.25">
      <c r="A27" s="2" t="s">
        <v>173</v>
      </c>
      <c r="B27" s="2" t="s">
        <v>156</v>
      </c>
      <c r="C27" s="34"/>
      <c r="D27" s="34"/>
    </row>
    <row r="28" spans="1:4" x14ac:dyDescent="0.25">
      <c r="A28" s="2" t="s">
        <v>174</v>
      </c>
      <c r="B28" s="2" t="s">
        <v>155</v>
      </c>
      <c r="C28" s="34"/>
      <c r="D28" s="34"/>
    </row>
    <row r="29" spans="1:4" x14ac:dyDescent="0.25">
      <c r="A29" s="2" t="s">
        <v>175</v>
      </c>
      <c r="B29" s="17" t="s">
        <v>176</v>
      </c>
      <c r="C29" s="29">
        <f>C21-C22-C23-C24-C25-C26-C27-C28</f>
        <v>0</v>
      </c>
      <c r="D29" s="29">
        <f>D21-D22-D23-D24-D25-D26-D27-D28</f>
        <v>0</v>
      </c>
    </row>
    <row r="31" spans="1:4" x14ac:dyDescent="0.25">
      <c r="A31" s="2" t="s">
        <v>219</v>
      </c>
      <c r="B31" s="15" t="s">
        <v>66</v>
      </c>
      <c r="C31" s="36" t="e">
        <f>'5. Roaming net margin'!D18</f>
        <v>#DIV/0!</v>
      </c>
      <c r="D31" s="36" t="e">
        <f>'5. Roaming net margin'!E18</f>
        <v>#DIV/0!</v>
      </c>
    </row>
    <row r="34" spans="1:4" x14ac:dyDescent="0.25">
      <c r="A34" s="2" t="s">
        <v>220</v>
      </c>
      <c r="B34" s="17" t="s">
        <v>221</v>
      </c>
      <c r="C34" s="33" t="e">
        <f>C29-C31</f>
        <v>#DIV/0!</v>
      </c>
      <c r="D34" s="33" t="e">
        <f>D29-D31</f>
        <v>#DIV/0!</v>
      </c>
    </row>
    <row r="36" spans="1:4" x14ac:dyDescent="0.25">
      <c r="A36" s="2" t="s">
        <v>253</v>
      </c>
      <c r="B36" s="17" t="s">
        <v>254</v>
      </c>
      <c r="C36" s="33" t="e">
        <f>+-C31/C34</f>
        <v>#DIV/0!</v>
      </c>
      <c r="D36" s="33" t="e">
        <f>+-D31/D34</f>
        <v>#DIV/0!</v>
      </c>
    </row>
    <row r="38" spans="1:4" x14ac:dyDescent="0.25">
      <c r="D38" s="3"/>
    </row>
    <row r="40" spans="1:4" x14ac:dyDescent="0.25">
      <c r="C40" s="19"/>
      <c r="D4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topLeftCell="A13" workbookViewId="0">
      <selection activeCell="C27" sqref="C27"/>
    </sheetView>
  </sheetViews>
  <sheetFormatPr defaultColWidth="9.140625" defaultRowHeight="15" x14ac:dyDescent="0.25"/>
  <cols>
    <col min="1" max="1" width="10.140625" bestFit="1" customWidth="1"/>
    <col min="2" max="2" width="12.5703125" bestFit="1" customWidth="1"/>
    <col min="3" max="3" width="53.85546875" style="1" customWidth="1"/>
    <col min="4" max="4" width="16.42578125" bestFit="1" customWidth="1"/>
    <col min="5" max="5" width="32.140625" customWidth="1"/>
    <col min="6" max="6" width="13.7109375" bestFit="1" customWidth="1"/>
    <col min="7" max="7" width="13.85546875" customWidth="1"/>
    <col min="8" max="8" width="11.140625" customWidth="1"/>
  </cols>
  <sheetData>
    <row r="2" spans="1:8" x14ac:dyDescent="0.25">
      <c r="A2" s="5" t="s">
        <v>8</v>
      </c>
      <c r="B2" s="5" t="s">
        <v>3</v>
      </c>
      <c r="C2" s="7" t="s">
        <v>184</v>
      </c>
      <c r="D2" s="5" t="s">
        <v>183</v>
      </c>
      <c r="E2" s="5" t="s">
        <v>0</v>
      </c>
    </row>
    <row r="3" spans="1:8" x14ac:dyDescent="0.25">
      <c r="A3" s="10">
        <v>7.1</v>
      </c>
      <c r="B3" s="2" t="s">
        <v>181</v>
      </c>
      <c r="C3" s="6" t="s">
        <v>1</v>
      </c>
      <c r="D3" s="35"/>
      <c r="E3" s="2" t="s">
        <v>185</v>
      </c>
    </row>
    <row r="4" spans="1:8" x14ac:dyDescent="0.25">
      <c r="A4" s="10" t="s">
        <v>177</v>
      </c>
      <c r="B4" s="2" t="s">
        <v>181</v>
      </c>
      <c r="C4" s="6" t="s">
        <v>76</v>
      </c>
      <c r="D4" s="35"/>
      <c r="E4" s="35"/>
    </row>
    <row r="5" spans="1:8" x14ac:dyDescent="0.25">
      <c r="A5" s="10" t="s">
        <v>178</v>
      </c>
      <c r="B5" s="2" t="s">
        <v>181</v>
      </c>
      <c r="C5" s="22" t="s">
        <v>225</v>
      </c>
      <c r="D5" s="2" t="s">
        <v>214</v>
      </c>
      <c r="E5" s="2"/>
    </row>
    <row r="6" spans="1:8" ht="85.5" customHeight="1" x14ac:dyDescent="0.25">
      <c r="A6" s="10" t="s">
        <v>179</v>
      </c>
      <c r="B6" s="2" t="s">
        <v>182</v>
      </c>
      <c r="C6" s="6" t="s">
        <v>283</v>
      </c>
      <c r="D6" s="35"/>
      <c r="E6" s="35"/>
    </row>
    <row r="7" spans="1:8" s="3" customFormat="1" ht="75" x14ac:dyDescent="0.25">
      <c r="A7" s="10" t="s">
        <v>180</v>
      </c>
      <c r="B7" s="2" t="s">
        <v>182</v>
      </c>
      <c r="C7" s="6" t="s">
        <v>284</v>
      </c>
      <c r="D7" s="35"/>
      <c r="E7" s="35"/>
    </row>
    <row r="8" spans="1:8" s="3" customFormat="1" ht="30" x14ac:dyDescent="0.25">
      <c r="A8" s="10" t="s">
        <v>190</v>
      </c>
      <c r="B8" s="2" t="s">
        <v>182</v>
      </c>
      <c r="C8" s="6" t="s">
        <v>191</v>
      </c>
      <c r="D8" s="35"/>
      <c r="E8" s="35"/>
    </row>
    <row r="9" spans="1:8" s="3" customFormat="1" ht="45" x14ac:dyDescent="0.25">
      <c r="A9" s="10" t="s">
        <v>193</v>
      </c>
      <c r="B9" s="2" t="s">
        <v>182</v>
      </c>
      <c r="C9" s="6" t="s">
        <v>192</v>
      </c>
      <c r="D9" s="35"/>
      <c r="E9" s="35"/>
    </row>
    <row r="10" spans="1:8" ht="45" x14ac:dyDescent="0.25">
      <c r="A10" s="10" t="s">
        <v>194</v>
      </c>
      <c r="B10" s="2" t="s">
        <v>182</v>
      </c>
      <c r="C10" s="6" t="s">
        <v>77</v>
      </c>
      <c r="D10" s="35"/>
      <c r="E10" s="35"/>
    </row>
    <row r="12" spans="1:8" ht="33" customHeight="1" x14ac:dyDescent="0.25">
      <c r="A12" s="42" t="s">
        <v>186</v>
      </c>
      <c r="B12" s="42"/>
      <c r="D12" t="s">
        <v>80</v>
      </c>
      <c r="E12" s="3" t="s">
        <v>80</v>
      </c>
      <c r="F12" s="3" t="s">
        <v>80</v>
      </c>
    </row>
    <row r="13" spans="1:8" x14ac:dyDescent="0.25">
      <c r="C13" s="18" t="s">
        <v>187</v>
      </c>
      <c r="D13" s="5" t="s">
        <v>78</v>
      </c>
      <c r="E13" s="5" t="s">
        <v>79</v>
      </c>
      <c r="F13" s="5" t="s">
        <v>81</v>
      </c>
      <c r="G13" s="5" t="s">
        <v>82</v>
      </c>
      <c r="H13" s="5" t="s">
        <v>82</v>
      </c>
    </row>
    <row r="14" spans="1:8" x14ac:dyDescent="0.25">
      <c r="C14" s="6" t="s">
        <v>226</v>
      </c>
      <c r="D14" s="35"/>
      <c r="E14" s="35"/>
      <c r="F14" s="35"/>
      <c r="G14" s="35"/>
      <c r="H14" s="35"/>
    </row>
    <row r="15" spans="1:8" ht="30" x14ac:dyDescent="0.25">
      <c r="C15" s="6" t="s">
        <v>227</v>
      </c>
      <c r="D15" s="35"/>
      <c r="E15" s="35"/>
      <c r="F15" s="35"/>
      <c r="G15" s="35"/>
      <c r="H15" s="35"/>
    </row>
    <row r="18" spans="3:8" x14ac:dyDescent="0.25">
      <c r="D18" s="3" t="s">
        <v>80</v>
      </c>
      <c r="E18" s="3" t="s">
        <v>80</v>
      </c>
      <c r="F18" s="3" t="s">
        <v>80</v>
      </c>
      <c r="G18" s="3"/>
      <c r="H18" s="3"/>
    </row>
    <row r="19" spans="3:8" x14ac:dyDescent="0.25">
      <c r="C19" s="18" t="s">
        <v>188</v>
      </c>
      <c r="D19" s="5" t="s">
        <v>78</v>
      </c>
      <c r="E19" s="5" t="s">
        <v>79</v>
      </c>
      <c r="F19" s="5" t="s">
        <v>81</v>
      </c>
      <c r="G19" s="5" t="s">
        <v>82</v>
      </c>
      <c r="H19" s="5" t="s">
        <v>82</v>
      </c>
    </row>
    <row r="20" spans="3:8" x14ac:dyDescent="0.25">
      <c r="C20" s="6" t="s">
        <v>226</v>
      </c>
      <c r="D20" s="35"/>
      <c r="E20" s="35"/>
      <c r="F20" s="35"/>
      <c r="G20" s="35"/>
      <c r="H20" s="35"/>
    </row>
    <row r="21" spans="3:8" ht="30" x14ac:dyDescent="0.25">
      <c r="C21" s="6" t="s">
        <v>227</v>
      </c>
      <c r="D21" s="35"/>
      <c r="E21" s="35"/>
      <c r="F21" s="35"/>
      <c r="G21" s="35"/>
      <c r="H21" s="35"/>
    </row>
    <row r="24" spans="3:8" x14ac:dyDescent="0.25">
      <c r="D24" s="3" t="s">
        <v>80</v>
      </c>
      <c r="E24" s="3" t="s">
        <v>80</v>
      </c>
      <c r="F24" s="3" t="s">
        <v>80</v>
      </c>
      <c r="G24" s="3"/>
      <c r="H24" s="3"/>
    </row>
    <row r="25" spans="3:8" x14ac:dyDescent="0.25">
      <c r="C25" s="18" t="s">
        <v>189</v>
      </c>
      <c r="D25" s="5" t="s">
        <v>78</v>
      </c>
      <c r="E25" s="5" t="s">
        <v>79</v>
      </c>
      <c r="F25" s="5" t="s">
        <v>81</v>
      </c>
      <c r="G25" s="5" t="s">
        <v>82</v>
      </c>
      <c r="H25" s="5" t="s">
        <v>82</v>
      </c>
    </row>
    <row r="26" spans="3:8" x14ac:dyDescent="0.25">
      <c r="C26" s="6" t="s">
        <v>226</v>
      </c>
      <c r="D26" s="35"/>
      <c r="E26" s="35"/>
      <c r="F26" s="35"/>
      <c r="G26" s="35"/>
      <c r="H26" s="35"/>
    </row>
    <row r="27" spans="3:8" ht="30" x14ac:dyDescent="0.25">
      <c r="C27" s="6" t="s">
        <v>227</v>
      </c>
      <c r="D27" s="35"/>
      <c r="E27" s="35"/>
      <c r="F27" s="35"/>
      <c r="G27" s="35"/>
      <c r="H27" s="35"/>
    </row>
  </sheetData>
  <mergeCells count="1">
    <mergeCell ref="A12: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Introduction</vt:lpstr>
      <vt:lpstr>1. Calc of Annex II formulas </vt:lpstr>
      <vt:lpstr>2. Data for Annex II formulas</vt:lpstr>
      <vt:lpstr>3. Data on Costs</vt:lpstr>
      <vt:lpstr>4. Data on Revenues</vt:lpstr>
      <vt:lpstr>5. Roaming net margin</vt:lpstr>
      <vt:lpstr>6. EBITDA</vt:lpstr>
      <vt:lpstr>7. Additional factors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creator/>
  <cp:lastModifiedBy/>
  <dcterms:created xsi:type="dcterms:W3CDTF">2006-09-16T00:00:00Z</dcterms:created>
  <dcterms:modified xsi:type="dcterms:W3CDTF">2021-05-31T11:06:19Z</dcterms:modified>
</cp:coreProperties>
</file>