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76" yWindow="1290" windowWidth="15480" windowHeight="7200" tabRatio="597" activeTab="0"/>
  </bookViews>
  <sheets>
    <sheet name="Aneksi 1 (VHF-UHF-SHF)" sheetId="27" r:id="rId1"/>
    <sheet name="50 MHz  (29.7- 54) MHz" sheetId="10" r:id="rId2"/>
    <sheet name="60 MHz (54-61)(61-68) MHz" sheetId="11" r:id="rId3"/>
    <sheet name="80 MHz (77.7-77.8)MHz" sheetId="12" r:id="rId4"/>
    <sheet name="80 MHz ( 84.6-85)MHz" sheetId="14" r:id="rId5"/>
    <sheet name="80 MHz (68-74.8)(77.8-84.6)MHz" sheetId="15" r:id="rId6"/>
    <sheet name="80 MHz (75.2-77.7)(85-87.5)MHz" sheetId="13" r:id="rId7"/>
    <sheet name="Simplex 146 - 174 MHz" sheetId="2" r:id="rId8"/>
    <sheet name="(146.8-149.9)(151.4-154.5)MHz" sheetId="3" r:id="rId9"/>
    <sheet name="(150.5-151.4)(154.65-156)MHz" sheetId="5" r:id="rId10"/>
    <sheet name="(157.45-160.6)(162.05-165)MHz" sheetId="6" r:id="rId11"/>
    <sheet name="165.225-169.4)(169.825-174MHz" sheetId="7" r:id="rId12"/>
    <sheet name="200 MHz (174-175.5) MHz" sheetId="17" r:id="rId13"/>
    <sheet name="200MHz(175.5-183.5)(183.5-191.1" sheetId="18" r:id="rId14"/>
    <sheet name="200MHz(191.9-199.5)(199.5-207.5" sheetId="19" r:id="rId15"/>
    <sheet name="200MHz (223.5-230) MHz" sheetId="25" r:id="rId16"/>
    <sheet name="390MHz (380-385)(390-395)" sheetId="21" r:id="rId17"/>
    <sheet name="390MHz (385-389.9)(395-399.9)" sheetId="24" r:id="rId18"/>
    <sheet name="390MHz (389.9-390) MHz" sheetId="23" r:id="rId19"/>
    <sheet name="420MHz (406.1-410) MHz" sheetId="22" r:id="rId20"/>
    <sheet name="420MHz (410-420)(420-430)" sheetId="20" r:id="rId21"/>
    <sheet name="UHF Simplex ( 440-450)MHz " sheetId="8" r:id="rId22"/>
    <sheet name="(450-460)(460-470)MHz" sheetId="9" r:id="rId23"/>
    <sheet name="Sheet1" sheetId="26" r:id="rId24"/>
  </sheets>
  <definedNames/>
  <calcPr calcId="162913"/>
</workbook>
</file>

<file path=xl/sharedStrings.xml><?xml version="1.0" encoding="utf-8"?>
<sst xmlns="http://schemas.openxmlformats.org/spreadsheetml/2006/main" count="2242" uniqueCount="693">
  <si>
    <t>Nr. kanalit</t>
  </si>
  <si>
    <t>E zene</t>
  </si>
  <si>
    <t>E lire</t>
  </si>
  <si>
    <t>E rezervuar</t>
  </si>
  <si>
    <t>Ne proces</t>
  </si>
  <si>
    <t>Frekuenca fn (MHz)</t>
  </si>
  <si>
    <t>Frekuenca f'n (MHz)</t>
  </si>
  <si>
    <t>Brezi 146 - 146.8</t>
  </si>
  <si>
    <t>Brezi 149.9 - 150.05</t>
  </si>
  <si>
    <t>Brezi 156 - 156.5125</t>
  </si>
  <si>
    <t>Brezi 156.5125 - 156.5375</t>
  </si>
  <si>
    <t>Brezi 156.5375 - 156.7625</t>
  </si>
  <si>
    <t>Brezi 160.6 - 160.975</t>
  </si>
  <si>
    <t>Brezi 160.975 - 161.475</t>
  </si>
  <si>
    <t>Brezi 161.475 - 162.050</t>
  </si>
  <si>
    <t>Brezi 169.4 - 169.825</t>
  </si>
  <si>
    <t>Brezi 165.200 - 165.225</t>
  </si>
  <si>
    <t>fc=146+n*0.0125</t>
  </si>
  <si>
    <t>Bw=12.5 kHz</t>
  </si>
  <si>
    <t>Duplex</t>
  </si>
  <si>
    <t>Brezi 150.5-151.4 / 154.65-156</t>
  </si>
  <si>
    <t>Brezi 146.8 - 148 / 151.4 - 152.6</t>
  </si>
  <si>
    <t xml:space="preserve"> </t>
  </si>
  <si>
    <t>Brezi 157.45-160.6 / 162.05-165</t>
  </si>
  <si>
    <t>Brezi 165.225-169.4 / 169.825-174</t>
  </si>
  <si>
    <t>fc=440+n*0.0125</t>
  </si>
  <si>
    <t xml:space="preserve">Brezi UHF Simplex ( 440-450)MHz </t>
  </si>
  <si>
    <t>Brezi 450-460 / 460-470</t>
  </si>
  <si>
    <t>+</t>
  </si>
  <si>
    <t>Shenime</t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</si>
  <si>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Korce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</si>
  <si>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Vlore</t>
    </r>
  </si>
  <si>
    <r>
      <rPr>
        <b/>
        <sz val="8"/>
        <rFont val="Arial"/>
        <family val="2"/>
      </rPr>
      <t>R/K</t>
    </r>
    <r>
      <rPr>
        <sz val="8"/>
        <rFont val="Arial"/>
        <family val="2"/>
      </rPr>
      <t xml:space="preserve"> Rrethi Tepelene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</si>
  <si>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Tirane</t>
    </r>
  </si>
  <si>
    <r>
      <rPr>
        <b/>
        <sz val="9"/>
        <rFont val="Arial"/>
        <family val="2"/>
      </rPr>
      <t xml:space="preserve">R/K                 </t>
    </r>
    <r>
      <rPr>
        <sz val="9"/>
        <rFont val="Arial"/>
        <family val="2"/>
      </rPr>
      <t>Rrethi Tirane Rrethi Durres Rrethi Kruje  Rrethi Kavaje</t>
    </r>
  </si>
  <si>
    <r>
      <rPr>
        <b/>
        <sz val="9"/>
        <rFont val="Arial"/>
        <family val="2"/>
      </rPr>
      <t xml:space="preserve">R/K                 </t>
    </r>
    <r>
      <rPr>
        <sz val="9"/>
        <rFont val="Arial"/>
        <family val="2"/>
      </rPr>
      <t>Rrethi Tropoje Rrethi Kukes</t>
    </r>
  </si>
  <si>
    <t>Rrethi Tirane Rrethi Durres</t>
  </si>
  <si>
    <t>Rrethi Tirane</t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</si>
  <si>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</si>
  <si>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Tirane</t>
    </r>
  </si>
  <si>
    <t>Qyteti Tirane</t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</si>
  <si>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</t>
    </r>
  </si>
  <si>
    <r>
      <rPr>
        <b/>
        <sz val="8.5"/>
        <rFont val="Arial"/>
        <family val="2"/>
      </rPr>
      <t>Lidhje fikse pike me pike</t>
    </r>
    <r>
      <rPr>
        <sz val="8.5"/>
        <rFont val="Arial"/>
        <family val="2"/>
      </rPr>
      <t xml:space="preserve">           Fushe Dajt-Petresh</t>
    </r>
  </si>
  <si>
    <t>Qyteti Vlore    Rrethi Tirane Rrethi Durres</t>
  </si>
  <si>
    <t>Rrethi Puke   Rrethi Shkoder Rrethi Malesi e Madhe</t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</si>
  <si>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Rrethi Kavaje Rrethi Durres Rrethi Kruje   Rrethi Kavaje Rrethi Kurbin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</si>
  <si>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Qyteti Tirane   Qyteti Durres  Qyteti Vlore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</si>
  <si>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                    Qraku Shkoder </t>
    </r>
    <r>
      <rPr>
        <sz val="8"/>
        <rFont val="Arial"/>
        <family val="2"/>
      </rPr>
      <t xml:space="preserve">(Rrethi Shkoder dhe Malesi e Madhe)  </t>
    </r>
    <r>
      <rPr>
        <sz val="9"/>
        <rFont val="Arial"/>
        <family val="2"/>
      </rPr>
      <t>Qyteti Tirane    Qyteti Durres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</si>
  <si>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Durres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</si>
  <si>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Shkoder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</si>
  <si>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Qarku Kukes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</si>
  <si>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Elbasan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</si>
  <si>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Fier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</si>
  <si>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Vlore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</si>
  <si>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Berat</t>
    </r>
  </si>
  <si>
    <t>Qyteti Fushe Kruje</t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</si>
  <si>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Rrethi Lushnje Rrethi Fier      Rrethi Sarande</t>
    </r>
  </si>
  <si>
    <r>
      <rPr>
        <b/>
        <sz val="9"/>
        <rFont val="Arial"/>
        <family val="2"/>
      </rPr>
      <t>Lidhje fikse pike shume pika</t>
    </r>
    <r>
      <rPr>
        <sz val="9"/>
        <rFont val="Arial"/>
        <family val="2"/>
      </rPr>
      <t xml:space="preserve">      Dajt-Tarabosh   Dajt-Mide            Dajt-Homesh     Dajt-Petresh       Dajt-Gllave         Dajt-Zvernec     Dajt-Sopot           Dajt-Cervenake Dajt-Laprake </t>
    </r>
    <r>
      <rPr>
        <sz val="8.5"/>
        <rFont val="Arial"/>
        <family val="2"/>
      </rPr>
      <t xml:space="preserve">Tarabosh-Hani Hotit </t>
    </r>
    <r>
      <rPr>
        <sz val="9"/>
        <rFont val="Arial"/>
        <family val="2"/>
      </rPr>
      <t xml:space="preserve">Tarabosh-Bajze </t>
    </r>
    <r>
      <rPr>
        <sz val="8.5"/>
        <rFont val="Arial"/>
        <family val="2"/>
      </rPr>
      <t>Tarabosh-Shkoder</t>
    </r>
    <r>
      <rPr>
        <sz val="9"/>
        <rFont val="Arial"/>
        <family val="2"/>
      </rPr>
      <t xml:space="preserve"> </t>
    </r>
    <r>
      <rPr>
        <sz val="8.5"/>
        <rFont val="Arial"/>
        <family val="2"/>
      </rPr>
      <t xml:space="preserve">Tarabosh-Murriqan </t>
    </r>
    <r>
      <rPr>
        <sz val="9"/>
        <rFont val="Arial"/>
        <family val="2"/>
      </rPr>
      <t>Mide-Qafe Morine Mide-Qafe Prush Mide-Gryke Morine</t>
    </r>
  </si>
  <si>
    <r>
      <rPr>
        <b/>
        <sz val="9"/>
        <rFont val="Arial"/>
        <family val="2"/>
      </rPr>
      <t>Lidhje fikse pike shume pika</t>
    </r>
    <r>
      <rPr>
        <sz val="9"/>
        <rFont val="Arial"/>
        <family val="2"/>
      </rPr>
      <t xml:space="preserve">      Dajt-Tarabosh    Dajt-Mide            Dajt-Homesh     Dajt-Petresh     Dajt-Gllave         Dajt-Zvernec      Dajt-Sopot           Dajt-Cervenake Dajt-Laprake </t>
    </r>
    <r>
      <rPr>
        <sz val="8.5"/>
        <rFont val="Arial"/>
        <family val="2"/>
      </rPr>
      <t xml:space="preserve">Tarabosh-Hani Hotit </t>
    </r>
    <r>
      <rPr>
        <sz val="9"/>
        <rFont val="Arial"/>
        <family val="2"/>
      </rPr>
      <t xml:space="preserve">Tarabosh-Bajze </t>
    </r>
    <r>
      <rPr>
        <sz val="8.5"/>
        <rFont val="Arial"/>
        <family val="2"/>
      </rPr>
      <t>Tarabosh-Shkoder</t>
    </r>
    <r>
      <rPr>
        <sz val="9"/>
        <rFont val="Arial"/>
        <family val="2"/>
      </rPr>
      <t xml:space="preserve"> </t>
    </r>
    <r>
      <rPr>
        <sz val="8.5"/>
        <rFont val="Arial"/>
        <family val="2"/>
      </rPr>
      <t xml:space="preserve">Tarabosh-Murriqan </t>
    </r>
    <r>
      <rPr>
        <sz val="9"/>
        <rFont val="Arial"/>
        <family val="2"/>
      </rPr>
      <t>Mide-Qafe Morine Mide-Qafe Prush Mide-Gryke Morine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</si>
  <si>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Rrethi Tirane Rrethi Durres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</si>
  <si>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Rrethi Elbasan Rrethi Peqin   Qyteti Tirane</t>
    </r>
  </si>
  <si>
    <r>
      <rPr>
        <b/>
        <sz val="9"/>
        <rFont val="Arial"/>
        <family val="2"/>
      </rPr>
      <t>Lidhje Fikse</t>
    </r>
    <r>
      <rPr>
        <sz val="9"/>
        <rFont val="Arial"/>
        <family val="2"/>
      </rPr>
      <t xml:space="preserve">      Dajt - Mide         Dajt - Gllave       Dajt - Kanine     Dajt - Cervenake</t>
    </r>
  </si>
  <si>
    <r>
      <rPr>
        <b/>
        <sz val="9"/>
        <rFont val="Arial"/>
        <family val="2"/>
      </rPr>
      <t>Lidhje Fikse</t>
    </r>
    <r>
      <rPr>
        <sz val="9"/>
        <rFont val="Arial"/>
        <family val="2"/>
      </rPr>
      <t xml:space="preserve">      Dajt - Mide         Dajt - Gllave        Dajt - Kanine     Dajt - Cervenake</t>
    </r>
  </si>
  <si>
    <r>
      <rPr>
        <b/>
        <sz val="9"/>
        <rFont val="Arial"/>
        <family val="2"/>
      </rPr>
      <t xml:space="preserve">R/K                   </t>
    </r>
    <r>
      <rPr>
        <sz val="9"/>
        <rFont val="Arial"/>
        <family val="2"/>
      </rPr>
      <t>Rrethi Tirane Rrethi Durres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</si>
  <si>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Rrethi Tirane Rrethi Durres Rrethi Kruje   Rrethi Tropoje Rrethi Kukes Rrethi Has     Rrethi Puke    Rrethi Shkoder Rrethi Malesi e Madhe</t>
    </r>
  </si>
  <si>
    <t>Qyteti Durres</t>
  </si>
  <si>
    <t>fc=29.7+n*0.0125</t>
  </si>
  <si>
    <t>fc=54+n*0.0125</t>
  </si>
  <si>
    <t>fc=77.7+n*0.0125</t>
  </si>
  <si>
    <t>fc=84.6+n*0.0125</t>
  </si>
  <si>
    <t>fc=68+n*0.0125</t>
  </si>
  <si>
    <t>fc=75.2+n*0.0125</t>
  </si>
  <si>
    <t>fc=174+n*0.0125</t>
  </si>
  <si>
    <t>fc=380+n*0.0125</t>
  </si>
  <si>
    <t>fc=385+n*0.0125</t>
  </si>
  <si>
    <t>fc=389.9+n*0.0125</t>
  </si>
  <si>
    <t>fc=406.1+n*0.0125</t>
  </si>
  <si>
    <t>fc=410+n*0.0125</t>
  </si>
  <si>
    <t>T/R 25/08</t>
  </si>
  <si>
    <t>fc=223.5+n*0.0125</t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</si>
  <si>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Qyteti Tirane </t>
    </r>
  </si>
  <si>
    <t xml:space="preserve"> +</t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</si>
  <si>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Qyteti Tirane      </t>
    </r>
  </si>
  <si>
    <r>
      <t xml:space="preserve">R/K </t>
    </r>
    <r>
      <rPr>
        <sz val="9"/>
        <rFont val="Arial"/>
        <family val="2"/>
      </rPr>
      <t xml:space="preserve">Aeroporti I Rinasit </t>
    </r>
  </si>
  <si>
    <r>
      <t>R/K</t>
    </r>
    <r>
      <rPr>
        <sz val="10"/>
        <rFont val="Arial"/>
        <family val="2"/>
      </rPr>
      <t xml:space="preserve"> Qyteti Tirane</t>
    </r>
  </si>
  <si>
    <r>
      <t xml:space="preserve">R/K </t>
    </r>
    <r>
      <rPr>
        <sz val="10"/>
        <rFont val="Arial"/>
        <family val="2"/>
      </rPr>
      <t>Qyteti Kavaje</t>
    </r>
  </si>
  <si>
    <r>
      <t xml:space="preserve">R/K </t>
    </r>
    <r>
      <rPr>
        <sz val="10"/>
        <rFont val="Arial"/>
        <family val="2"/>
      </rPr>
      <t>Qyteti Tirane</t>
    </r>
  </si>
  <si>
    <r>
      <t xml:space="preserve">R/K </t>
    </r>
    <r>
      <rPr>
        <sz val="10"/>
        <rFont val="Arial"/>
        <family val="2"/>
      </rPr>
      <t>Rrethi Elbasan dhe Peqin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</si>
  <si>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   Qyteti Durres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</si>
  <si>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    Qyteti Durres</t>
    </r>
  </si>
  <si>
    <r>
      <t>R/K</t>
    </r>
    <r>
      <rPr>
        <sz val="10"/>
        <rFont val="Arial"/>
        <family val="2"/>
      </rPr>
      <t xml:space="preserve"> Qyteti Durres                Qyteti Elbasan</t>
    </r>
  </si>
  <si>
    <r>
      <t>R/K</t>
    </r>
    <r>
      <rPr>
        <sz val="10"/>
        <rFont val="Arial"/>
        <family val="2"/>
      </rPr>
      <t xml:space="preserve"> Rrethi Tirane (Qaf Molle-Shen Meri)</t>
    </r>
  </si>
  <si>
    <r>
      <t xml:space="preserve">R/K </t>
    </r>
    <r>
      <rPr>
        <sz val="10"/>
        <rFont val="Arial"/>
        <family val="2"/>
      </rPr>
      <t>Rrethi Tirane (Qaf Molle-Shen Meri)</t>
    </r>
  </si>
  <si>
    <r>
      <t xml:space="preserve">T/DH </t>
    </r>
    <r>
      <rPr>
        <sz val="10"/>
        <rFont val="Arial"/>
        <family val="2"/>
      </rPr>
      <t>Fier,Lushnje,Kucove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</si>
  <si>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Qyteti 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</si>
  <si>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Rrethi Tirane Rrethi Durres Qyteti Bulqize, Peshkopi,Burrel</t>
    </r>
  </si>
  <si>
    <t xml:space="preserve">Qyteti Tirane  </t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</si>
  <si>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Rrethi Tirane,Rrethi Durres</t>
    </r>
  </si>
  <si>
    <r>
      <rPr>
        <b/>
        <sz val="9"/>
        <rFont val="Arial"/>
        <family val="2"/>
      </rPr>
      <t xml:space="preserve">Pike shume pika </t>
    </r>
    <r>
      <rPr>
        <sz val="9"/>
        <rFont val="Arial"/>
        <family val="2"/>
      </rPr>
      <t xml:space="preserve">Qyteti Tirane   Qyteti Shkoder Qyteti Lezhe    Qyteti Kruje     Qyteti Durrres Qyteti Lushnje Qyteti Elbasan  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Rrethi Tirane dhe Durres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</si>
  <si>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Lac           Qarku Durres</t>
    </r>
  </si>
  <si>
    <r>
      <t xml:space="preserve">R/K </t>
    </r>
    <r>
      <rPr>
        <sz val="9"/>
        <rFont val="Arial"/>
        <family val="2"/>
      </rPr>
      <t>Qyteti Himare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</si>
  <si>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Bilisht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</si>
  <si>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>Qyteti Bilisht</t>
    </r>
  </si>
  <si>
    <r>
      <t>R/A</t>
    </r>
    <r>
      <rPr>
        <sz val="10"/>
        <rFont val="Arial"/>
        <family val="2"/>
      </rPr>
      <t xml:space="preserve">  Qyteti Vlore, Qyteti Lushnje, Rrethi Tirane</t>
    </r>
  </si>
  <si>
    <r>
      <rPr>
        <b/>
        <sz val="9"/>
        <rFont val="Arial"/>
        <family val="2"/>
      </rPr>
      <t xml:space="preserve">R/A  </t>
    </r>
    <r>
      <rPr>
        <sz val="9"/>
        <rFont val="Arial"/>
        <family val="2"/>
      </rPr>
      <t>Qyteti Tirane, Qyteti Durres, Qyteti Elbasan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</si>
  <si>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Kukes, Qyteti Vlore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</si>
  <si>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  Durres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</si>
  <si>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Qyteti Tirane   Qyteti Durres  Qyteti Kruje           Qyteti Kavaje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</si>
  <si>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Rrethi Tirane,Durres,Kruje, Kavajë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</si>
  <si>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Qyteti Tepelene,Memaliaj Qyteti Kelcyre Qyteti Berat Qyteti Kucove Qyteti Ballsh Qyteti Tirane Qyteti Elbasan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</si>
  <si>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Qyteti Tepelene,Memaliaj Qyteti Kelcyre Qyteti Berat Qyteti Kucove Qyteti Ballsh Qyteti Tirane Qyteti Elbasan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</si>
  <si>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Qyteti Tirane Qyteti Fier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</si>
  <si>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Qyteti Fier</t>
    </r>
  </si>
  <si>
    <r>
      <rPr>
        <b/>
        <sz val="10"/>
        <rFont val="Arial"/>
        <family val="2"/>
      </rPr>
      <t xml:space="preserve">R/K  </t>
    </r>
    <r>
      <rPr>
        <sz val="10"/>
        <rFont val="Arial"/>
        <family val="2"/>
      </rPr>
      <t>Qyteti Fier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</si>
  <si>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 xml:space="preserve">HEC Ashte,Fshati Spathar,Komuna Bushat 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</si>
  <si>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HEC Ashte,Fshati Spathar,Komuna Bushat  </t>
    </r>
  </si>
  <si>
    <r>
      <rPr>
        <b/>
        <sz val="9"/>
        <rFont val="Arial"/>
        <family val="2"/>
      </rPr>
      <t xml:space="preserve">R/K                   </t>
    </r>
    <r>
      <rPr>
        <sz val="9"/>
        <rFont val="Arial"/>
        <family val="2"/>
      </rPr>
      <t xml:space="preserve">Rrethi Elbasan Rrethi Peqin   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</si>
  <si>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Hyrja Veriore e Tuneli Kalimash Hyrja Jugore e tunelit Kalimash; Tuneli Krrabe</t>
    </r>
  </si>
  <si>
    <r>
      <t xml:space="preserve">R/K </t>
    </r>
    <r>
      <rPr>
        <sz val="10"/>
        <rFont val="Arial"/>
        <family val="2"/>
      </rPr>
      <t>Qyteti 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</si>
  <si>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Qarku Tirane </t>
    </r>
    <r>
      <rPr>
        <sz val="8"/>
        <rFont val="Arial"/>
        <family val="2"/>
      </rPr>
      <t xml:space="preserve">(Rrethet Tirane dhe Kavaje) </t>
    </r>
  </si>
  <si>
    <r>
      <rPr>
        <b/>
        <sz val="10"/>
        <rFont val="Arial"/>
        <family val="2"/>
      </rPr>
      <t>R\A</t>
    </r>
    <r>
      <rPr>
        <sz val="10"/>
        <rFont val="Arial"/>
        <family val="2"/>
      </rPr>
      <t xml:space="preserve"> Qyteti Fier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</si>
  <si>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 xml:space="preserve"> Komuna Zejmen, Lezhe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</si>
  <si>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Tirane; Rrethi Vlore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</si>
  <si>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Rrethi Tirane      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</si>
  <si>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Rrethi Kavaje , Rrethi Fushe- Kruje,Rinas, Rrethi Tirane;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</si>
  <si>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   Qyteti Durres  Qyteti Kruje           Qyteti Kavaje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</si>
  <si>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Qyteti Kukes   Qyteti Korce    Qyteti Vlore                Rrethi Tepelene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</si>
  <si>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Qyteti Kukes   Qyteti Korce    Qyteti Vlore                Rrethi Tepelene </t>
    </r>
  </si>
  <si>
    <t>Qytetet Durres</t>
  </si>
  <si>
    <t>Qytetet Tirane</t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</si>
  <si>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 Qyteti Durres  Qyteti Vlore; Qyteti 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</si>
  <si>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Lezhe </t>
    </r>
  </si>
  <si>
    <r>
      <t xml:space="preserve">R/A  </t>
    </r>
    <r>
      <rPr>
        <sz val="10"/>
        <rFont val="Arial"/>
        <family val="2"/>
      </rPr>
      <t>Qyteti Lezhe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</si>
  <si>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Tirane; Qyteti Shkoder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</si>
  <si>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Gjirokaster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</si>
  <si>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Rrethi Mat (Burrel, Bulqize)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</si>
  <si>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Tirane; Rrethi Durres; Rrethi Lezhe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</si>
  <si>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Shkoder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</si>
  <si>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Malesi e Madhe;             Rrethi Shkoder; Rrethi Lezhe;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</si>
  <si>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Pogradec; Rrethi Korce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</si>
  <si>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Rrethi Gjirokaster; Rrethi Delvine; Rrethi Sarande;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</si>
  <si>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Tirane; Rrethi Durres; Rrethi Kruje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</si>
  <si>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Rrethi Elbasan; Rrethi Lushnje; Rrethi Fier; Rrethi Vlore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</si>
  <si>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Qyteti Vlore;    Qyteti Tirane;  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</si>
  <si>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Tirane;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</si>
  <si>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Qyteti Vlore;   Qarku Korce        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</si>
  <si>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Qyteti Tirane;  Qyteti Berat; Qyteti Kruje; Qyteti Elbasan; Qyteti Fier;             Qyteti Korce;                     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Berat, Qyteti Kavaje</t>
    </r>
  </si>
  <si>
    <r>
      <rPr>
        <b/>
        <sz val="8.5"/>
        <rFont val="Arial"/>
        <family val="2"/>
      </rPr>
      <t>Lidhje pike me pike</t>
    </r>
    <r>
      <rPr>
        <sz val="8.5"/>
        <rFont val="Arial"/>
        <family val="2"/>
      </rPr>
      <t xml:space="preserve"> </t>
    </r>
    <r>
      <rPr>
        <sz val="9"/>
        <rFont val="Arial"/>
        <family val="2"/>
      </rPr>
      <t xml:space="preserve">Homesh-Bllate Petresh-Elbasan Gllave-Tre Urat Zvernec-Llogara Zvernec-Vlore Llogara-Himare Sopot-Kakavije Sopot-Sarande </t>
    </r>
    <r>
      <rPr>
        <sz val="8.5"/>
        <rFont val="Arial"/>
        <family val="2"/>
      </rPr>
      <t xml:space="preserve">Cervenake-Q.Thane </t>
    </r>
    <r>
      <rPr>
        <sz val="8"/>
        <rFont val="Arial"/>
        <family val="2"/>
      </rPr>
      <t xml:space="preserve">Cervenak-Tushemish Cervenake-Bilisht Bilisht-Kapshtice </t>
    </r>
    <r>
      <rPr>
        <sz val="9"/>
        <rFont val="Arial"/>
        <family val="2"/>
      </rPr>
      <t xml:space="preserve">Rrethi Tirane  Rrethi Durres                      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Rrethet Tirane, Durres, Rrethet Shkoder, Malesi e Madhe, Rrethet Tropoje, Has, Kukes, Rrethet Korce, Pogradec, Bilisht, Rrethet Permet, Tepelene, Qyteti Gjirokaster, Sarande, Bashkia Himare, Bashkia Vlore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</si>
  <si>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Fier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</si>
  <si>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Qyteti Korce; Rrethi Fier; Qyteti Pogradec; Qarku Elbasan;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</si>
  <si>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Baldushk;</t>
    </r>
  </si>
  <si>
    <r>
      <t>R/K</t>
    </r>
    <r>
      <rPr>
        <sz val="10"/>
        <rFont val="Arial"/>
        <family val="2"/>
      </rPr>
      <t xml:space="preserve"> Qyteti Tirane; Qyteti Durres (Shijak, Fllak); </t>
    </r>
  </si>
  <si>
    <r>
      <t>R/K</t>
    </r>
    <r>
      <rPr>
        <sz val="10"/>
        <rFont val="Arial"/>
        <family val="2"/>
      </rPr>
      <t xml:space="preserve"> Qyteti Tirane; Qyteti Durres (Shijak, Fllak);</t>
    </r>
  </si>
  <si>
    <r>
      <rPr>
        <b/>
        <sz val="9"/>
        <rFont val="Arial"/>
        <family val="2"/>
      </rPr>
      <t xml:space="preserve">Pike shume pika </t>
    </r>
    <r>
      <rPr>
        <sz val="9"/>
        <rFont val="Arial"/>
        <family val="2"/>
      </rPr>
      <t xml:space="preserve">Dajt-Tarabosh, Petresh, Cervenake, Gllave;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Qarku Elbasan,(Gramsh,Peqin,Librazhd, Prrenjas);</t>
    </r>
  </si>
  <si>
    <r>
      <rPr>
        <b/>
        <sz val="9"/>
        <rFont val="Arial"/>
        <family val="2"/>
      </rPr>
      <t xml:space="preserve">Pike shume pika </t>
    </r>
    <r>
      <rPr>
        <sz val="9"/>
        <rFont val="Arial"/>
        <family val="2"/>
      </rPr>
      <t xml:space="preserve">Dajt-Tarabosh, Petresh, Cervenake, Gllave;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Qarku Elbasan,(Gramsh,Peqin,Librazhd, Prrenjas);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</si>
  <si>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Gjirokaster (Gjirokaster-Tepelene-Permet)                    </t>
    </r>
    <r>
      <rPr>
        <b/>
        <sz val="9"/>
        <rFont val="Arial"/>
        <family val="2"/>
      </rPr>
      <t xml:space="preserve">R/A                        </t>
    </r>
    <r>
      <rPr>
        <sz val="9"/>
        <rFont val="Arial"/>
        <family val="2"/>
      </rPr>
      <t>Qyteti Tirane</t>
    </r>
  </si>
  <si>
    <r>
      <t xml:space="preserve">R/K </t>
    </r>
    <r>
      <rPr>
        <sz val="9"/>
        <rFont val="Arial"/>
        <family val="2"/>
      </rPr>
      <t xml:space="preserve">Qyteti Bajram Curri;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</si>
  <si>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 Berat</t>
    </r>
    <r>
      <rPr>
        <sz val="10"/>
        <rFont val="Arial"/>
        <family val="2"/>
      </rPr>
      <t>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</si>
  <si>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 Berat;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</si>
  <si>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Qyteti Tirane; Qyteti Korce; Qyteti Pogradec; Qyteti Erseke; Qyteti Bilisht;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</si>
  <si>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Fier;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</si>
  <si>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Rrethi Korce  Rrethi Devoll Rrethi Pogradec Rrethi Erseke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</si>
  <si>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                     Qyteti Kukes; Qyteti Bajram Curri (Tropoje);                                                                    </t>
    </r>
    <r>
      <rPr>
        <b/>
        <sz val="9"/>
        <rFont val="Arial"/>
        <family val="2"/>
      </rPr>
      <t xml:space="preserve">R/A                                         </t>
    </r>
    <r>
      <rPr>
        <sz val="9"/>
        <rFont val="Arial"/>
        <family val="2"/>
      </rPr>
      <t xml:space="preserve">                                                 Qyteti Kukes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</si>
  <si>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Rrethi Korce;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</si>
  <si>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Vlore     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</si>
  <si>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Vlore     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</si>
  <si>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 Tirane;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</si>
  <si>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Tirane;     Qyteti Kukes; Qyteti Shkoder; Qytetet Lezhe, Lac, Milot, Mamurras;                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</si>
  <si>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Qyteti Tirane;   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Qyteti Kukes; Qyteti Shkoder; Qytetet Lezhe, Lac, Milot, Mamurras;                  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</si>
  <si>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Tirane; 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</si>
  <si>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 Tirane (TEG) ; Qyteti Gjirokaster; Qyteti Fier,Kucove</t>
    </r>
    <r>
      <rPr>
        <b/>
        <sz val="9"/>
        <rFont val="Arial"/>
        <family val="2"/>
      </rPr>
      <t xml:space="preserve"> R/K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Qyteti Peqin; Qyteti Librazhd; Qyteti Kruje; Qyteti Korce; Qyteti Pogradec;  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</si>
  <si>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Qytetet Korce, Erseke, Bilisht, Pogradec;  </t>
    </r>
  </si>
  <si>
    <r>
      <t xml:space="preserve">R/K </t>
    </r>
    <r>
      <rPr>
        <sz val="9"/>
        <rFont val="Arial"/>
        <family val="2"/>
      </rPr>
      <t xml:space="preserve">Qytetet Korce, Erseke, Bilisht, Pogradec; </t>
    </r>
    <r>
      <rPr>
        <b/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</si>
  <si>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Durres; </t>
    </r>
  </si>
  <si>
    <r>
      <rPr>
        <b/>
        <sz val="9"/>
        <rFont val="Arial"/>
        <family val="2"/>
      </rPr>
      <t>R/K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Durres; </t>
    </r>
  </si>
  <si>
    <r>
      <rPr>
        <b/>
        <sz val="10"/>
        <rFont val="Arial"/>
        <family val="2"/>
      </rPr>
      <t>R/K Q</t>
    </r>
    <r>
      <rPr>
        <sz val="10"/>
        <rFont val="Arial"/>
        <family val="2"/>
      </rPr>
      <t xml:space="preserve">ytet Tirane;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</si>
  <si>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 Tirane;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</si>
  <si>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 Tirane; 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</si>
  <si>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 xml:space="preserve">Qytet Tirane; 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</si>
  <si>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Qyteti Erseke;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</si>
  <si>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Komuna Maqellare </t>
    </r>
    <r>
      <rPr>
        <sz val="8"/>
        <rFont val="Arial"/>
        <family val="2"/>
      </rPr>
      <t xml:space="preserve">(Diber);                                                                       </t>
    </r>
    <r>
      <rPr>
        <sz val="9"/>
        <rFont val="Arial"/>
        <family val="2"/>
      </rPr>
      <t xml:space="preserve">                  Qytetet Peshkopi, Bulqize, Burrel  ;                                                                         </t>
    </r>
  </si>
  <si>
    <r>
      <t xml:space="preserve">R/K </t>
    </r>
    <r>
      <rPr>
        <sz val="10"/>
        <rFont val="Arial"/>
        <family val="2"/>
      </rPr>
      <t xml:space="preserve">Rrethet Burrel, Bulqize, Diber; </t>
    </r>
  </si>
  <si>
    <r>
      <t xml:space="preserve">R/K </t>
    </r>
    <r>
      <rPr>
        <sz val="10"/>
        <rFont val="Arial"/>
        <family val="2"/>
      </rPr>
      <t>Qyteti Kavaje;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</si>
  <si>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Qyteti Durres    Qyteti Bilisht                     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</si>
  <si>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Fier; Qyteti Elbasan; Qyteti Shkoder;  Qyteti Vlore; Qytet Lezhe; Qytet Korce; Qytet Gjirokaster; Qytet Berat;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</si>
  <si>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Shkoder;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</si>
  <si>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Tirane;                                       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</si>
  <si>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Elbasan, Qyteti Fushe Kruje, Qyteti Rrogozhine Qyteti Kavaje   Qyteti Kruje, Qyteti Tirane,                                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</si>
  <si>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Lezhe                     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Gjirokaster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</si>
  <si>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Vlore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</si>
  <si>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Tirane; Qyteti Pogradec</t>
    </r>
    <r>
      <rPr>
        <b/>
        <sz val="9"/>
        <rFont val="Arial"/>
        <family val="2"/>
      </rPr>
      <t xml:space="preserve">   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</si>
  <si>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Vlore; </t>
    </r>
  </si>
  <si>
    <r>
      <t>R/K</t>
    </r>
    <r>
      <rPr>
        <sz val="10"/>
        <rFont val="Arial"/>
        <family val="2"/>
      </rPr>
      <t xml:space="preserve"> Komuna Bushat; Qytet Tirane;                                                            </t>
    </r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Qyteti Lushnje; Qyteti Fier</t>
    </r>
  </si>
  <si>
    <r>
      <rPr>
        <b/>
        <sz val="9"/>
        <rFont val="Arial"/>
        <family val="2"/>
      </rPr>
      <t>R/A</t>
    </r>
    <r>
      <rPr>
        <sz val="10"/>
        <rFont val="Arial"/>
        <family val="2"/>
      </rPr>
      <t xml:space="preserve"> Qyteti Mirdite, Qyteti Lac, Lezhe; </t>
    </r>
    <r>
      <rPr>
        <b/>
        <sz val="9"/>
        <rFont val="Arial"/>
        <family val="2"/>
      </rPr>
      <t xml:space="preserve">R/K </t>
    </r>
    <r>
      <rPr>
        <sz val="10"/>
        <rFont val="Arial"/>
        <family val="2"/>
      </rPr>
      <t>Qyteti Tirane;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</si>
  <si>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Fier, Lushnje, Roskovec, Divjake, Patos;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</si>
  <si>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Rrethet Tirane, Durrës;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</si>
  <si>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Rrethet Tiranë, Durrës;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</si>
  <si>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Tirane; Elbasan, Peqin, Gramsh;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</si>
  <si>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Qyteti Tirane;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Vlorë;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</si>
  <si>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Vlorë; </t>
    </r>
  </si>
  <si>
    <r>
      <rPr>
        <b/>
        <sz val="9"/>
        <rFont val="Arial"/>
        <family val="2"/>
      </rPr>
      <t>R/A</t>
    </r>
    <r>
      <rPr>
        <sz val="10"/>
        <rFont val="Arial"/>
        <family val="2"/>
      </rPr>
      <t xml:space="preserve"> Qyteti Tirane;Qytetet Lac, Lezhe</t>
    </r>
  </si>
  <si>
    <r>
      <rPr>
        <b/>
        <sz val="9"/>
        <rFont val="Arial"/>
        <family val="2"/>
      </rPr>
      <t>R/A</t>
    </r>
    <r>
      <rPr>
        <sz val="10"/>
        <rFont val="Arial"/>
        <family val="2"/>
      </rPr>
      <t xml:space="preserve"> Qyteti Tirane;</t>
    </r>
    <r>
      <rPr>
        <b/>
        <sz val="10"/>
        <rFont val="Arial"/>
        <family val="2"/>
      </rPr>
      <t xml:space="preserve"> R/A </t>
    </r>
    <r>
      <rPr>
        <sz val="10"/>
        <rFont val="Arial"/>
        <family val="2"/>
      </rPr>
      <t>Qytetet Lac, Lezhe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</si>
  <si>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Tiranë;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</si>
  <si>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Berat, Kucove, Skrapar;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</si>
  <si>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Berat, Kucove, Skrapar;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</si>
  <si>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 </t>
    </r>
  </si>
  <si>
    <r>
      <t xml:space="preserve">R/A </t>
    </r>
    <r>
      <rPr>
        <sz val="10"/>
        <rFont val="Arial"/>
        <family val="2"/>
      </rPr>
      <t>Qyteti Lezhe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</si>
  <si>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>Rrethi Tiranë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</si>
  <si>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Tirane; Qyteti Fier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Lushnje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</si>
  <si>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Elbasan (Balldre); </t>
    </r>
  </si>
  <si>
    <r>
      <t>R/K</t>
    </r>
    <r>
      <rPr>
        <sz val="10"/>
        <rFont val="Arial"/>
        <family val="2"/>
      </rPr>
      <t xml:space="preserve"> Qyteti Durres </t>
    </r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Qyteti Vlore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</si>
  <si>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Lezhe, Qyteti Lac,Qyteti Rreshen,Qyteti Peshkopi, Qyteti Burrel,Qyteti Bulqize, Qyteti Elbasan, Qyteti Librazhd,Qyteti Gramsh,Qyteti Peqin,Qyteti Kavaje; Kuc (Vorë); </t>
    </r>
  </si>
  <si>
    <r>
      <t xml:space="preserve">R/K </t>
    </r>
    <r>
      <rPr>
        <sz val="10"/>
        <rFont val="Arial"/>
        <family val="2"/>
      </rPr>
      <t xml:space="preserve">Qyteti Tirane; Elbasan; Korcë; Durrës;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</si>
  <si>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Qyteti Korce, Qyteti Kucove,    Qytetet Burrel, Bulqize, Peshkopi; Qyteti Durres , Qyteti Lezhe                                          </t>
    </r>
  </si>
  <si>
    <r>
      <t>R/K</t>
    </r>
    <r>
      <rPr>
        <sz val="10"/>
        <rFont val="Arial"/>
        <family val="2"/>
      </rPr>
      <t xml:space="preserve"> Komuna Bushat; Durrës </t>
    </r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Qyteti 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</si>
  <si>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Vlore;                   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</si>
  <si>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Shkoder, Malesi e Madhe, Vau I Dejes; 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</si>
  <si>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Shkoder, Malesi e Madhe, Vau I Dejes;    </t>
    </r>
  </si>
  <si>
    <r>
      <t>R/K</t>
    </r>
    <r>
      <rPr>
        <sz val="10"/>
        <rFont val="Arial"/>
        <family val="2"/>
      </rPr>
      <t xml:space="preserve"> Qyteti  Korce, Pogradec; 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</si>
  <si>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Qyteti Tirane;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</si>
  <si>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 xml:space="preserve">Qyteti Tirane;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</si>
  <si>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Tiranë;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</si>
  <si>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Tirane;</t>
    </r>
    <r>
      <rPr>
        <b/>
        <sz val="10"/>
        <rFont val="Arial"/>
        <family val="2"/>
      </rPr>
      <t xml:space="preserve"> R/A </t>
    </r>
    <r>
      <rPr>
        <sz val="10"/>
        <rFont val="Arial"/>
        <family val="2"/>
      </rPr>
      <t xml:space="preserve">Vlore;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</si>
  <si>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</si>
  <si>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Fier;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Tirane;                  </t>
    </r>
  </si>
  <si>
    <r>
      <t xml:space="preserve">R/K </t>
    </r>
    <r>
      <rPr>
        <sz val="10"/>
        <rFont val="Arial"/>
        <family val="2"/>
      </rPr>
      <t>Qytet Tirane; Lac;</t>
    </r>
    <r>
      <rPr>
        <b/>
        <sz val="10"/>
        <rFont val="Arial"/>
        <family val="2"/>
      </rPr>
      <t xml:space="preserve"> R/A Q</t>
    </r>
    <r>
      <rPr>
        <sz val="10"/>
        <rFont val="Arial"/>
        <family val="2"/>
      </rPr>
      <t>ytet Kavaje;</t>
    </r>
  </si>
  <si>
    <r>
      <rPr>
        <b/>
        <sz val="9"/>
        <rFont val="Arial"/>
        <family val="2"/>
      </rPr>
      <t xml:space="preserve">R/K  </t>
    </r>
    <r>
      <rPr>
        <sz val="9"/>
        <rFont val="Arial"/>
        <family val="2"/>
      </rPr>
      <t xml:space="preserve">Qyteti Vlore; Tiranë; </t>
    </r>
  </si>
  <si>
    <r>
      <rPr>
        <b/>
        <sz val="9"/>
        <rFont val="Arial"/>
        <family val="2"/>
      </rPr>
      <t xml:space="preserve">R/K </t>
    </r>
    <r>
      <rPr>
        <sz val="10"/>
        <rFont val="Arial"/>
        <family val="2"/>
      </rPr>
      <t xml:space="preserve">Tiranë; 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</si>
  <si>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Tiranë;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</si>
  <si>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Tiranë;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</si>
  <si>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Tiranë, Fushe-Kruje, Mamurras, Lac;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</si>
  <si>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Tiranë, Fushe-Kruje, Mamurras, Lac;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</si>
  <si>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Durres; Elbasan; Berat, Molisht, Sinje;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</si>
  <si>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Qyteti Kukes; Tiranë; Berat; Vlorë; </t>
    </r>
  </si>
  <si>
    <r>
      <t xml:space="preserve">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 Rrethi Gjirokaster; Tiranë; 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</si>
  <si>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Qyteti Vlore, Qyteti Durres; Berat; Peshkopi; Korce; Gjirokastër; Tepelenë; Përmet;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Kukes;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</si>
  <si>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Tiranë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</si>
  <si>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Tiranë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</si>
  <si>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Tiranë, Durrës, Kavajë, Krujë;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</si>
  <si>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Tiranë, Durrës, Kavajë, Krujë;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</si>
  <si>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Tirane; Spille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</si>
  <si>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Vlorë, Orikum; </t>
    </r>
  </si>
  <si>
    <r>
      <rPr>
        <b/>
        <sz val="9"/>
        <rFont val="Arial"/>
        <family val="2"/>
      </rPr>
      <t xml:space="preserve">R/K </t>
    </r>
    <r>
      <rPr>
        <sz val="10"/>
        <rFont val="Arial"/>
        <family val="2"/>
      </rPr>
      <t>Vlorë, Orikum;</t>
    </r>
  </si>
  <si>
    <r>
      <rPr>
        <b/>
        <sz val="9"/>
        <rFont val="Arial"/>
        <family val="2"/>
      </rPr>
      <t>R/A</t>
    </r>
    <r>
      <rPr>
        <sz val="10"/>
        <rFont val="Arial"/>
        <family val="2"/>
      </rPr>
      <t xml:space="preserve"> Qyteti Vlore; 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</si>
  <si>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Tiranë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</si>
  <si>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Tiranë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</si>
  <si>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Fier, Roskovec, Patos, Mallakastër, Lushnje, Divjak;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</si>
  <si>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Tiranë, Fushë Krujë, Krujë;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</si>
  <si>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Fier, Roskovec, Patos, Mallakastër, Lushnje, Divjak; Bajram Curri;   </t>
    </r>
  </si>
  <si>
    <r>
      <rPr>
        <b/>
        <sz val="9"/>
        <rFont val="Arial"/>
        <family val="2"/>
      </rPr>
      <t>R/A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 xml:space="preserve">Shkodër; 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</si>
  <si>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Berat, Molisht, Sinje; </t>
    </r>
    <r>
      <rPr>
        <b/>
        <sz val="9"/>
        <rFont val="Arial"/>
        <family val="2"/>
      </rPr>
      <t>R/A</t>
    </r>
    <r>
      <rPr>
        <sz val="10"/>
        <rFont val="Arial"/>
        <family val="2"/>
      </rPr>
      <t xml:space="preserve"> Tiranë; 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</si>
  <si>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Lushnje; Tirane;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</si>
  <si>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Lushnje; Tirane;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</si>
  <si>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Tiranë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</si>
  <si>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Tiranë;</t>
    </r>
    <r>
      <rPr>
        <sz val="10"/>
        <rFont val="Arial"/>
        <family val="2"/>
      </rPr>
      <t xml:space="preserve">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</si>
  <si>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Fier, Lushnje; Rrethet Diber, Bulqize, Peshkopi, Burrel; Qytetet Gjirokaster, Delvine, Sarande; Rrethet  Tepelene, Berat, Mallakaster,  Skrapar; Tiranë; 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</si>
  <si>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Qyteti Tiranë; Porti Vlorë</t>
    </r>
  </si>
  <si>
    <r>
      <t xml:space="preserve">R/K </t>
    </r>
    <r>
      <rPr>
        <sz val="10"/>
        <rFont val="Arial"/>
        <family val="2"/>
      </rPr>
      <t>Qyteti Berat Qyteti Lushnje Qyteti Gramsh</t>
    </r>
    <r>
      <rPr>
        <b/>
        <sz val="10"/>
        <rFont val="Arial"/>
        <family val="2"/>
      </rPr>
      <t xml:space="preserve"> R/A </t>
    </r>
    <r>
      <rPr>
        <sz val="10"/>
        <rFont val="Arial"/>
        <family val="2"/>
      </rPr>
      <t>Rrethi Tirane;Qyteti Fier; Porti Vlorë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</si>
  <si>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Qytetet Korce, Erseke, Bilisht, Pogradec; Sarande, Delvine, Gjirokaster;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Vlorë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</si>
  <si>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Tiranë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</si>
  <si>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>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</si>
  <si>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Peshkopi; Elbasan; Burrel; Bulqizë; Fushë Krujë; Kavajë; Lezhe;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</si>
  <si>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Lezhe, Lac, Shengjin, Rreshen; Tirane, Durres, Kavaje, Kruje;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</si>
  <si>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Lezhe, Lac, Shengjin, Rreshen; Tirane, Durres, Kavaje, Kruje; 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</si>
  <si>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Elbasan;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</si>
  <si>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Elbasan;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</si>
  <si>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Vlore; Tirane;  </t>
    </r>
  </si>
  <si>
    <r>
      <t xml:space="preserve">R/K                </t>
    </r>
    <r>
      <rPr>
        <sz val="10"/>
        <rFont val="Arial"/>
        <family val="2"/>
      </rPr>
      <t xml:space="preserve">Qarku Tirane; Rrethi Has; Qarku Shkoder; Qarku Durres; Qarku Kukes; 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</si>
  <si>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>Tirane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</si>
  <si>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</si>
  <si>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Tirane, Durres, Kavaje, Kruje; 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</si>
  <si>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Qyteti Vlore;Tirane, Durres, Kavaje, Kruje ; Gjirokaster    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</si>
  <si>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Tirane; Elbasan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</si>
  <si>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Tirane; Elbasan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</si>
  <si>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Tirane; Burrel, Peshkopi, Bulqize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</si>
  <si>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Vlore; Qyteti Tirane            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</si>
  <si>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Vlore; Qyteti Tirane             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</si>
  <si>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Tirane; Qyteti Korce </t>
    </r>
    <r>
      <rPr>
        <b/>
        <sz val="10"/>
        <rFont val="Arial"/>
        <family val="2"/>
      </rPr>
      <t xml:space="preserve">R/K  </t>
    </r>
    <r>
      <rPr>
        <sz val="10"/>
        <rFont val="Arial"/>
        <family val="2"/>
      </rPr>
      <t>Qyteti Vlore; Kukës;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</si>
  <si>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Shkodër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</si>
  <si>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Vlore Qyteti Tirane;         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</si>
  <si>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Vlore; Qyteti Tirane;           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</si>
  <si>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Fushe Kruje; 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</si>
  <si>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Fushe Kruje; Tirane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</si>
  <si>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Tirane; Durres; Klos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</si>
  <si>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Rrethi Has;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Tiranë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</si>
  <si>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Qyteti Berat, Qyteti Kucove Rrethi Fier; Rrethi Lushnje Qyteti Elbasan Rrethi Durres  Qyteti Shijak; Tirane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</si>
  <si>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Shkoder, Koplik, Puke; </t>
    </r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>Tirane;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</si>
  <si>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Shkoder, Koplik, Puke; Tirane;</t>
    </r>
    <r>
      <rPr>
        <b/>
        <sz val="9"/>
        <rFont val="Arial"/>
        <family val="2"/>
      </rPr>
      <t xml:space="preserve"> R/A</t>
    </r>
    <r>
      <rPr>
        <sz val="9"/>
        <rFont val="Arial"/>
        <family val="2"/>
      </rPr>
      <t xml:space="preserve"> Tirane;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</si>
  <si>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Tirane, Durres, Kavaje;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</si>
  <si>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Elbasan;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</si>
  <si>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Durrës; 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</si>
  <si>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Tiranë,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</si>
  <si>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Tiranë,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</si>
  <si>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>Tiranë;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</si>
  <si>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Tiranë;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</si>
  <si>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Vore;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</si>
  <si>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 ;                                   Peshkopi ;                                                  Rrethi Durres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Korçë; Gjirokastër; Vlore; Fier; Berat;Shkoder; Lezhe; Kukes; Diber;               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</si>
  <si>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Qyteti Tirane ;Qyteti Korce;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Fier; Qyteti Lushnje;  Vlore; Qyteti Kruje (Qafe Shtame); Durrës;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</si>
  <si>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Tirane,Durres,Kruje,F-Kruje,Kavaje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</si>
  <si>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Qyteti Librazhd Qyteti Perrenjas; Korce;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Berat; Skrapar,Ura Vajgurore,Kucove,Qytet Tirane;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</si>
  <si>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Rrethi</t>
    </r>
    <r>
      <rPr>
        <sz val="9"/>
        <rFont val="Arial"/>
        <family val="2"/>
      </rPr>
      <t xml:space="preserve"> Vlore,Himare,Selenice,Orikum  </t>
    </r>
    <r>
      <rPr>
        <b/>
        <sz val="9"/>
        <rFont val="Arial"/>
        <family val="2"/>
      </rPr>
      <t xml:space="preserve">Qyteti </t>
    </r>
    <r>
      <rPr>
        <sz val="9"/>
        <rFont val="Arial"/>
        <family val="2"/>
      </rPr>
      <t xml:space="preserve">Tirane;  </t>
    </r>
    <r>
      <rPr>
        <b/>
        <sz val="9"/>
        <rFont val="Arial"/>
        <family val="2"/>
      </rPr>
      <t xml:space="preserve">Qyteti </t>
    </r>
    <r>
      <rPr>
        <sz val="9"/>
        <rFont val="Arial"/>
        <family val="2"/>
      </rPr>
      <t xml:space="preserve">: Sarande,Gjirokaster,Delvine,Tepelene </t>
    </r>
    <r>
      <rPr>
        <b/>
        <sz val="9"/>
        <rFont val="Arial"/>
        <family val="2"/>
      </rPr>
      <t>Qyteti</t>
    </r>
    <r>
      <rPr>
        <sz val="9"/>
        <rFont val="Arial"/>
        <family val="2"/>
      </rPr>
      <t xml:space="preserve"> : Shkoder,Malesi e Madhe,Vau I Dejes </t>
    </r>
    <r>
      <rPr>
        <b/>
        <sz val="9"/>
        <rFont val="Arial"/>
        <family val="2"/>
      </rPr>
      <t xml:space="preserve">Qyteti </t>
    </r>
    <r>
      <rPr>
        <sz val="9"/>
        <rFont val="Arial"/>
        <family val="2"/>
      </rPr>
      <t xml:space="preserve">: Kukes,Puke,Fush Arrez, Has,Tropoje </t>
    </r>
    <r>
      <rPr>
        <b/>
        <sz val="9"/>
        <rFont val="Arial"/>
        <family val="2"/>
      </rPr>
      <t>Qyteti</t>
    </r>
    <r>
      <rPr>
        <sz val="9"/>
        <rFont val="Arial"/>
        <family val="2"/>
      </rPr>
      <t xml:space="preserve"> :Bulqize ,Peshkopi </t>
    </r>
    <r>
      <rPr>
        <b/>
        <sz val="9"/>
        <rFont val="Arial"/>
        <family val="2"/>
      </rPr>
      <t>Qyteti:</t>
    </r>
    <r>
      <rPr>
        <sz val="9"/>
        <rFont val="Arial"/>
        <family val="2"/>
      </rPr>
      <t xml:space="preserve"> Lezh,Mirdite,Kurbin</t>
    </r>
  </si>
  <si>
    <t>R/K;Tirane,Vore,FushKruje</t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</si>
  <si>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Fier; Qyteti Korce; Peshkopi; Bulqizë, Klos;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Elbasan; Shpirag; Korce; Gjirokaster; Durres: Qyteti Kavaje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</si>
  <si>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Qyteti Elbasan; Shkoder;  Lezhe; Vlorë; Fier; Berat; Kukës; Dibër; Korçë; Qyteti Kavaje                   </t>
    </r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Qyteti Tirane; Tepelene, Gjirokaster, Sarande; Permet; Delvinë;</t>
    </r>
  </si>
  <si>
    <r>
      <t xml:space="preserve">R/K </t>
    </r>
    <r>
      <rPr>
        <sz val="10"/>
        <rFont val="Arial"/>
        <family val="2"/>
      </rPr>
      <t>Durres</t>
    </r>
  </si>
  <si>
    <r>
      <t xml:space="preserve">R/K </t>
    </r>
    <r>
      <rPr>
        <sz val="9"/>
        <rFont val="Arial"/>
        <family val="2"/>
      </rPr>
      <t>Durres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</si>
  <si>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Korce,Erseke, Pogradec Bilisht,          Qyteti Burrel, Qyteti Bulqize ;Qyteti Tirane; Qyteti Durres; Qyteti Lezhe; Fier, Patos, Roskovec, Lushnje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 Qyteti I Fushe Krujes;</t>
    </r>
    <r>
      <rPr>
        <b/>
        <sz val="9"/>
        <rFont val="Arial"/>
        <family val="2"/>
      </rPr>
      <t xml:space="preserve"> R/A</t>
    </r>
    <r>
      <rPr>
        <sz val="9"/>
        <rFont val="Arial"/>
        <family val="2"/>
      </rPr>
      <t xml:space="preserve"> Qyteti I  Korces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</si>
  <si>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</si>
  <si>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Tiranes; Rrethi Sarande; Qyteti Permet; Rrethi Gjirokaster; Qyteti Tepelene                            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Shkoder Qyteti Fier, Lushnje , Mallakaster, Divjak, Patos ,Roskovec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</si>
  <si>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Rrethi Kucove Rrethi Berat Rrethi Skrapar,Ura Vajgurore,Polican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</si>
  <si>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Rrethi Kucove Rrethi Berat   Rrethi Skrapar,Ura Vajgurore,Polican</t>
    </r>
  </si>
  <si>
    <r>
      <t xml:space="preserve">R/A </t>
    </r>
    <r>
      <rPr>
        <sz val="10"/>
        <rFont val="Arial"/>
        <family val="2"/>
      </rPr>
      <t>Qyteti Shkoder,Qyteti Tirane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</si>
  <si>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Tirane Kukes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</si>
  <si>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Tirane,Kukes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</si>
  <si>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Kukes</t>
    </r>
  </si>
  <si>
    <t>R/K Tirane</t>
  </si>
  <si>
    <t>RK Burgu Shkoder,Rec Koplik</t>
  </si>
  <si>
    <t xml:space="preserve">R/K Tirane </t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</si>
  <si>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Tirane,Durres,Kruje :Fkruje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</si>
  <si>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Tiranë; Has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Sarande,Delvine,Gjirokaster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</si>
  <si>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Tirane; Lac;Vlore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</si>
  <si>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Tirane; Lac,Vlore</t>
    </r>
  </si>
  <si>
    <t>R/K Tiranë</t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</si>
  <si>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Qarku Kukes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</si>
  <si>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Tirane</t>
    </r>
  </si>
  <si>
    <r>
      <rPr>
        <b/>
        <sz val="10"/>
        <rFont val="Arial"/>
        <family val="2"/>
      </rPr>
      <t xml:space="preserve">R/A </t>
    </r>
    <r>
      <rPr>
        <sz val="10"/>
        <rFont val="Arial"/>
        <family val="2"/>
      </rPr>
      <t>Tirane</t>
    </r>
  </si>
  <si>
    <r>
      <rPr>
        <b/>
        <sz val="10"/>
        <rFont val="Arial"/>
        <family val="2"/>
      </rPr>
      <t>RK</t>
    </r>
    <r>
      <rPr>
        <sz val="10"/>
        <rFont val="Arial"/>
        <family val="2"/>
      </rPr>
      <t xml:space="preserve"> TR15km </t>
    </r>
  </si>
  <si>
    <r>
      <rPr>
        <b/>
        <sz val="10"/>
        <rFont val="Arial"/>
        <family val="2"/>
      </rPr>
      <t>RK</t>
    </r>
    <r>
      <rPr>
        <sz val="10"/>
        <rFont val="Arial"/>
        <family val="2"/>
      </rPr>
      <t xml:space="preserve"> TR15km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</si>
  <si>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 , Durres, Elbasan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</si>
  <si>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 , Durres, Elbasan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</si>
  <si>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Tirane , Durres, Elbasan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</si>
  <si>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Tiranë;</t>
    </r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Berat, Skrapar, Kucove, Ura Vajgurore,Fier,Lushnje </t>
    </r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Korce , Bilisht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</si>
  <si>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Vore , Marikaj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</si>
  <si>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Mirdite</t>
    </r>
  </si>
  <si>
    <t>FA,MM,23Tetor</t>
  </si>
  <si>
    <t>Gjeresia e kanalit (12.5 kHz = 0.0125 MHz )</t>
  </si>
  <si>
    <t>Simplex</t>
  </si>
  <si>
    <t>Brezi 50 MHz (29.7 - 54 MHz)</t>
  </si>
  <si>
    <t>Brezi 60 MHz { (54 - 61) / (61 - 68) } MHz</t>
  </si>
  <si>
    <t>Gjeresia e kanalit (12.5 kHz = 0.0125 MHz ) Bw=12.5 kHz</t>
  </si>
  <si>
    <t xml:space="preserve"> T/R 25/08</t>
  </si>
  <si>
    <t>Brezi 80 MHz (77.7 - 77.8 MHz)</t>
  </si>
  <si>
    <t>Gjeresia e kanalit (12.5 kHz = 0.0125 MHz ) Bw 12.5 kHz</t>
  </si>
  <si>
    <t>Gjeresia e kanalit (12.5 kHz = 0.0125 MHz )Bw=12.5 kHz</t>
  </si>
  <si>
    <r>
      <t xml:space="preserve"> </t>
    </r>
    <r>
      <rPr>
        <b/>
        <sz val="12"/>
        <color indexed="9"/>
        <rFont val="Arial"/>
        <family val="2"/>
      </rPr>
      <t>Brezi 80 MHz  (84.6 - 85 MHz)</t>
    </r>
  </si>
  <si>
    <t>Gjeresia e kanalit 12.5 kHz = 0.0125 MHz Bw=12.5 kHz</t>
  </si>
  <si>
    <r>
      <rPr>
        <b/>
        <sz val="12"/>
        <color indexed="9"/>
        <rFont val="Arial"/>
        <family val="2"/>
      </rPr>
      <t>Brezi 80 MHz { (68 - 74.8) / (77.8 - 84.6) }MHz</t>
    </r>
    <r>
      <rPr>
        <b/>
        <sz val="10"/>
        <color indexed="9"/>
        <rFont val="Arial"/>
        <family val="2"/>
      </rPr>
      <t xml:space="preserve"> </t>
    </r>
  </si>
  <si>
    <t>Brezi 80 MHz  (75.2 - 77.7) / (85 - 87.5) MHz</t>
  </si>
  <si>
    <t xml:space="preserve">Gjeresia e kanalit 12.5 kHz = 0.0125 MHz Bw=12.5 kHz </t>
  </si>
  <si>
    <r>
      <t xml:space="preserve">R/K  </t>
    </r>
    <r>
      <rPr>
        <sz val="10"/>
        <rFont val="Arial"/>
        <family val="2"/>
      </rPr>
      <t xml:space="preserve">Qyteti Elbasan Qyteti Shkoder  Qyteti Durres Qyteti Tirane                                                               </t>
    </r>
  </si>
  <si>
    <r>
      <t>R/K</t>
    </r>
    <r>
      <rPr>
        <sz val="10"/>
        <rFont val="Arial"/>
        <family val="2"/>
      </rPr>
      <t xml:space="preserve"> Qyteti Tirane;Qyteti Fier  </t>
    </r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Qyteti Elbasan;  Burrel;  Rrethet Pukë, Shkodër, Malësi e Madhe</t>
    </r>
  </si>
  <si>
    <r>
      <rPr>
        <b/>
        <sz val="9"/>
        <rFont val="Arial"/>
        <family val="2"/>
      </rPr>
      <t xml:space="preserve">R/K  </t>
    </r>
    <r>
      <rPr>
        <sz val="9"/>
        <rFont val="Arial"/>
        <family val="2"/>
      </rPr>
      <t xml:space="preserve">Qarku Elbasan, Qyteti Tirane,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Qyteti Berat,Skrapar,Kucove,Ura Vajgurore Qyteti Gjirokaster, Qyteti Koplik, Qyteti Lezhe;  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</si>
  <si>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Rrethet Tirane,Durres,Kavaje; Qytetet Burrel,Peshkopi, Bulqize</t>
    </r>
  </si>
  <si>
    <r>
      <t xml:space="preserve">R/A </t>
    </r>
    <r>
      <rPr>
        <sz val="10"/>
        <rFont val="Arial"/>
        <family val="2"/>
      </rPr>
      <t xml:space="preserve">Qyteti Tirane; Qyteti Pogradec;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Qyteti Fier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</si>
  <si>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Kavaje  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Qyteti Bulqize, Peshkopi, Burrel; Durres; Fier; Vlore; Shkoder; Lezhe; Elbasan; Gjirokaster; Kukes; Berat; Korce;</t>
    </r>
  </si>
  <si>
    <t>Brezi 154.5 - 154.65</t>
  </si>
  <si>
    <t>Brezi 146 - 174</t>
  </si>
  <si>
    <r>
      <rPr>
        <b/>
        <sz val="9"/>
        <rFont val="Arial"/>
        <family val="2"/>
      </rPr>
      <t xml:space="preserve">R/K  </t>
    </r>
    <r>
      <rPr>
        <sz val="9"/>
        <rFont val="Arial"/>
        <family val="2"/>
      </rPr>
      <t xml:space="preserve">Qyteti Vlore, Qyteti Shkoder     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 Qytetet Kukes, Krume (Has), Bajram Curri (Tropoje); Tirane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</si>
  <si>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Tirane, Qyteti Bilisht     Qyteti Shkoder; Qyteti Orikum; Qytetet Kukes, Krume (Has), Bajram Curri (Tropoje); Elbasan R/K: Lac,Lezhe,Fush Kruje,Rubik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</si>
  <si>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Qyteti Berat, Qyteti Tirane   Qyteti Kucove,  Qyteti Shkoder ; Lushnje, Fier ; 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Orikum; Qyteti Tirane; Qyteti Kavaje; Qytet Shkoder;    </t>
    </r>
  </si>
  <si>
    <r>
      <rPr>
        <b/>
        <sz val="9"/>
        <rFont val="Arial"/>
        <family val="2"/>
      </rPr>
      <t xml:space="preserve">R/K  </t>
    </r>
    <r>
      <rPr>
        <sz val="9"/>
        <rFont val="Arial"/>
        <family val="2"/>
      </rPr>
      <t xml:space="preserve">Qyteti Gjirokaster;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Rrethi Sarande Rrethi Tepelene Rrethi Gjirokaster Rrethi Permet Qyteti Shkoder;  Vlore, Orikum; Tiranë;Lezhë, Mirditë, Kurbin; </t>
    </r>
  </si>
  <si>
    <t>Brezi 148 - 148.4 / 152.6 - 153</t>
  </si>
  <si>
    <t>Brezi 148.4 - 149.9 / 153 - 154.5</t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</si>
  <si>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>Rrethi Elbasan Rrethi Lushnje Rrethi Fier    Rrethi Vlore Rrethi Berat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</si>
  <si>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Elbasan Rrethi Lushnje Rrethi Fier    Rrethi Vlore Rrethi Berat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</si>
  <si>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Durres Qyteti Shkoder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</si>
  <si>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Durres  Qyteti Shkoder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</si>
  <si>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Erseke;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</si>
  <si>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>Rrethi Tirane; Rrethi Durres;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</si>
  <si>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Gjirokaster; Rrethi Delvine;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</si>
  <si>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>Qyteti Shkoder Qyteti Kruje                   Qyteti Lezhe Qyteti Puke  Rrethet Peshkopi, Bulqize,Mat  Qyteti Tirane</t>
    </r>
  </si>
  <si>
    <r>
      <rPr>
        <b/>
        <sz val="9"/>
        <rFont val="Arial"/>
        <family val="2"/>
      </rPr>
      <t>Lidhje fikse pike me pike</t>
    </r>
    <r>
      <rPr>
        <sz val="9"/>
        <rFont val="Arial"/>
        <family val="2"/>
      </rPr>
      <t xml:space="preserve"> Dajt - Durres   Dajt - Kanine 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Tirane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</si>
  <si>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>Qyteti Shupenze, Bulqize Peshkopi; Tirane, Durres, Kavaje;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</si>
  <si>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</si>
  <si>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Komuna Maqellare (Diber); Qytetet Peshkopi, Bulzqize, Burrel; Qyteti Tirane; Qyteti Durres; Qyteti Lezhe;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</si>
  <si>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 Tirane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</si>
  <si>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Durres-Shijak-Kavaj,Tirane-FushKruje-Kruje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</si>
  <si>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Berat; Fier; Korçë; Bilisht; Flloq; </t>
    </r>
  </si>
  <si>
    <r>
      <rPr>
        <b/>
        <sz val="9"/>
        <rFont val="Arial"/>
        <family val="2"/>
      </rPr>
      <t>RK</t>
    </r>
    <r>
      <rPr>
        <sz val="9"/>
        <rFont val="Arial"/>
        <family val="2"/>
      </rPr>
      <t xml:space="preserve"> Tirane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</si>
  <si>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Tirane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</si>
  <si>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Tirane; Rrethi Durres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</si>
  <si>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Qytetet Shupenze, Bulqize, Peshkopi; Tiranë; Fshati Shtepanje (Cerrik); </t>
    </r>
  </si>
  <si>
    <r>
      <rPr>
        <b/>
        <sz val="9"/>
        <rFont val="Calibri"/>
        <family val="2"/>
      </rPr>
      <t xml:space="preserve">R/A </t>
    </r>
    <r>
      <rPr>
        <sz val="9"/>
        <rFont val="Calibri"/>
        <family val="2"/>
      </rPr>
      <t>Qyteti Shupenze, Bulqize Peshkopi; Tirane, Durres, Kavaje;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</si>
  <si>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   Bulqize;  Tiranë; Shkoder             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</si>
  <si>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Tirane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</si>
  <si>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 Rrethi Gjirokaster; Rrethi Delvine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</si>
  <si>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Shkoder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</si>
  <si>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Shkoder Qyteti Kruje                   Qyteti Lezhe  Qyteti Puke Rrethet Peshkopi, Bulqize,Mat Qyteti Tirane</t>
    </r>
  </si>
  <si>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 xml:space="preserve">Qyteti Vlore;   Qarku Korce;        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</si>
  <si>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Fier, Lushnje; Rrethet Diber, Bulqize, Peshkopi, Burrel; Qytetet Gjirokaster, Delvine, Sarande; Rrethet Tepelene, Berat, Mallakaster, Skrapar; Tiranë; 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</si>
  <si>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Vlore;  Tirane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</si>
  <si>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Gjirokaster (Gjirokaster-Tepelene-Permet)          </t>
    </r>
    <r>
      <rPr>
        <b/>
        <sz val="9"/>
        <rFont val="Calibri"/>
        <family val="2"/>
      </rPr>
      <t xml:space="preserve">R/A                        </t>
    </r>
    <r>
      <rPr>
        <sz val="9"/>
        <rFont val="Calibri"/>
        <family val="2"/>
      </rPr>
      <t>Qyteti Tirane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</si>
  <si>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Fier, Lushnje, Roskovec, Divjake, Patos;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</si>
  <si>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Tirane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</si>
  <si>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 Komuna Maqellare (Diber); Qytetet Peshkopi, Bulzqize, Burrel; Qyteti Tirane; Qyteti Durres; Qyteti Lezhe; </t>
    </r>
  </si>
  <si>
    <r>
      <t xml:space="preserve">R/A </t>
    </r>
    <r>
      <rPr>
        <sz val="9"/>
        <rFont val="Calibri"/>
        <family val="2"/>
      </rPr>
      <t xml:space="preserve">Qyteti Tirane;  </t>
    </r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>Qyteti Tirane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</si>
  <si>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Fier, Roskovec, Patos, Mallakastër, Lushnje, Divjak;  Bajram Curri;  </t>
    </r>
  </si>
  <si>
    <r>
      <t xml:space="preserve">R/K </t>
    </r>
    <r>
      <rPr>
        <sz val="9"/>
        <rFont val="Calibri"/>
        <family val="2"/>
      </rPr>
      <t>Rrethi Tirane;Qytetet Bulqize,Peshkopi,Burrel;</t>
    </r>
  </si>
  <si>
    <r>
      <t xml:space="preserve">R/K </t>
    </r>
    <r>
      <rPr>
        <sz val="9"/>
        <rFont val="Calibri"/>
        <family val="2"/>
      </rPr>
      <t>Qyteti Tirane</t>
    </r>
  </si>
  <si>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 xml:space="preserve">Tiranë; Has </t>
    </r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Sarande,Delvine,Gjirokaster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</si>
  <si>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Kukes</t>
    </r>
  </si>
  <si>
    <r>
      <rPr>
        <b/>
        <sz val="9"/>
        <rFont val="Calibri"/>
        <family val="2"/>
      </rPr>
      <t>Lidhje fikse pike me pike</t>
    </r>
    <r>
      <rPr>
        <sz val="9"/>
        <rFont val="Calibri"/>
        <family val="2"/>
      </rPr>
      <t xml:space="preserve"> Dajt - Durres Dajt - Kanine   </t>
    </r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>Qyteti Tirane</t>
    </r>
  </si>
  <si>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 xml:space="preserve">Qyteti Vlore;     Qyteti Tirane;  </t>
    </r>
  </si>
  <si>
    <r>
      <t xml:space="preserve">R/K </t>
    </r>
    <r>
      <rPr>
        <sz val="9"/>
        <rFont val="Calibri"/>
        <family val="2"/>
      </rPr>
      <t xml:space="preserve">Tiranë; 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</si>
  <si>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Elbasan; Rrethi Lushnje; Rrethi Fier; Rrethi Vlore</t>
    </r>
  </si>
  <si>
    <r>
      <t>R/K</t>
    </r>
    <r>
      <rPr>
        <sz val="9"/>
        <rFont val="Calibri"/>
        <family val="2"/>
      </rPr>
      <t xml:space="preserve"> Qyteti Tirane</t>
    </r>
  </si>
  <si>
    <r>
      <t>R/A</t>
    </r>
    <r>
      <rPr>
        <sz val="9"/>
        <rFont val="Calibri"/>
        <family val="2"/>
      </rPr>
      <t xml:space="preserve"> Qyteti Tirane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</si>
  <si>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Tirane;</t>
    </r>
  </si>
  <si>
    <r>
      <t>R/K</t>
    </r>
    <r>
      <rPr>
        <sz val="9"/>
        <rFont val="Calibri"/>
        <family val="2"/>
      </rPr>
      <t xml:space="preserve"> Qyteti Tirane; </t>
    </r>
  </si>
  <si>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 xml:space="preserve">Qarku Fier (Lushnje, Fier,Roskovec,Patos,Divjake, Mallakaster)          </t>
    </r>
    <r>
      <rPr>
        <b/>
        <sz val="9"/>
        <rFont val="Calibri"/>
        <family val="2"/>
      </rPr>
      <t xml:space="preserve">Lidhje fikse </t>
    </r>
    <r>
      <rPr>
        <sz val="9"/>
        <rFont val="Calibri"/>
        <family val="2"/>
      </rPr>
      <t>Dajt-Ardenice; Dajt-Fier, Dajt-Kanine;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</si>
  <si>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Tirane      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</si>
  <si>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 Fier, Roskovec, Patos, Mallakastër, Lushnje, Divjak; 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</si>
  <si>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Tirane; Rrethi Durres; Rrethi Lezhe;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</si>
  <si>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Tirane; Qyteti Pogradec; 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</si>
  <si>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 Tirane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</si>
  <si>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Tiranë; Durres Kavaj Kruje</t>
    </r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</si>
  <si>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Qyteti Tirane,Durres,Kruje,F-Kruje,Kavaje</t>
    </r>
  </si>
  <si>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>Rrethet Tepelene,Permet,Berat,Kucove,Mallakaster; Rrethi Tirane; Rrethi Elbasan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</si>
  <si>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Tirane; Rrethi Durres; Rrethi Lezhe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</si>
  <si>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 Rrethi Tirane; Rrethi Durres; Rrethi Kruje;</t>
    </r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</si>
  <si>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Elbasan </t>
    </r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Tirane , Kruje ,Fush Kruje ,Lac,Lezh,Kurbin,Durres,Kavaj</t>
    </r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</si>
  <si>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Qyteti Vlore; </t>
    </r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</si>
  <si>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Tiranë; Durrës; </t>
    </r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</si>
  <si>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Durres-Shijak-Kavaj,Tirane-FushKruje-Kruje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</si>
  <si>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Berat; Fier; Korçë; Bilisht; Flloq; </t>
    </r>
  </si>
  <si>
    <r>
      <rPr>
        <b/>
        <sz val="9"/>
        <rFont val="Calibri"/>
        <family val="2"/>
      </rPr>
      <t>RK</t>
    </r>
    <r>
      <rPr>
        <sz val="9"/>
        <rFont val="Calibri"/>
        <family val="2"/>
      </rPr>
      <t xml:space="preserve"> Tirane </t>
    </r>
  </si>
  <si>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>Rrethi Mat (Burrel, Bulqize)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</si>
  <si>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Berat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</si>
  <si>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Gjirokaster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</si>
  <si>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Vlore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</si>
  <si>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                   Rrethi Gjirokaster Rrethi Delvine Rrethi Sarande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</si>
  <si>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Pogradec Rrethi Korce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</si>
  <si>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Qarku Kukes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</si>
  <si>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 Rrethi Malesi e Madhe; Rrethi Shkoder Rrethi Lezhe </t>
    </r>
  </si>
  <si>
    <r>
      <rPr>
        <b/>
        <sz val="9"/>
        <rFont val="Calibri"/>
        <family val="2"/>
      </rPr>
      <t>Lidhje fikse pike me pike</t>
    </r>
    <r>
      <rPr>
        <sz val="9"/>
        <rFont val="Calibri"/>
        <family val="2"/>
      </rPr>
      <t xml:space="preserve"> Maje Dajti-Homesh                  </t>
    </r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Puke;         Rrethi Tropoje;  Rrethi Kukes;</t>
    </r>
  </si>
  <si>
    <r>
      <rPr>
        <b/>
        <sz val="9"/>
        <rFont val="Calibri"/>
        <family val="2"/>
      </rPr>
      <t xml:space="preserve">Lidhje fikse pike me pike </t>
    </r>
    <r>
      <rPr>
        <sz val="9"/>
        <rFont val="Calibri"/>
        <family val="2"/>
      </rPr>
      <t xml:space="preserve"> Maje Dajti-Mide;                              </t>
    </r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Lezhe;</t>
    </r>
  </si>
  <si>
    <r>
      <rPr>
        <b/>
        <sz val="9"/>
        <rFont val="Calibri"/>
        <family val="2"/>
      </rPr>
      <t xml:space="preserve">R/A </t>
    </r>
    <r>
      <rPr>
        <sz val="9"/>
        <rFont val="Calibri"/>
        <family val="2"/>
      </rPr>
      <t>Rrethi Korce;</t>
    </r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</si>
  <si>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Tirane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</si>
  <si>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Tirane; 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</si>
  <si>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Qytetet Korce, Erseke, Bilisht, Pogradec; Sarande, Delvine, Gjirokaster; </t>
    </r>
    <r>
      <rPr>
        <b/>
        <sz val="9"/>
        <rFont val="Calibri"/>
        <family val="2"/>
      </rPr>
      <t xml:space="preserve">R/A </t>
    </r>
    <r>
      <rPr>
        <sz val="9"/>
        <rFont val="Calibri"/>
        <family val="2"/>
      </rPr>
      <t>Vlorë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</si>
  <si>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Tirane</t>
    </r>
  </si>
  <si>
    <t>R/A Qyteti Tirane  R/K Qyteti Tirane</t>
  </si>
  <si>
    <t>R/K Rrethi Tirane;Qytetet Bulqize,Peshkopi,Burrel;</t>
  </si>
  <si>
    <t>R/K Qyteti Tirane</t>
  </si>
  <si>
    <t xml:space="preserve">R/K Tiranë; </t>
  </si>
  <si>
    <t>R/A Qyteti Tirane</t>
  </si>
  <si>
    <t xml:space="preserve">R/K Qyteti Tirane; </t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</si>
  <si>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Shupenze, Bulqize, Peshkopi; Tiranë; Fshati Shtepanje (Cerrik);  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</si>
  <si>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Bulqize; Tiranë; Shkoder              </t>
    </r>
  </si>
  <si>
    <r>
      <t xml:space="preserve">R/K Qarku Fier (Lushnje, Fier,Roskovec,Patos,Divjake, Mallakaster)           </t>
    </r>
    <r>
      <rPr>
        <b/>
        <sz val="9"/>
        <rFont val="Arial"/>
        <family val="2"/>
      </rPr>
      <t xml:space="preserve">Lidhje fikse </t>
    </r>
    <r>
      <rPr>
        <sz val="9"/>
        <rFont val="Arial"/>
        <family val="2"/>
      </rPr>
      <t>Dajt-Ardenice; Dajt-Fier, Dajt-Kanine;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</si>
  <si>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Tiranë; Durres,Kavaje,Kruje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</si>
  <si>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Rrethet Tepelene,Permet,Berat,Kucove,Mallakaster; Rrethi Tirane Rrethi Elbasan;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</si>
  <si>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Tirane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</si>
  <si>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Elbasan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Tirane , Kruje ,Fush Kruje,Lac,Lezh,Kurbin,Durres,Kavaj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</si>
  <si>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>Tiranë; Durrës;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</si>
  <si>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Tirane </t>
    </r>
  </si>
  <si>
    <r>
      <rPr>
        <b/>
        <sz val="9"/>
        <rFont val="Arial"/>
        <family val="2"/>
      </rPr>
      <t>Lidhje fikse pike me pike</t>
    </r>
    <r>
      <rPr>
        <sz val="9"/>
        <rFont val="Arial"/>
        <family val="2"/>
      </rPr>
      <t xml:space="preserve"> Maje Dajti-Cervenak              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Diber;         Rrethi Bulqize;</t>
    </r>
  </si>
  <si>
    <r>
      <rPr>
        <b/>
        <sz val="9"/>
        <rFont val="Arial"/>
        <family val="2"/>
      </rPr>
      <t>Lidhje fikse pike me pike</t>
    </r>
    <r>
      <rPr>
        <sz val="9"/>
        <rFont val="Arial"/>
        <family val="2"/>
      </rPr>
      <t xml:space="preserve"> Maje Dajti-Sopot                     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Korce Rrethi Pogradec</t>
    </r>
  </si>
  <si>
    <t xml:space="preserve">Brezi 200 MHz(174 - 175.5) MHz  </t>
  </si>
  <si>
    <t>Brezi 200 MHz  (175.5 - 183.5) / (183.5 - 191.5)</t>
  </si>
  <si>
    <t>Brezi 200 MHz  (191.9-199.5) / (199.5-207.5)</t>
  </si>
  <si>
    <t>Brezi 200 MHz  (223.5 - 230) MHz</t>
  </si>
  <si>
    <t>Brezi 390 MHz  (380-385) / (390-395)</t>
  </si>
  <si>
    <t xml:space="preserve">Brezi 390 MHz (385-389.9) / (395-399.9) </t>
  </si>
  <si>
    <t>Brezi 390 MHz  (389.9-390) MHz</t>
  </si>
  <si>
    <t>Brezi 420 MHz  (406.1-410) MHz</t>
  </si>
  <si>
    <t xml:space="preserve">Brezi 420 MHz(410-420) / (420-430)  </t>
  </si>
  <si>
    <t>Aneksi 1 (VHF-UHF-SHF)</t>
  </si>
  <si>
    <t>Brezi 80 MHz  (84.6 - 85 MHz)</t>
  </si>
  <si>
    <t>Brezi 60 MHz (54 - 61) / (61 - 68)  MHz</t>
  </si>
  <si>
    <t>Brezi 80 MHz  (68 - 74.8) / (77.8 - 84.6) MHz</t>
  </si>
  <si>
    <t>Brezi (450-460) / (460-470) MHz</t>
  </si>
  <si>
    <t>Brezi 420 MHz (410-420) / (420-430)  MHz</t>
  </si>
  <si>
    <t>Brezi 390 MHz (385-389.9) / (395-399.9) MHz</t>
  </si>
  <si>
    <t>Brezi 390 MHz (380-385) / (390-395) MHz</t>
  </si>
  <si>
    <t xml:space="preserve">Brezi 200 MHz (174 - 175.5) MHz  </t>
  </si>
  <si>
    <t>Brezi (165.225-169.4) / (169.825-174) MHz</t>
  </si>
  <si>
    <t>Brezi (157.45-160.6) / (162.05-165) MHz</t>
  </si>
  <si>
    <t>Brezi (150.5-151.4) / (154.65-156) MHz</t>
  </si>
  <si>
    <t>Brezi (146.8 - 148) / (151.4 - 152.6) MHz</t>
  </si>
  <si>
    <t>Brezi VHF Simplex (146 - 174) MHz</t>
  </si>
  <si>
    <t xml:space="preserve">Brezi UHF Simplex ( 440-450) MHz </t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</si>
  <si>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Kukes ; Berat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</si>
  <si>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Kukes ; Berat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</si>
  <si>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Kruje ,Kashar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</si>
  <si>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 ,Puke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</si>
  <si>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Tirane Qyteti Durres Qyteti Kruje Qyteti Kavaje Qyteti Mirdite  Qyteti Rreshen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Qarku Shkoder; </t>
    </r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>Rrethi Korce, Qyteti Devoll, Pogradec, Erseke</t>
    </r>
  </si>
  <si>
    <r>
      <rPr>
        <b/>
        <sz val="9"/>
        <rFont val="Arial"/>
        <family val="2"/>
      </rPr>
      <t xml:space="preserve">R/K  </t>
    </r>
    <r>
      <rPr>
        <sz val="9"/>
        <rFont val="Arial"/>
        <family val="2"/>
      </rPr>
      <t xml:space="preserve">Qyteti Tirane Qyteti Durres Qyteti Kruje Qyteti Kavaje  Qyteti Mirdite  Qyteti Rreshen Qarku Shkoder; </t>
    </r>
    <r>
      <rPr>
        <b/>
        <sz val="9"/>
        <rFont val="Arial"/>
        <family val="2"/>
      </rPr>
      <t xml:space="preserve"> R/A R</t>
    </r>
    <r>
      <rPr>
        <sz val="9"/>
        <rFont val="Arial"/>
        <family val="2"/>
      </rPr>
      <t>rethi Korce, Qyteti Devoll, Pogradec, Erseke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</si>
  <si>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Qytetet Tirane ,Durres,Kavaj,Kruje ;Qyteti Vlore; Qyteti Shkoder;       R/K : Prrenjas                      </t>
    </r>
    <r>
      <rPr>
        <b/>
        <sz val="9"/>
        <rFont val="Arial"/>
        <family val="2"/>
      </rPr>
      <t xml:space="preserve"> </t>
    </r>
  </si>
  <si>
    <r>
      <t>R/A</t>
    </r>
    <r>
      <rPr>
        <sz val="10"/>
        <rFont val="Arial"/>
        <family val="2"/>
      </rPr>
      <t xml:space="preserve"> Qyteti Rreshen, Qyteti Lac,Qyteti Elbasan,Qyteti Librazhd,Qyteti Gramsh,Qyteti Peqin,Qyteti Peshkopi,Qyteti Burrel,Qyteti Bulqize,Qyteti Kavaje,Skrapar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</si>
  <si>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Korce ,Skrapar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</si>
  <si>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 , Lac , Vlore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</si>
  <si>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Qyteti Has , Kukes ,Tropoje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</si>
  <si>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 (Zona Tirane e Re); Qyteti Gjirokaster;  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Bulqize, Qyteti Burrel, Qyteti Peshkopi; Qyteti Gjirokaster; Qyteti Lezhe; Qyteti Sarande; Qytetet Shkoder-Puke-Fush Arrez-Koplik; Qyteti Kukes; Qyteti Kavaje; Qyteti Divjake; Qyteti Patos; Qyteti Roskovec; Qyteti Tepelene; Qyteti Gramsh; Qyteti Corovodë; Qyteti Permet; Qyteti Delvine; Qyteti Bilisht; Qyteti Pogradec; Qyteti Erseke; Qyteti Librazhd; Qyteti Perrenjas; Qyteti Peqin; Qyteti Belsh; Qyteti Vlore: Qyteti Sarande:Qyteti Fush Krujes : Qyteti Korces ;Qyteti Has.Qyteti Polican,Rrethi Mirdite;Qyteti Tropojes;Qyteti Laci;Rrethi Mallakaster;  </t>
    </r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Berat,Ura Vajgurore, Kucove ; Durres,Shijak ,Golem; Kruje ; Elbasan  ; Cerrik; Fier,Patos,Roskovec,Levan ; Lushnje,Divjake ;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</si>
  <si>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Qyteti Berat; Qyteti Kucove;   Qyteti Fier; Qyteti Lushnje; Qytetet Tirane, Durres; Qyteti Korce; Fushe Kruje; 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Delvine; Qyteti Tepelene; Qyteti Permet; Qarku Shkoder;  Kukes; Qyteti Librazhd; Qyteti Perrenjas; Qytet Himare; Qytet Gramsh; Qytet Bilisht; Qytet Erseke; Qyeteti Peqin: Qyteti Gjirokaster-tepelene-memaliaj-kelcyre-delvine;Qyteti Pogradec: Qyteti Sarandes : Qyteti Laci :Rrethi Mirdite :Qyteti Lezhe ;Rrethet Diber, Bulqize, Peshkopi, Burrel; Berat,UraVajgurore,Kucov ; Corovod ; Cerrik ; Fier,Patos,Roskovec,Levan 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</si>
  <si>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 Rrethi Cerrik,  Qyteti Ura Vajgurore Rrethi Kucove, Rrethi Berat  Rrethi Fier  Rrethi Lushnje  Qyteti Balsh Qyteti Skrapar Qyteti Koplik     Qyteti Shkoder Qyteti Lezhe ; Qyteti Korces, Fushe Kruje; Qyteti Lac; Rrethi Mirdite; Qyteti Peqin;  Qyteti Pogradec;Qytetet Vlore,Orikum,Himare,Selenice .Qyteti Polican  ; Durres,Shijak,Golem ; Kruje; Elbasan ; Lushnje,Divjak ; Tirane,Vore ; Kavaje ;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Tirane    Qyteti Permet   Rrethi Tepelene   Rrethi Gjirokaster   Rrethi Sarande Qarku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</si>
  <si>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Tirane; Qyteti I Fushe Krujes;  Qarku Elbasan;  Qytet Peshkopi; Qytet Bulqize; Qytet Burrel;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Kavaje,Tirane, Vore</t>
    </r>
  </si>
  <si>
    <r>
      <t xml:space="preserve">RK Durres ; </t>
    </r>
    <r>
      <rPr>
        <b/>
        <sz val="9"/>
        <rFont val="Calibri"/>
        <family val="2"/>
      </rPr>
      <t xml:space="preserve">R/A </t>
    </r>
    <r>
      <rPr>
        <sz val="9"/>
        <rFont val="Calibri"/>
        <family val="2"/>
      </rPr>
      <t>Berat,Polican,Skrapar,Kucove, Ura Vajgurore</t>
    </r>
  </si>
  <si>
    <r>
      <t>RK Durres ;</t>
    </r>
    <r>
      <rPr>
        <b/>
        <sz val="9"/>
        <rFont val="Arial"/>
        <family val="2"/>
      </rPr>
      <t xml:space="preserve"> R/A </t>
    </r>
    <r>
      <rPr>
        <sz val="9"/>
        <rFont val="Arial"/>
        <family val="2"/>
      </rPr>
      <t>Berat,Polican,Skrapar,Kucove, Ura Vajgurore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</si>
  <si>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Korce; Pogradec ; Bilisht ; Erseke ;</t>
    </r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</si>
  <si>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Korce; Pogradec ; Bilisht ; Erseke ;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</si>
  <si>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 Korce; Pogradec ; Bilisht ; Erseke ; Rrethi Tirane; Durrës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</si>
  <si>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Korce; Pogradec ; Bilisht ; Erseke ; Rrethi Tirane; Durrës</t>
    </r>
  </si>
  <si>
    <r>
      <t xml:space="preserve">R/K                   Rrethi Vlore,Himare,Selenice,Orikum  Qyteti </t>
    </r>
    <r>
      <rPr>
        <sz val="9"/>
        <rFont val="Arial"/>
        <family val="2"/>
      </rPr>
      <t>Tirane</t>
    </r>
    <r>
      <rPr>
        <b/>
        <sz val="9"/>
        <rFont val="Arial"/>
        <family val="2"/>
      </rPr>
      <t xml:space="preserve">;  Qyteti : </t>
    </r>
    <r>
      <rPr>
        <sz val="9"/>
        <rFont val="Arial"/>
        <family val="2"/>
      </rPr>
      <t>Sarande,Gjirokaster,Delvine,Tepelene</t>
    </r>
    <r>
      <rPr>
        <b/>
        <sz val="9"/>
        <rFont val="Arial"/>
        <family val="2"/>
      </rPr>
      <t xml:space="preserve"> Qyteti : S</t>
    </r>
    <r>
      <rPr>
        <sz val="9"/>
        <rFont val="Arial"/>
        <family val="2"/>
      </rPr>
      <t>hkoder,Malesi e Madhe,Vau I Dejes Qyteti : Kukes,Puke,Fush Arrez, Has,Tropoje</t>
    </r>
    <r>
      <rPr>
        <b/>
        <sz val="9"/>
        <rFont val="Arial"/>
        <family val="2"/>
      </rPr>
      <t xml:space="preserve"> Qyteti </t>
    </r>
    <r>
      <rPr>
        <sz val="9"/>
        <rFont val="Arial"/>
        <family val="2"/>
      </rPr>
      <t xml:space="preserve">:Bulqize ,Peshkopi </t>
    </r>
    <r>
      <rPr>
        <b/>
        <sz val="9"/>
        <rFont val="Arial"/>
        <family val="2"/>
      </rPr>
      <t xml:space="preserve">Qyteti: </t>
    </r>
    <r>
      <rPr>
        <sz val="9"/>
        <rFont val="Arial"/>
        <family val="2"/>
      </rPr>
      <t>Lezh,Mirdite,Kurbin</t>
    </r>
  </si>
  <si>
    <t>R/K Rreshen</t>
  </si>
  <si>
    <t>R/A Korce, Maliq, Pogradec, Pustec, Devoll, Kolonje</t>
  </si>
  <si>
    <t xml:space="preserve"> R/A Berat, Ura Vajgurore, Kucove, Polican, Corovode </t>
  </si>
  <si>
    <t>R/K Berat, Ura Vajgurore, Kucove, Polican, Corovode</t>
  </si>
  <si>
    <t xml:space="preserve">R/K Korce, Maliq, Pogradec, Pustec, Devoll, Kolonje </t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</si>
  <si>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Tiranë ,Elbasan, Cerrik, Belsh, Peqin, Gramsh ,Librazhd, Prrenjas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</si>
  <si>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Tiranë,Elbasan, Cerrik, Belsh, Peqin, Gramsh ,Librazhd, Prrenjas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</si>
  <si>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Tirane,Durres R/A Elbasan, Cerrik, Belsh, Peqin, Gramsh, Librazhd, Prrenjas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</si>
  <si>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Tirane,Durres R/A Elbasan, Cerrik, Belsh, Peqin, Gramsh , Librazhd, Prrenjas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</si>
  <si>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Porti Durres    </t>
    </r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Qyteti Bajram Curri   ; Elbasan,Cerrik,Belsh,Gramsh,Librazhd,Peqin  </t>
    </r>
  </si>
  <si>
    <r>
      <t xml:space="preserve">R/K </t>
    </r>
    <r>
      <rPr>
        <sz val="10"/>
        <rFont val="Arial"/>
        <family val="2"/>
      </rPr>
      <t xml:space="preserve"> Elbasan,Peqin,Cerrik,Gramsh,Belsh,Librazhd; Tiranë; Lezhë; </t>
    </r>
  </si>
  <si>
    <r>
      <t xml:space="preserve">R/K </t>
    </r>
    <r>
      <rPr>
        <sz val="10"/>
        <rFont val="Arial"/>
        <family val="2"/>
      </rPr>
      <t>Elbasan,Peqin,Cerrik,Gramsh,Belsh,Librazhd; Tiranë; Lezhë;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</si>
  <si>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Qarku Fier; Peshkopi,Kastriot,Maqellare,Bulqize,Klos,Burrel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</si>
  <si>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   Qarku Fier; Peshkopi,Kastriot,Maqellare,Bulqize,Klos,Burrel</t>
    </r>
  </si>
  <si>
    <t>R/A Tirane</t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</si>
  <si>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Fier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</si>
  <si>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Fier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</si>
  <si>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Qyteti Tirane;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Qyteti Kavaje; Rrethi Kruje, Rinas; Ulez; Shkopet; Bistrice;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</si>
  <si>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Bajram Curri; Qyteti Fier, Kucove; Qyteti Tiranë;Bradashesh;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</si>
  <si>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Tirane, ;Qytetet Bulqize, Peshkopi, Burrel,;Prrenjas</t>
    </r>
  </si>
  <si>
    <t>R/K Tirane : Durres : Kavaje</t>
  </si>
  <si>
    <t>R/A Tirane : Durres : Kavaje</t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</si>
  <si>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Kavaje</t>
    </r>
  </si>
  <si>
    <r>
      <t>R/A</t>
    </r>
    <r>
      <rPr>
        <sz val="9"/>
        <rFont val="Times New Roman"/>
        <family val="1"/>
      </rPr>
      <t xml:space="preserve"> Tirane,Kamez,Vore,Kavaje,Rrogozhin; Qarku Durres; Shkoder, Koplik, Vau I Dejes,Bushat; Puke, Fushe- Arrez; </t>
    </r>
    <r>
      <rPr>
        <b/>
        <sz val="9"/>
        <rFont val="Times New Roman"/>
        <family val="1"/>
      </rPr>
      <t xml:space="preserve">R/K </t>
    </r>
    <r>
      <rPr>
        <sz val="9"/>
        <rFont val="Times New Roman"/>
        <family val="1"/>
      </rPr>
      <t xml:space="preserve">Korcë 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</si>
  <si>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Tirane,Kamez,Vore,Kavaje,Rrogozhin; Qarku Durres; Shkoder, Koplik, Vau I Dejes,Bushat; Puke, Fushe- Arrez;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Korcë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</si>
  <si>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Elbasan  , Qarku Durres;  Tirane,Vore,Kamez,Kavaje,Rrogozhine; Puke, Fushe- Arrez; Shkoder, Koplik, Vau I Dejes; Bushat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</si>
  <si>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Elbasan                  Qarku Durres;Tirane,Vore,Kamez,Kavaje,Rrogozhine;; Puke, Fushe- Arrez; Shkoder, Koplik, Vau I Dejes; Bushat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</si>
  <si>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Kucove,Berat,Roskovec,Ura Vajgurore</t>
    </r>
  </si>
  <si>
    <r>
      <t xml:space="preserve">R/K </t>
    </r>
    <r>
      <rPr>
        <sz val="10"/>
        <rFont val="Arial"/>
        <family val="2"/>
      </rPr>
      <t>Tirane;Durres; Kruje; Kavaje ; Fier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</si>
  <si>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Qytetet Bulqize, Burrel, Peshkopi;  </t>
    </r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Fier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</si>
  <si>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Qyteti Tirane, Kruje;Kavaje,Rrogozhine ; Durres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Tepelenë, Gjirokastër, Delvinë, Sarandë; Vlore;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</si>
  <si>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Kukës; Tirane,Vore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Berat : Gjirokaster : Tepelene : Permet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</si>
  <si>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Tiranë, Kavajë; Qyteti Bulqize, Qyteti Pogradec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Berat : Gjirokaster : Tepelene : Permet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</si>
  <si>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Qyteti Tirane, Qyteti Burrel.Bulqize,Peshkopi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Vlore ,Sarand,Orikum,Himare,Selenice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Berat : Gjirokaster : Tepelene : Permet</t>
    </r>
  </si>
  <si>
    <t>R/K Berat ; Gjirokaster</t>
  </si>
  <si>
    <t>R/K  Gjirokaster ; Tepelene : Permet</t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</si>
  <si>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Qyteti Tirane;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</si>
  <si>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Qyteti Fier;  Qyteti Tirane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</si>
  <si>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Durres;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</si>
  <si>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Rrethi Tirane</t>
    </r>
  </si>
  <si>
    <r>
      <t xml:space="preserve">R/K </t>
    </r>
    <r>
      <rPr>
        <sz val="10"/>
        <rFont val="Arial"/>
        <family val="2"/>
      </rPr>
      <t>Qyteti Tirane Qyteti Elbasan; Qyteti Durres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</si>
  <si>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Fush Kruje; </t>
    </r>
    <r>
      <rPr>
        <b/>
        <sz val="10"/>
        <rFont val="Arial"/>
        <family val="2"/>
      </rPr>
      <t>R/A</t>
    </r>
    <r>
      <rPr>
        <sz val="10"/>
        <rFont val="Arial"/>
        <family val="2"/>
      </rPr>
      <t>: Permet,Tepelene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</si>
  <si>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Fier</t>
    </r>
  </si>
  <si>
    <r>
      <t xml:space="preserve">R/A </t>
    </r>
    <r>
      <rPr>
        <sz val="10"/>
        <rFont val="Arial"/>
        <family val="2"/>
      </rPr>
      <t xml:space="preserve">Qarku Tirane; Qarku Fier; Qarku Lezhe; Qarku Kukes; Qarku Diber; Qarku Shkoder; Qarku Durres </t>
    </r>
  </si>
  <si>
    <r>
      <t xml:space="preserve">R/A </t>
    </r>
    <r>
      <rPr>
        <sz val="10"/>
        <rFont val="Arial"/>
        <family val="2"/>
      </rPr>
      <t xml:space="preserve">Qarku Tirane;  Qarku Fier; Qarku Lezhe; Qarku Kukes; Qarku Diber; Qarku Shkoder; Qarku Durres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</si>
  <si>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Fier; Tepelenë; Përmet; Gjirokastër;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</si>
  <si>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Tirane,Durres,Kavaj,Kruje;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Shkoder, Qyteti Lezhe; Peshkopi;  Bulqizë, Klos; Qyteti Burrel; Qyteti Rreshen; Qyteti Lac; Qyteti Puke; Qyteti Koplik.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Berat : Gjirokaster : Tepelene : Permet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</si>
  <si>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Tirane, Durres; Qyteti Pogradec  ;  Lezhe, Lac, Rreshen;Qyteti Shkoder;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Elbasan; Pogradec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</si>
  <si>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Gjirokaster, Qyteti Tirane,    Qyteti Korce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</si>
  <si>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Elbasan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</si>
  <si>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Tirane;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Durres, Qerret, Shijak, Sukth;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</si>
  <si>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Tirane;  R/A Qyteti Tirane;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Qytetet Lac, Lezhe;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</si>
  <si>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Tirane;  R/A Qyteti Tirane;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Qytetet Lac, Lezhe;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</si>
  <si>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Rrethet Fier ,Patos , Lushnje , Mallakaster , Berat , Kucove , Ura Vajgurore , Vlore; </t>
    </r>
  </si>
  <si>
    <r>
      <rPr>
        <b/>
        <sz val="9"/>
        <rFont val="Arial"/>
        <family val="2"/>
      </rPr>
      <t xml:space="preserve">R/K  </t>
    </r>
    <r>
      <rPr>
        <sz val="9"/>
        <rFont val="Arial"/>
        <family val="2"/>
      </rPr>
      <t xml:space="preserve">     Rrethet Fier ,Patos , Lushnje , Mallakaster , Berat , Kucove , Ura Vajgurore , Vlore; 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</si>
  <si>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Kashar</t>
    </r>
  </si>
  <si>
    <r>
      <rPr>
        <b/>
        <sz val="10"/>
        <rFont val="Arial"/>
        <family val="2"/>
      </rPr>
      <t xml:space="preserve">R/A </t>
    </r>
    <r>
      <rPr>
        <sz val="10"/>
        <rFont val="Arial"/>
        <family val="2"/>
      </rPr>
      <t xml:space="preserve">Fierze; </t>
    </r>
    <r>
      <rPr>
        <b/>
        <sz val="10"/>
        <rFont val="Arial"/>
        <family val="2"/>
      </rPr>
      <t xml:space="preserve">R/A </t>
    </r>
    <r>
      <rPr>
        <sz val="10"/>
        <rFont val="Arial"/>
        <family val="2"/>
      </rPr>
      <t>Vau i Dejes</t>
    </r>
  </si>
  <si>
    <r>
      <t xml:space="preserve">R/A </t>
    </r>
    <r>
      <rPr>
        <sz val="10"/>
        <rFont val="Arial"/>
        <family val="2"/>
      </rPr>
      <t>Durres</t>
    </r>
    <r>
      <rPr>
        <b/>
        <sz val="10"/>
        <rFont val="Arial"/>
        <family val="2"/>
      </rPr>
      <t xml:space="preserve">; R/A </t>
    </r>
    <r>
      <rPr>
        <sz val="10"/>
        <rFont val="Arial"/>
        <family val="2"/>
      </rPr>
      <t xml:space="preserve">Rrethi Diber; </t>
    </r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Elbasan, Librazhd, Peqin, Cerrik; </t>
    </r>
    <r>
      <rPr>
        <b/>
        <sz val="10"/>
        <rFont val="Arial"/>
        <family val="2"/>
      </rPr>
      <t xml:space="preserve">R/A </t>
    </r>
    <r>
      <rPr>
        <sz val="10"/>
        <rFont val="Arial"/>
        <family val="2"/>
      </rPr>
      <t>Kavaje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</si>
  <si>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Kruje; 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Kashar; 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Elbasan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</si>
  <si>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Tirane; Rinas;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Elbasan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</si>
  <si>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Elbasan;   R/K Kukës, Tropojë, Has;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</si>
  <si>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Elbasan;  </t>
    </r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Kukës, Tropojë, Has;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</si>
  <si>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Rrethi Delvine, Qyteti Tirane            Qyteti Elbasan,  Qyteti Vlore; Qyteti Shkoder; Qyteti Lezhe; Korcë; Gramsh; Kavajë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Kavaje;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</si>
  <si>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 Qyteti Tirane; Qyteti Durres; Qyteti Kruje; Qyteti Kukes; Qyteti Krume; Qyteti Bajram Curri; Qyteti Puke; Qyteti Shkoder; Qyteti Lezhe; Qyteti Koplik;  Qyteti Lushnje; Qyteti Fier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Sarande; Qyteti Korce;  Qyteti Bilisht;   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</si>
  <si>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 xml:space="preserve">Qyteti Tirane; Qyteti Mirdite;  </t>
    </r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>Gjiri i Lalzit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</si>
  <si>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 Tirane,Kamez,Vore ;  Qyteti Corovode; </t>
    </r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Kruje, Fushe Kruje;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</si>
  <si>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Tirane,Kamez,Vore;  Qyteti Corovode;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Kruje, Fushe Kruje;</t>
    </r>
  </si>
  <si>
    <r>
      <t xml:space="preserve">RK Burgu Shkoder,Rec Koplik;  </t>
    </r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Kavaje, Rrogozhine;  </t>
    </r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Pogradec;</t>
    </r>
  </si>
  <si>
    <r>
      <t xml:space="preserve">RK Burgu Shkoder,Rec Koplik; </t>
    </r>
    <r>
      <rPr>
        <b/>
        <sz val="9"/>
        <rFont val="Arial"/>
        <family val="2"/>
      </rPr>
      <t xml:space="preserve"> R/K </t>
    </r>
    <r>
      <rPr>
        <sz val="9"/>
        <rFont val="Arial"/>
        <family val="2"/>
      </rPr>
      <t xml:space="preserve">Kavaje, Rrogozhine;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Pogradec;</t>
    </r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</si>
  <si>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Kavaje, Rrogozhine 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</si>
  <si>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Kavaje, Rrogozhine 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</si>
  <si>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Qyteti Vlore ; Qyteti Tirane ,Kamez,Vore : Kruje ,Fush Kruje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Elbasan,Kavaje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</si>
  <si>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Berat; Tiranë; Durrës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Rrethi Tepelene; Rrethi Gjirokaster;  R/A Lezhe, Kurbin, Mirdite         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</si>
  <si>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Tirane, Pogradec</t>
    </r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</si>
  <si>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Qyteti Tirane;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</si>
  <si>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Fier</t>
    </r>
  </si>
  <si>
    <r>
      <rPr>
        <b/>
        <sz val="10"/>
        <rFont val="Arial"/>
        <family val="2"/>
      </rPr>
      <t>TETRA</t>
    </r>
    <r>
      <rPr>
        <sz val="10"/>
        <rFont val="Arial"/>
        <family val="2"/>
      </rPr>
      <t xml:space="preserve">  Aeroporti i Rinasit – 2 km</t>
    </r>
  </si>
  <si>
    <r>
      <rPr>
        <b/>
        <sz val="10"/>
        <rFont val="Arial"/>
        <family val="2"/>
      </rPr>
      <t>TETRA</t>
    </r>
    <r>
      <rPr>
        <sz val="10"/>
        <rFont val="Arial"/>
        <family val="2"/>
      </rPr>
      <t xml:space="preserve">  Aeroporti i Rinasit – 2 km</t>
    </r>
  </si>
  <si>
    <r>
      <rPr>
        <b/>
        <sz val="10"/>
        <rFont val="Arial"/>
        <family val="2"/>
      </rPr>
      <t xml:space="preserve">TETRA </t>
    </r>
    <r>
      <rPr>
        <sz val="10"/>
        <rFont val="Arial"/>
        <family val="2"/>
      </rPr>
      <t xml:space="preserve"> Aeroporti i Rinasit – 2 km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</si>
  <si>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Kucove Rrethi Berat   Rrethi Skrapar ;Tirane,  Durres;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</si>
  <si>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Kucove Rrethi Berat   Rrethi Skrapar ,Tirane,  Durres;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</si>
  <si>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Shkoder; Rrethi Elbasan;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Komuna Udenisht (Pogradec); Tepelene, Gjirokaster, Sarande; Delvine; Permet; Durres; 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Fier, Lushnje, Ballsh;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</si>
  <si>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Qytetet Korce,Lushnje,Lezhe,Kruje,Elbasan, Kavaje                               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Qytetet Lushnje, Elbasan, Kavaje, Kruje; Lezhe,Rreshen,Milot,Lac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</si>
  <si>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Durrës</t>
    </r>
    <r>
      <rPr>
        <sz val="9"/>
        <rFont val="Arial"/>
        <family val="2"/>
      </rPr>
      <t xml:space="preserve">;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</si>
  <si>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Bilisht;   Fier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</si>
  <si>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Topoje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</si>
  <si>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Potom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</si>
  <si>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Bilisht;   Vendreshe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</si>
  <si>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Vertop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</si>
  <si>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Ura Vajgurore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</si>
  <si>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Vithkuq;   Roskovec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</si>
  <si>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Drenove;   Vertop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</si>
  <si>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Drenove;   Ura Vajgurore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</si>
  <si>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Vithkuq;   Roskovec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</si>
  <si>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Tirane,   Elbasan;</t>
    </r>
  </si>
  <si>
    <r>
      <t xml:space="preserve">R/K </t>
    </r>
    <r>
      <rPr>
        <sz val="9"/>
        <rFont val="Arial"/>
        <family val="2"/>
      </rPr>
      <t>Tirane,</t>
    </r>
    <r>
      <rPr>
        <b/>
        <sz val="9"/>
        <rFont val="Arial"/>
        <family val="2"/>
      </rPr>
      <t xml:space="preserve">   </t>
    </r>
    <r>
      <rPr>
        <sz val="9"/>
        <rFont val="Arial"/>
        <family val="2"/>
      </rPr>
      <t>Elbasan;</t>
    </r>
  </si>
  <si>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>Qarku Tirane; Rrethi Shkoder; Rrethi Malesi e Madhe; Qytetet Burrel, Bulqize, Peshkopi; Pukë, Fushë- Arrëz;  Pogradec;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</si>
  <si>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 Qarku Tirane; Rrethi Shkoder; Rrethi Malesi e Madhe;Qytetet Burrel, Bulqize, Peshkopi; Pukë, Fushë- Arrëz;  Pogradec;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</si>
  <si>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Fier, Patos, Roskovec, Lushnje, Ballsh, Mallakaster, Tirane ; Kavaje; Pogradec  </t>
    </r>
    <r>
      <rPr>
        <b/>
        <sz val="9"/>
        <rFont val="Arial"/>
        <family val="2"/>
      </rPr>
      <t xml:space="preserve"> R/K </t>
    </r>
    <r>
      <rPr>
        <sz val="9"/>
        <rFont val="Arial"/>
        <family val="2"/>
      </rPr>
      <t>Qyteti Tirane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</si>
  <si>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Korce;</t>
    </r>
  </si>
  <si>
    <r>
      <t xml:space="preserve">R/K </t>
    </r>
    <r>
      <rPr>
        <sz val="9"/>
        <rFont val="Arial"/>
        <family val="2"/>
      </rPr>
      <t>Korce;</t>
    </r>
  </si>
  <si>
    <r>
      <t>Qytetet Tirane, Kashar, Dajt, Qafshtame; Qytetet Shijak, Fllake;</t>
    </r>
    <r>
      <rPr>
        <b/>
        <sz val="10"/>
        <rFont val="Arial"/>
        <family val="2"/>
      </rPr>
      <t xml:space="preserve"> R/K</t>
    </r>
    <r>
      <rPr>
        <sz val="10"/>
        <rFont val="Arial"/>
        <family val="2"/>
      </rPr>
      <t xml:space="preserve"> : Korce,Devoll,Pogradec,Erseke,Maliq;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Berat;  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Fier,  Elbasan,  Vlore;  Shkoder;</t>
    </r>
  </si>
  <si>
    <r>
      <t xml:space="preserve"> Qytetet Tirane, Kashar, Dajt, Qafshtame; Qytetet Shijak, Fllake;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: Korce,Devoll,Pogradec,Erseke,Maliq;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Berat;   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Fier,  Elbasan,  Vlore;  Shkoder;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</si>
  <si>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Qarku Tirane Qarku Durres Qarku Shkoder Qarku Elbasan Qarku Fier      Qarku Korce  Qarku Gjirokaster     Qarkui Berat      Qyteti Fier              Qyteti Lushnje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</si>
  <si>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Shkoder, Fushe Arrez, Vau I Dejes, Koman;Burrel :Tiranë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</si>
  <si>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Shkoder, Fushe Arrez, Vau I Dejes, Koman;Burrel : Tiranë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</si>
  <si>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Shkodër, Fushe Arrez, Vau I Dejës, Koman; 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</si>
  <si>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Shkoder, Fushe Arrez, Vau I Dejes, Koman;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</si>
  <si>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Kavaje; Tiranë; Elbasan;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Berat : Gjirokaster : Tepelene : Permet</t>
    </r>
  </si>
  <si>
    <r>
      <t xml:space="preserve">R/K </t>
    </r>
    <r>
      <rPr>
        <sz val="10"/>
        <rFont val="Arial"/>
        <family val="2"/>
      </rPr>
      <t>Qyteti TepeleneQyteti Mallakaster Qyteti Skrapar; Rrethi Tirane; Qyteti Fier; Kurbin; Qyteti Rreshen; Kavajë; Lezhe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</si>
  <si>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Vlorë; Shkodër, Malësi e Madhe, Vau i Dejës; Tiranë, Durrës, Kavajë, Krujë; Fier, Roskovec, Divjakë, Patos, Lushnje; Elbasan, Peqin, Cërrik, Librazhd, Gramsh; Kukës, Pukë, Fushë-Arrëz; Tropojë, Has; Korcë, Devoll, Progradec, Ersekë, Maliq; Bulqizë, Peshkopi; Tepelenë, Gjirokastër, Delvinë, Sarandë; Berat, Ura Vajgurore, Kucove;   Burrel, Klos; Lezhë, Mirditë, Kurbin;  Skrapar;</t>
    </r>
  </si>
  <si>
    <r>
      <rPr>
        <b/>
        <sz val="9"/>
        <rFont val="Arial"/>
        <family val="2"/>
      </rPr>
      <t>R/A</t>
    </r>
    <r>
      <rPr>
        <sz val="10"/>
        <rFont val="Arial"/>
        <family val="2"/>
      </rPr>
      <t xml:space="preserve"> Vlorë; Shkodër, Malësi e Madhe, Vau i Dejës; Tiranë, Durrës, Kavajë, Krujë; Fier, Roskovec, Divjakë, Patos, Lushnje; Elbasan, Peqin, Cërrik, Librazhd, Gramsh; Kukës, Pukë, Fushë-Arrëz; Tropojë, Has; Korcë, Devoll, Progradec, Ersekë, Maliq; Bulqizë, Peshkopi; Tepelenë, Gjirokastër, Delvinë, Sarandë; Berat, Ura Vajgurore, Kucove;  Burrel, Klos; Lezhë, Mirditë, Kurbin;  Skrapar;</t>
    </r>
  </si>
  <si>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>Berat, Kucovë, Skrapar; Polican,Ura Vajgurore,</t>
    </r>
    <r>
      <rPr>
        <b/>
        <sz val="9"/>
        <rFont val="Calibri"/>
        <family val="2"/>
      </rPr>
      <t xml:space="preserve"> R/K</t>
    </r>
    <r>
      <rPr>
        <sz val="9"/>
        <rFont val="Calibri"/>
        <family val="2"/>
      </rPr>
      <t xml:space="preserve"> Tirane, Durrës, Kavajë, Krujë; Qarku Shkoder, Malesi e Madhe; Qyteti Korcë; Tropoje; Fushe Arrez, Puke, Kukes;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</si>
  <si>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Berat, Kucovë, Skrapar;Polican,Ura Vajgurore,</t>
    </r>
    <r>
      <rPr>
        <b/>
        <sz val="9"/>
        <rFont val="Arial"/>
        <family val="2"/>
      </rPr>
      <t xml:space="preserve"> R/K</t>
    </r>
    <r>
      <rPr>
        <sz val="9"/>
        <rFont val="Arial"/>
        <family val="2"/>
      </rPr>
      <t xml:space="preserve"> Tirane, Durrës, Kavajë, Krujë; Qarku Shkoder, Malesi e Madhe; Qyteti Korcë; Tropoje;Fushe Arrez, Puke, Kukes; 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</si>
  <si>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>Qyteti Kukes;  Tirane;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</si>
  <si>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Elbasan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</si>
  <si>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Tirane;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</si>
  <si>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 xml:space="preserve"> Kukes;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</si>
  <si>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Kukes;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</si>
  <si>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Shkoder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</si>
  <si>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Berat</t>
    </r>
  </si>
  <si>
    <r>
      <rPr>
        <b/>
        <sz val="9"/>
        <rFont val="Calibri"/>
        <family val="2"/>
      </rPr>
      <t xml:space="preserve">R/A </t>
    </r>
    <r>
      <rPr>
        <sz val="9"/>
        <rFont val="Calibri"/>
        <family val="2"/>
      </rPr>
      <t>Tirane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</si>
  <si>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>Elbasan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</si>
  <si>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Vlorë ;</t>
    </r>
    <r>
      <rPr>
        <b/>
        <sz val="9"/>
        <rFont val="Calibri"/>
        <family val="2"/>
      </rPr>
      <t xml:space="preserve"> R/K </t>
    </r>
    <r>
      <rPr>
        <sz val="9"/>
        <rFont val="Calibri"/>
        <family val="2"/>
      </rPr>
      <t>Sarande, Delvin, Gjirokaster;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</si>
  <si>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Vlorë 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Sarande, Delvin, Gjirokaster;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</si>
  <si>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Durres ; Kavaje; </t>
    </r>
    <r>
      <rPr>
        <b/>
        <sz val="9"/>
        <rFont val="Calibri"/>
        <family val="2"/>
      </rPr>
      <t xml:space="preserve"> R/A</t>
    </r>
    <r>
      <rPr>
        <sz val="9"/>
        <rFont val="Calibri"/>
        <family val="2"/>
      </rPr>
      <t xml:space="preserve"> Tiranë; </t>
    </r>
  </si>
  <si>
    <r>
      <t>R/K</t>
    </r>
    <r>
      <rPr>
        <sz val="9"/>
        <rFont val="Arial"/>
        <family val="2"/>
      </rPr>
      <t xml:space="preserve"> Rrethi Durres ; Kavaje;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Tiranë;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</si>
  <si>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Tirane</t>
    </r>
  </si>
  <si>
    <r>
      <rPr>
        <b/>
        <sz val="9"/>
        <rFont val="Arial"/>
        <family val="2"/>
      </rPr>
      <t>R/K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Vlorë; Gjirokaster; Permet</t>
    </r>
    <r>
      <rPr>
        <b/>
        <sz val="10"/>
        <rFont val="Arial"/>
        <family val="2"/>
      </rPr>
      <t xml:space="preserve"> R/K</t>
    </r>
    <r>
      <rPr>
        <sz val="10"/>
        <rFont val="Arial"/>
        <family val="2"/>
      </rPr>
      <t xml:space="preserve"> Berat, Skrapar, Kucove, Ura Vajgurore,Fier,Lushnje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Tepelene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Korce,Bilisht</t>
    </r>
  </si>
  <si>
    <r>
      <rPr>
        <b/>
        <sz val="9"/>
        <rFont val="Calibri"/>
        <family val="2"/>
      </rPr>
      <t xml:space="preserve">R/A </t>
    </r>
    <r>
      <rPr>
        <sz val="9"/>
        <rFont val="Calibri"/>
        <family val="2"/>
      </rPr>
      <t xml:space="preserve">Rrethi Pogradec; Tiranë; Vlore;  Sarande;  Delvine;  Gjirokaster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</si>
  <si>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Rrethi Pogradec; Tiranë; Vlore;  Sarande;  Delvine;  Gjirokaster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</si>
  <si>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Fushe-Arrez         Qyteti Puke,   Tirane,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</si>
  <si>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Vlore; Tirane;  Berat;  Kucove;  Corovode;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</si>
  <si>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Tirane; Qyteti Elbasan; Qyteti Korce; Qyteti Fier; Qyteti Berat; Qyteti Durres; Qyteti Vlore;  Qyteti Kruje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</si>
  <si>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 Kruje;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</si>
  <si>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Kruje;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</si>
  <si>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Durres;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</si>
  <si>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 Durres;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</si>
  <si>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Vlore; Tirane;  Bera;,  Kucove;  Corovode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</si>
  <si>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Qyteti Elbasan; Qyteti Kukes;  Qyteti Tirane; Fier; Lushnje; Ballsh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</si>
  <si>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Tiranë</t>
    </r>
  </si>
  <si>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>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</si>
  <si>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</t>
    </r>
    <r>
      <rPr>
        <sz val="11"/>
        <rFont val="Calibri"/>
        <family val="2"/>
      </rPr>
      <t xml:space="preserve"> Rrethi Tirane, Rrethi Durres Qarku Korce </t>
    </r>
    <r>
      <rPr>
        <sz val="8"/>
        <rFont val="Calibri"/>
        <family val="2"/>
      </rPr>
      <t xml:space="preserve">(Korce, Pogradec, Bilisht,Devoll,Erseke,Maliq) </t>
    </r>
    <r>
      <rPr>
        <sz val="11"/>
        <rFont val="Calibri"/>
        <family val="2"/>
      </rPr>
      <t xml:space="preserve">Qarku Elbasan </t>
    </r>
    <r>
      <rPr>
        <sz val="8"/>
        <rFont val="Calibri"/>
        <family val="2"/>
      </rPr>
      <t>(Elbasan, Peqin, Cerrik,Librazhd,Gramsh)</t>
    </r>
    <r>
      <rPr>
        <sz val="11"/>
        <rFont val="Calibri"/>
        <family val="2"/>
      </rPr>
      <t xml:space="preserve">  Rrethi Gjirokaster ,Rrethi Sarande ,Rrethi Delvine, Rrethi Permet ,Rrethi Tepelene,Rrethi Fier,Rrethi Lushnje, Rrethi Vlore; Tiranë, Durrës, Krujë, Fushë Krujë, Kavajë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</si>
  <si>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Rrethi Tirane Rrethi Durres Qarku Korce (Korce, Pogradec, Bilisht,Devoll,Erseke,Maliq) </t>
    </r>
    <r>
      <rPr>
        <sz val="8"/>
        <rFont val="Arial"/>
        <family val="2"/>
      </rPr>
      <t xml:space="preserve">            </t>
    </r>
    <r>
      <rPr>
        <sz val="9"/>
        <rFont val="Arial"/>
        <family val="2"/>
      </rPr>
      <t xml:space="preserve">Qarku Elbasan </t>
    </r>
    <r>
      <rPr>
        <sz val="8"/>
        <rFont val="Arial"/>
        <family val="2"/>
      </rPr>
      <t xml:space="preserve">(Elbasan, Peqin, Cerrik,Librazhd,Gramsh)              </t>
    </r>
    <r>
      <rPr>
        <sz val="9"/>
        <rFont val="Arial"/>
        <family val="2"/>
      </rPr>
      <t xml:space="preserve">Rrethi Gjirokaster Rrethi Sarande Rrethi Delvine Rrethi Permet Rrethi Tepelene,Rrethi Fier,Rrethi Lushnje, Rrethi Vlore; Tiranë, Durrës, Krujë, Fushë Krujë, Kavajë; </t>
    </r>
  </si>
  <si>
    <r>
      <rPr>
        <b/>
        <sz val="9"/>
        <rFont val="Arial"/>
        <family val="2"/>
      </rPr>
      <t xml:space="preserve">R/A  Qyteti : </t>
    </r>
    <r>
      <rPr>
        <sz val="9"/>
        <rFont val="Arial"/>
        <family val="2"/>
      </rPr>
      <t xml:space="preserve">Fier,Lushnje,Mallakaster,Roskovec,Patos,Divjake </t>
    </r>
    <r>
      <rPr>
        <b/>
        <sz val="9"/>
        <rFont val="Arial"/>
        <family val="2"/>
      </rPr>
      <t>Qyteti</t>
    </r>
    <r>
      <rPr>
        <sz val="9"/>
        <rFont val="Arial"/>
        <family val="2"/>
      </rPr>
      <t xml:space="preserve"> Korce,Pogradec,Bilisht,Devoll,Ersek, Maliq  </t>
    </r>
    <r>
      <rPr>
        <b/>
        <sz val="9"/>
        <rFont val="Arial"/>
        <family val="2"/>
      </rPr>
      <t>Qyteti</t>
    </r>
    <r>
      <rPr>
        <sz val="9"/>
        <rFont val="Arial"/>
        <family val="2"/>
      </rPr>
      <t xml:space="preserve"> Elbasan,Peqin,Cerrik,Librazhd ,Gramsh </t>
    </r>
    <r>
      <rPr>
        <b/>
        <sz val="9"/>
        <rFont val="Arial"/>
        <family val="2"/>
      </rPr>
      <t>Qyteti :</t>
    </r>
    <r>
      <rPr>
        <sz val="9"/>
        <rFont val="Arial"/>
        <family val="2"/>
      </rPr>
      <t xml:space="preserve"> Vlore,Himar,Selenic,Orikum  </t>
    </r>
    <r>
      <rPr>
        <b/>
        <sz val="9"/>
        <rFont val="Arial"/>
        <family val="2"/>
      </rPr>
      <t>Qyteti:</t>
    </r>
    <r>
      <rPr>
        <sz val="9"/>
        <rFont val="Arial"/>
        <family val="2"/>
      </rPr>
      <t xml:space="preserve">Sarande,Gjirokaster,Delvine,Tepelene </t>
    </r>
    <r>
      <rPr>
        <b/>
        <sz val="9"/>
        <rFont val="Arial"/>
        <family val="2"/>
      </rPr>
      <t xml:space="preserve">Qyteti </t>
    </r>
    <r>
      <rPr>
        <sz val="9"/>
        <rFont val="Arial"/>
        <family val="2"/>
      </rPr>
      <t xml:space="preserve">: Shkoder,Malesi e Madhe, Vau I Dejes </t>
    </r>
    <r>
      <rPr>
        <b/>
        <sz val="9"/>
        <rFont val="Arial"/>
        <family val="2"/>
      </rPr>
      <t>Qyteti</t>
    </r>
    <r>
      <rPr>
        <sz val="9"/>
        <rFont val="Arial"/>
        <family val="2"/>
      </rPr>
      <t xml:space="preserve"> : Kukes,Puke, Fush Arrez,Tropoje,Has </t>
    </r>
    <r>
      <rPr>
        <b/>
        <sz val="9"/>
        <rFont val="Arial"/>
        <family val="2"/>
      </rPr>
      <t xml:space="preserve">Qyteti </t>
    </r>
    <r>
      <rPr>
        <sz val="9"/>
        <rFont val="Arial"/>
        <family val="2"/>
      </rPr>
      <t xml:space="preserve">:Bulqize,Peshkopi </t>
    </r>
    <r>
      <rPr>
        <b/>
        <sz val="9"/>
        <rFont val="Arial"/>
        <family val="2"/>
      </rPr>
      <t xml:space="preserve">Qyteti </t>
    </r>
    <r>
      <rPr>
        <sz val="9"/>
        <rFont val="Arial"/>
        <family val="2"/>
      </rPr>
      <t>: Lezhe ,Mirdite , Kurbin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</si>
  <si>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Sarande;  </t>
    </r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Fier, Roskovec, Patos, Lushnje, Divjake, Mallakaster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</si>
  <si>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Sarande;  </t>
    </r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>Fier, Roskovec, Patos, Lushnje, Divjake, Mallakaster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</si>
  <si>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Qyteti : Fier,Lushnje,Mallakaster,Roskovec,Patos,Divjake Qyteti Korce,Pogradec,Bilisht,Devoll,Ersek Qyteti Elbasan,Peqin,Cerrik,Librazhd Qyteti : Vlore,Himar,Selenic,Orikum  Qyteti:Sarande,Gjirokaster,Delvine,Tepelene Qyteti : Shkoder,Malesi e Madhe,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</si>
  <si>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Elbasan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</si>
  <si>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Vlore,Kanine,Babice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</si>
  <si>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Vlore,Kanine,Babice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</si>
  <si>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Qyteti Kukes;  Durres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</si>
  <si>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Bistrice,  Bradashesh , 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</si>
  <si>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Tiranë; Rrethi Bulqize </t>
    </r>
  </si>
  <si>
    <r>
      <t xml:space="preserve">R/K </t>
    </r>
    <r>
      <rPr>
        <sz val="10"/>
        <rFont val="Arial"/>
        <family val="2"/>
      </rPr>
      <t>Fier,  Tirane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</si>
  <si>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 xml:space="preserve"> Vlore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</si>
  <si>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Vlore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</si>
  <si>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Lac; 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Belsh </t>
    </r>
  </si>
  <si>
    <r>
      <rPr>
        <b/>
        <sz val="10"/>
        <rFont val="Arial"/>
        <family val="2"/>
      </rPr>
      <t xml:space="preserve">R/A </t>
    </r>
    <r>
      <rPr>
        <sz val="10"/>
        <rFont val="Arial"/>
        <family val="2"/>
      </rPr>
      <t xml:space="preserve">Lac; 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Belsh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</si>
  <si>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Belsh </t>
    </r>
  </si>
  <si>
    <r>
      <t xml:space="preserve">R/K </t>
    </r>
    <r>
      <rPr>
        <sz val="9"/>
        <rFont val="Calibri"/>
        <family val="2"/>
      </rPr>
      <t>Cerrik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</si>
  <si>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Cerrik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</si>
  <si>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Cerrik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</si>
  <si>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Cerrik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</si>
  <si>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Gramsh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</si>
  <si>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Gramsh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</si>
  <si>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>Gramsh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</si>
  <si>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Peqin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</si>
  <si>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Peqin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</si>
  <si>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Kucove, Lushnje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</si>
  <si>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Kucove, Lushnje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</si>
  <si>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Tirane;   Ura Vajgurore;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</si>
  <si>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Vlore;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</si>
  <si>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Vlore;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</si>
  <si>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Tirane; Korce; Shkoder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</si>
  <si>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Tirane; Korce; Shkoder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</si>
  <si>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Tirane, Koplik, Korce, Shpirag</t>
    </r>
  </si>
  <si>
    <r>
      <t xml:space="preserve">R/K  </t>
    </r>
    <r>
      <rPr>
        <sz val="9"/>
        <rFont val="Arial"/>
        <family val="2"/>
      </rPr>
      <t>Tirane, Koplik, Korce, Shpirag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</si>
  <si>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Lushnje; Qyteti Korce, Qyteti Tirane, Rrethet Berat, Kucove, Skrapar,Ura Vajgurore,Polican</t>
    </r>
    <r>
      <rPr>
        <b/>
        <sz val="9"/>
        <rFont val="Arial"/>
        <family val="2"/>
      </rPr>
      <t xml:space="preserve"> R/K </t>
    </r>
    <r>
      <rPr>
        <sz val="9"/>
        <rFont val="Arial"/>
        <family val="2"/>
      </rPr>
      <t xml:space="preserve">Kukës, Has, Bajram Curri, Tropojë;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Berat : Gjirokaster : Tepelene : Permet : Dimal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</si>
  <si>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Berat : Gjirokaster : Tepelene : Permet : Dimal; Tirane</t>
    </r>
  </si>
  <si>
    <r>
      <rPr>
        <b/>
        <sz val="10"/>
        <rFont val="Arial"/>
        <family val="2"/>
      </rPr>
      <t>RK</t>
    </r>
    <r>
      <rPr>
        <sz val="10"/>
        <rFont val="Arial"/>
        <family val="2"/>
      </rPr>
      <t xml:space="preserve"> Korce, Erseke, Bilisht, Pogradec</t>
    </r>
  </si>
  <si>
    <t>RK Korce, Erseke, Bilisht, Pogradec</t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</si>
  <si>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Qyteti Berat Qyteti Skrapar Qyteti Kucove   Qyteti Tirane;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Vlore, Orikum, Sarande, Butrint, Delvine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</si>
  <si>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Librazhd; Qyteti Tirane; Qyteti Krume; Has, Qyteti Elbasan; Qyteti Perrenjas             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                                      Qyteti Delvine; Qyteti Ballsh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</si>
  <si>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Berat, Molisht, Sinje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</si>
  <si>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Tirane;  Berat, Molisht, Sinje</t>
    </r>
  </si>
  <si>
    <r>
      <t xml:space="preserve">R/K  </t>
    </r>
    <r>
      <rPr>
        <sz val="9"/>
        <rFont val="Arial"/>
        <family val="2"/>
      </rPr>
      <t>Tirane, Durres, Kruje</t>
    </r>
  </si>
  <si>
    <r>
      <t xml:space="preserve">R/A  </t>
    </r>
    <r>
      <rPr>
        <sz val="10"/>
        <rFont val="Arial"/>
        <family val="2"/>
      </rPr>
      <t>Tirane, Durres, Kruje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</si>
  <si>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 xml:space="preserve"> Fier;  Korce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</si>
</sst>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4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2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u val="single"/>
      <sz val="12"/>
      <color theme="1"/>
      <name val="Arial"/>
      <family val="2"/>
    </font>
    <font>
      <b/>
      <u val="single"/>
      <sz val="12"/>
      <color rgb="FFFF000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u val="single"/>
      <sz val="2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 style="double"/>
      <top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/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/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/>
    <xf numFmtId="164" fontId="1" fillId="0" borderId="6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164" fontId="0" fillId="0" borderId="6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0" xfId="0" applyFill="1"/>
    <xf numFmtId="0" fontId="0" fillId="0" borderId="6" xfId="0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7" xfId="0" applyFill="1" applyBorder="1"/>
    <xf numFmtId="0" fontId="0" fillId="0" borderId="9" xfId="0" applyFill="1" applyBorder="1"/>
    <xf numFmtId="0" fontId="0" fillId="0" borderId="10" xfId="0" applyFill="1" applyBorder="1"/>
    <xf numFmtId="0" fontId="2" fillId="0" borderId="0" xfId="0" applyFont="1" applyFill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0" xfId="0" applyFont="1"/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0" xfId="0" applyNumberFormat="1"/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Font="1" applyBorder="1" applyAlignment="1">
      <alignment wrapText="1"/>
    </xf>
    <xf numFmtId="0" fontId="6" fillId="0" borderId="7" xfId="0" applyFont="1" applyBorder="1"/>
    <xf numFmtId="0" fontId="0" fillId="0" borderId="0" xfId="0" applyFont="1" applyAlignment="1">
      <alignment horizontal="center" vertical="center"/>
    </xf>
    <xf numFmtId="0" fontId="6" fillId="0" borderId="7" xfId="0" applyFont="1" applyBorder="1" applyAlignment="1">
      <alignment wrapText="1"/>
    </xf>
    <xf numFmtId="0" fontId="7" fillId="0" borderId="7" xfId="0" applyFont="1" applyBorder="1" applyAlignment="1">
      <alignment vertical="center" wrapText="1"/>
    </xf>
    <xf numFmtId="0" fontId="23" fillId="2" borderId="16" xfId="0" applyFont="1" applyFill="1" applyBorder="1" applyAlignment="1">
      <alignment horizontal="center"/>
    </xf>
    <xf numFmtId="0" fontId="23" fillId="2" borderId="28" xfId="0" applyFont="1" applyFill="1" applyBorder="1" applyAlignment="1">
      <alignment horizontal="center"/>
    </xf>
    <xf numFmtId="0" fontId="24" fillId="2" borderId="28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4" borderId="2" xfId="0" applyFill="1" applyBorder="1"/>
    <xf numFmtId="0" fontId="4" fillId="4" borderId="3" xfId="0" applyFont="1" applyFill="1" applyBorder="1" applyAlignment="1">
      <alignment/>
    </xf>
    <xf numFmtId="0" fontId="25" fillId="4" borderId="3" xfId="0" applyFont="1" applyFill="1" applyBorder="1" applyAlignment="1">
      <alignment horizontal="center" vertical="center"/>
    </xf>
    <xf numFmtId="0" fontId="13" fillId="4" borderId="3" xfId="0" applyFont="1" applyFill="1" applyBorder="1"/>
    <xf numFmtId="0" fontId="0" fillId="4" borderId="3" xfId="0" applyFill="1" applyBorder="1"/>
    <xf numFmtId="0" fontId="0" fillId="4" borderId="4" xfId="0" applyFill="1" applyBorder="1" applyAlignment="1">
      <alignment horizontal="left" vertical="center"/>
    </xf>
    <xf numFmtId="0" fontId="0" fillId="4" borderId="6" xfId="0" applyFill="1" applyBorder="1"/>
    <xf numFmtId="0" fontId="0" fillId="4" borderId="7" xfId="0" applyFill="1" applyBorder="1" applyAlignment="1">
      <alignment horizontal="left" vertical="center"/>
    </xf>
    <xf numFmtId="0" fontId="0" fillId="4" borderId="9" xfId="0" applyFill="1" applyBorder="1"/>
    <xf numFmtId="0" fontId="0" fillId="4" borderId="10" xfId="0" applyFill="1" applyBorder="1" applyAlignment="1">
      <alignment horizontal="left" vertical="center"/>
    </xf>
    <xf numFmtId="0" fontId="0" fillId="4" borderId="5" xfId="0" applyFill="1" applyBorder="1"/>
    <xf numFmtId="0" fontId="2" fillId="4" borderId="8" xfId="0" applyFont="1" applyFill="1" applyBorder="1" applyAlignment="1">
      <alignment horizontal="left"/>
    </xf>
    <xf numFmtId="0" fontId="11" fillId="4" borderId="9" xfId="0" applyFont="1" applyFill="1" applyBorder="1"/>
    <xf numFmtId="0" fontId="26" fillId="4" borderId="9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164" fontId="0" fillId="4" borderId="9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left"/>
    </xf>
    <xf numFmtId="0" fontId="4" fillId="4" borderId="6" xfId="0" applyFont="1" applyFill="1" applyBorder="1" applyAlignment="1">
      <alignment/>
    </xf>
    <xf numFmtId="0" fontId="5" fillId="4" borderId="6" xfId="0" applyFont="1" applyFill="1" applyBorder="1" applyAlignment="1">
      <alignment horizontal="center"/>
    </xf>
    <xf numFmtId="0" fontId="1" fillId="4" borderId="6" xfId="0" applyFont="1" applyFill="1" applyBorder="1"/>
    <xf numFmtId="0" fontId="1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center"/>
    </xf>
    <xf numFmtId="164" fontId="0" fillId="4" borderId="3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164" fontId="0" fillId="4" borderId="6" xfId="0" applyNumberFormat="1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 vertical="center"/>
    </xf>
    <xf numFmtId="164" fontId="0" fillId="4" borderId="3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164" fontId="0" fillId="4" borderId="6" xfId="0" applyNumberFormat="1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164" fontId="0" fillId="4" borderId="9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left"/>
    </xf>
    <xf numFmtId="0" fontId="23" fillId="4" borderId="9" xfId="0" applyFont="1" applyFill="1" applyBorder="1" applyAlignment="1">
      <alignment horizontal="center"/>
    </xf>
    <xf numFmtId="0" fontId="1" fillId="0" borderId="0" xfId="0" applyFont="1" applyFill="1" applyBorder="1"/>
    <xf numFmtId="0" fontId="0" fillId="4" borderId="4" xfId="0" applyFill="1" applyBorder="1"/>
    <xf numFmtId="0" fontId="0" fillId="4" borderId="7" xfId="0" applyFill="1" applyBorder="1"/>
    <xf numFmtId="0" fontId="0" fillId="4" borderId="10" xfId="0" applyFill="1" applyBorder="1"/>
    <xf numFmtId="0" fontId="1" fillId="0" borderId="33" xfId="0" applyFont="1" applyFill="1" applyBorder="1" applyAlignment="1">
      <alignment horizontal="left" vertical="center"/>
    </xf>
    <xf numFmtId="0" fontId="1" fillId="4" borderId="3" xfId="0" applyFont="1" applyFill="1" applyBorder="1"/>
    <xf numFmtId="0" fontId="0" fillId="4" borderId="3" xfId="0" applyFont="1" applyFill="1" applyBorder="1"/>
    <xf numFmtId="0" fontId="2" fillId="4" borderId="9" xfId="0" applyFont="1" applyFill="1" applyBorder="1" applyAlignment="1">
      <alignment horizontal="left"/>
    </xf>
    <xf numFmtId="0" fontId="1" fillId="4" borderId="9" xfId="0" applyFont="1" applyFill="1" applyBorder="1"/>
    <xf numFmtId="0" fontId="2" fillId="4" borderId="6" xfId="0" applyFont="1" applyFill="1" applyBorder="1" applyAlignment="1">
      <alignment horizontal="left"/>
    </xf>
    <xf numFmtId="0" fontId="5" fillId="4" borderId="6" xfId="0" applyFont="1" applyFill="1" applyBorder="1" applyAlignment="1">
      <alignment/>
    </xf>
    <xf numFmtId="0" fontId="6" fillId="0" borderId="5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164" fontId="0" fillId="0" borderId="6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164" fontId="0" fillId="0" borderId="9" xfId="0" applyNumberFormat="1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2" borderId="35" xfId="0" applyFill="1" applyBorder="1"/>
    <xf numFmtId="0" fontId="0" fillId="2" borderId="36" xfId="0" applyFill="1" applyBorder="1"/>
    <xf numFmtId="0" fontId="1" fillId="2" borderId="36" xfId="0" applyFont="1" applyFill="1" applyBorder="1"/>
    <xf numFmtId="0" fontId="0" fillId="2" borderId="36" xfId="0" applyFill="1" applyBorder="1" applyAlignment="1">
      <alignment horizontal="left" vertical="center"/>
    </xf>
    <xf numFmtId="0" fontId="0" fillId="2" borderId="37" xfId="0" applyFill="1" applyBorder="1"/>
    <xf numFmtId="0" fontId="0" fillId="4" borderId="3" xfId="0" applyFill="1" applyBorder="1" applyAlignment="1">
      <alignment horizontal="left" vertical="center"/>
    </xf>
    <xf numFmtId="0" fontId="4" fillId="4" borderId="5" xfId="0" applyFont="1" applyFill="1" applyBorder="1" applyAlignment="1">
      <alignment/>
    </xf>
    <xf numFmtId="0" fontId="2" fillId="4" borderId="5" xfId="0" applyFont="1" applyFill="1" applyBorder="1" applyAlignment="1">
      <alignment horizontal="left"/>
    </xf>
    <xf numFmtId="0" fontId="0" fillId="4" borderId="6" xfId="0" applyFill="1" applyBorder="1" applyAlignment="1">
      <alignment/>
    </xf>
    <xf numFmtId="0" fontId="0" fillId="4" borderId="8" xfId="0" applyFill="1" applyBorder="1"/>
    <xf numFmtId="0" fontId="6" fillId="4" borderId="2" xfId="0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left" vertic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6" fillId="4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27" fillId="0" borderId="4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top" wrapText="1"/>
    </xf>
    <xf numFmtId="0" fontId="28" fillId="0" borderId="7" xfId="0" applyFont="1" applyBorder="1" applyAlignment="1">
      <alignment horizontal="left" vertical="top" wrapText="1"/>
    </xf>
    <xf numFmtId="0" fontId="28" fillId="0" borderId="7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6" fillId="0" borderId="6" xfId="0" applyFont="1" applyBorder="1" applyAlignment="1">
      <alignment wrapText="1"/>
    </xf>
    <xf numFmtId="0" fontId="0" fillId="4" borderId="3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left"/>
    </xf>
    <xf numFmtId="0" fontId="0" fillId="4" borderId="39" xfId="0" applyFill="1" applyBorder="1"/>
    <xf numFmtId="164" fontId="0" fillId="4" borderId="27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0" fillId="0" borderId="27" xfId="0" applyBorder="1"/>
    <xf numFmtId="0" fontId="6" fillId="0" borderId="40" xfId="0" applyFont="1" applyBorder="1"/>
    <xf numFmtId="0" fontId="1" fillId="5" borderId="41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/>
    </xf>
    <xf numFmtId="164" fontId="0" fillId="4" borderId="27" xfId="0" applyNumberFormat="1" applyFill="1" applyBorder="1" applyAlignment="1">
      <alignment horizontal="center"/>
    </xf>
    <xf numFmtId="0" fontId="0" fillId="4" borderId="26" xfId="0" applyFill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6" borderId="6" xfId="0" applyFill="1" applyBorder="1"/>
    <xf numFmtId="0" fontId="0" fillId="0" borderId="42" xfId="0" applyBorder="1"/>
    <xf numFmtId="0" fontId="0" fillId="0" borderId="23" xfId="0" applyBorder="1"/>
    <xf numFmtId="0" fontId="0" fillId="0" borderId="24" xfId="0" applyBorder="1"/>
    <xf numFmtId="0" fontId="0" fillId="0" borderId="43" xfId="0" applyBorder="1"/>
    <xf numFmtId="0" fontId="0" fillId="0" borderId="11" xfId="0" applyBorder="1"/>
    <xf numFmtId="0" fontId="0" fillId="0" borderId="44" xfId="0" applyBorder="1"/>
    <xf numFmtId="0" fontId="0" fillId="0" borderId="45" xfId="0" applyBorder="1"/>
    <xf numFmtId="0" fontId="0" fillId="7" borderId="12" xfId="0" applyFont="1" applyFill="1" applyBorder="1"/>
    <xf numFmtId="0" fontId="0" fillId="7" borderId="13" xfId="0" applyFont="1" applyFill="1" applyBorder="1"/>
    <xf numFmtId="0" fontId="0" fillId="8" borderId="13" xfId="0" applyFont="1" applyFill="1" applyBorder="1"/>
    <xf numFmtId="0" fontId="0" fillId="8" borderId="14" xfId="0" applyFont="1" applyFill="1" applyBorder="1"/>
    <xf numFmtId="0" fontId="17" fillId="0" borderId="7" xfId="0" applyFont="1" applyBorder="1" applyAlignment="1">
      <alignment horizontal="left" vertical="center" wrapText="1"/>
    </xf>
    <xf numFmtId="0" fontId="0" fillId="0" borderId="7" xfId="0" applyFont="1" applyBorder="1"/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left" vertical="justify" wrapText="1"/>
    </xf>
    <xf numFmtId="0" fontId="7" fillId="0" borderId="6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29" fillId="0" borderId="46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24" fillId="2" borderId="16" xfId="0" applyFont="1" applyFill="1" applyBorder="1" applyAlignment="1">
      <alignment horizontal="center"/>
    </xf>
    <xf numFmtId="0" fontId="23" fillId="2" borderId="28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14" fillId="5" borderId="16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31" fillId="2" borderId="28" xfId="0" applyFont="1" applyFill="1" applyBorder="1" applyAlignment="1">
      <alignment horizontal="center"/>
    </xf>
    <xf numFmtId="0" fontId="31" fillId="2" borderId="13" xfId="0" applyFont="1" applyFill="1" applyBorder="1" applyAlignment="1">
      <alignment horizontal="center"/>
    </xf>
    <xf numFmtId="0" fontId="32" fillId="2" borderId="16" xfId="0" applyFont="1" applyFill="1" applyBorder="1" applyAlignment="1">
      <alignment horizontal="center"/>
    </xf>
    <xf numFmtId="0" fontId="24" fillId="2" borderId="28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32" fillId="2" borderId="28" xfId="0" applyFont="1" applyFill="1" applyBorder="1" applyAlignment="1">
      <alignment horizontal="center"/>
    </xf>
    <xf numFmtId="0" fontId="32" fillId="2" borderId="13" xfId="0" applyFont="1" applyFill="1" applyBorder="1" applyAlignment="1">
      <alignment horizontal="center"/>
    </xf>
    <xf numFmtId="0" fontId="33" fillId="2" borderId="28" xfId="0" applyFont="1" applyFill="1" applyBorder="1" applyAlignment="1">
      <alignment horizontal="center"/>
    </xf>
    <xf numFmtId="0" fontId="33" fillId="2" borderId="13" xfId="0" applyFont="1" applyFill="1" applyBorder="1" applyAlignment="1">
      <alignment horizontal="center"/>
    </xf>
    <xf numFmtId="0" fontId="11" fillId="5" borderId="28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3" fillId="5" borderId="28" xfId="0" applyFont="1" applyFill="1" applyBorder="1" applyAlignment="1">
      <alignment horizontal="center"/>
    </xf>
    <xf numFmtId="0" fontId="33" fillId="5" borderId="1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</xdr:row>
      <xdr:rowOff>0</xdr:rowOff>
    </xdr:from>
    <xdr:to>
      <xdr:col>8</xdr:col>
      <xdr:colOff>123825</xdr:colOff>
      <xdr:row>11</xdr:row>
      <xdr:rowOff>66675</xdr:rowOff>
    </xdr:to>
    <xdr:pic>
      <xdr:nvPicPr>
        <xdr:cNvPr id="1487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0" y="1143000"/>
          <a:ext cx="2190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8</xdr:col>
      <xdr:colOff>114300</xdr:colOff>
      <xdr:row>4</xdr:row>
      <xdr:rowOff>66675</xdr:rowOff>
    </xdr:to>
    <xdr:pic>
      <xdr:nvPicPr>
        <xdr:cNvPr id="1069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00675" y="0"/>
          <a:ext cx="2190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7</xdr:col>
      <xdr:colOff>2190750</xdr:colOff>
      <xdr:row>4</xdr:row>
      <xdr:rowOff>152400</xdr:rowOff>
    </xdr:to>
    <xdr:pic>
      <xdr:nvPicPr>
        <xdr:cNvPr id="1172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10200" y="0"/>
          <a:ext cx="21907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8</xdr:col>
      <xdr:colOff>209550</xdr:colOff>
      <xdr:row>4</xdr:row>
      <xdr:rowOff>161925</xdr:rowOff>
    </xdr:to>
    <xdr:pic>
      <xdr:nvPicPr>
        <xdr:cNvPr id="12746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38775" y="0"/>
          <a:ext cx="2190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5</xdr:col>
      <xdr:colOff>552450</xdr:colOff>
      <xdr:row>4</xdr:row>
      <xdr:rowOff>142875</xdr:rowOff>
    </xdr:to>
    <xdr:pic>
      <xdr:nvPicPr>
        <xdr:cNvPr id="13770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0" y="0"/>
          <a:ext cx="21907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9</xdr:col>
      <xdr:colOff>266700</xdr:colOff>
      <xdr:row>4</xdr:row>
      <xdr:rowOff>142875</xdr:rowOff>
    </xdr:to>
    <xdr:pic>
      <xdr:nvPicPr>
        <xdr:cNvPr id="14794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0" y="0"/>
          <a:ext cx="21907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10</xdr:col>
      <xdr:colOff>228600</xdr:colOff>
      <xdr:row>4</xdr:row>
      <xdr:rowOff>152400</xdr:rowOff>
    </xdr:to>
    <xdr:pic>
      <xdr:nvPicPr>
        <xdr:cNvPr id="15818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48375" y="0"/>
          <a:ext cx="21907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5</xdr:col>
      <xdr:colOff>514350</xdr:colOff>
      <xdr:row>4</xdr:row>
      <xdr:rowOff>142875</xdr:rowOff>
    </xdr:to>
    <xdr:pic>
      <xdr:nvPicPr>
        <xdr:cNvPr id="1684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0" y="0"/>
          <a:ext cx="21907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9</xdr:col>
      <xdr:colOff>266700</xdr:colOff>
      <xdr:row>3</xdr:row>
      <xdr:rowOff>171450</xdr:rowOff>
    </xdr:to>
    <xdr:pic>
      <xdr:nvPicPr>
        <xdr:cNvPr id="17866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62525" y="0"/>
          <a:ext cx="2190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10</xdr:col>
      <xdr:colOff>180975</xdr:colOff>
      <xdr:row>4</xdr:row>
      <xdr:rowOff>0</xdr:rowOff>
    </xdr:to>
    <xdr:pic>
      <xdr:nvPicPr>
        <xdr:cNvPr id="18890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76925" y="0"/>
          <a:ext cx="21907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5</xdr:col>
      <xdr:colOff>485775</xdr:colOff>
      <xdr:row>3</xdr:row>
      <xdr:rowOff>161925</xdr:rowOff>
    </xdr:to>
    <xdr:pic>
      <xdr:nvPicPr>
        <xdr:cNvPr id="19914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0" y="0"/>
          <a:ext cx="21907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5</xdr:col>
      <xdr:colOff>9525</xdr:colOff>
      <xdr:row>4</xdr:row>
      <xdr:rowOff>66675</xdr:rowOff>
    </xdr:to>
    <xdr:pic>
      <xdr:nvPicPr>
        <xdr:cNvPr id="2511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33625" y="0"/>
          <a:ext cx="2190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5</xdr:col>
      <xdr:colOff>609600</xdr:colOff>
      <xdr:row>4</xdr:row>
      <xdr:rowOff>142875</xdr:rowOff>
    </xdr:to>
    <xdr:pic>
      <xdr:nvPicPr>
        <xdr:cNvPr id="2093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38400" y="0"/>
          <a:ext cx="21907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8</xdr:col>
      <xdr:colOff>2190750</xdr:colOff>
      <xdr:row>3</xdr:row>
      <xdr:rowOff>152400</xdr:rowOff>
    </xdr:to>
    <xdr:pic>
      <xdr:nvPicPr>
        <xdr:cNvPr id="21961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57925" y="0"/>
          <a:ext cx="2190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6</xdr:col>
      <xdr:colOff>695325</xdr:colOff>
      <xdr:row>4</xdr:row>
      <xdr:rowOff>142875</xdr:rowOff>
    </xdr:to>
    <xdr:pic>
      <xdr:nvPicPr>
        <xdr:cNvPr id="2298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76600" y="0"/>
          <a:ext cx="21907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8</xdr:col>
      <xdr:colOff>466725</xdr:colOff>
      <xdr:row>3</xdr:row>
      <xdr:rowOff>152400</xdr:rowOff>
    </xdr:to>
    <xdr:pic>
      <xdr:nvPicPr>
        <xdr:cNvPr id="2400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29225" y="0"/>
          <a:ext cx="2381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10</xdr:col>
      <xdr:colOff>209550</xdr:colOff>
      <xdr:row>4</xdr:row>
      <xdr:rowOff>66675</xdr:rowOff>
    </xdr:to>
    <xdr:pic>
      <xdr:nvPicPr>
        <xdr:cNvPr id="3535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43525" y="0"/>
          <a:ext cx="2190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4</xdr:col>
      <xdr:colOff>1009650</xdr:colOff>
      <xdr:row>4</xdr:row>
      <xdr:rowOff>66675</xdr:rowOff>
    </xdr:to>
    <xdr:pic>
      <xdr:nvPicPr>
        <xdr:cNvPr id="4558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47925" y="0"/>
          <a:ext cx="2190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5</xdr:col>
      <xdr:colOff>247650</xdr:colOff>
      <xdr:row>4</xdr:row>
      <xdr:rowOff>66675</xdr:rowOff>
    </xdr:to>
    <xdr:pic>
      <xdr:nvPicPr>
        <xdr:cNvPr id="558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0"/>
          <a:ext cx="2190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10</xdr:col>
      <xdr:colOff>209550</xdr:colOff>
      <xdr:row>4</xdr:row>
      <xdr:rowOff>133350</xdr:rowOff>
    </xdr:to>
    <xdr:pic>
      <xdr:nvPicPr>
        <xdr:cNvPr id="660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95900" y="0"/>
          <a:ext cx="21907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10</xdr:col>
      <xdr:colOff>238125</xdr:colOff>
      <xdr:row>3</xdr:row>
      <xdr:rowOff>228600</xdr:rowOff>
    </xdr:to>
    <xdr:pic>
      <xdr:nvPicPr>
        <xdr:cNvPr id="762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91100" y="0"/>
          <a:ext cx="2190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6</xdr:col>
      <xdr:colOff>142875</xdr:colOff>
      <xdr:row>4</xdr:row>
      <xdr:rowOff>152400</xdr:rowOff>
    </xdr:to>
    <xdr:pic>
      <xdr:nvPicPr>
        <xdr:cNvPr id="865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95550" y="0"/>
          <a:ext cx="21907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8</xdr:col>
      <xdr:colOff>0</xdr:colOff>
      <xdr:row>5</xdr:row>
      <xdr:rowOff>0</xdr:rowOff>
    </xdr:to>
    <xdr:pic>
      <xdr:nvPicPr>
        <xdr:cNvPr id="967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34025" y="0"/>
          <a:ext cx="21907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47"/>
  <sheetViews>
    <sheetView tabSelected="1" workbookViewId="0" topLeftCell="A1">
      <selection activeCell="C12" sqref="C12"/>
    </sheetView>
  </sheetViews>
  <sheetFormatPr defaultColWidth="9.140625" defaultRowHeight="12.75"/>
  <cols>
    <col min="8" max="8" width="12.7109375" style="0" customWidth="1"/>
  </cols>
  <sheetData>
    <row r="1" ht="13.5" thickBot="1"/>
    <row r="2" spans="3:12" ht="12.75">
      <c r="C2" s="316"/>
      <c r="D2" s="317"/>
      <c r="E2" s="317"/>
      <c r="F2" s="317"/>
      <c r="G2" s="317"/>
      <c r="H2" s="317"/>
      <c r="I2" s="317"/>
      <c r="J2" s="317"/>
      <c r="K2" s="317"/>
      <c r="L2" s="318"/>
    </row>
    <row r="3" spans="3:12" ht="12.75">
      <c r="C3" s="319"/>
      <c r="D3" s="7"/>
      <c r="E3" s="7"/>
      <c r="F3" s="7"/>
      <c r="G3" s="7"/>
      <c r="H3" s="7"/>
      <c r="I3" s="7"/>
      <c r="J3" s="7"/>
      <c r="K3" s="7"/>
      <c r="L3" s="320"/>
    </row>
    <row r="4" spans="3:12" ht="12.75">
      <c r="C4" s="319"/>
      <c r="D4" s="7"/>
      <c r="E4" s="7"/>
      <c r="F4" s="7"/>
      <c r="G4" s="7"/>
      <c r="H4" s="7"/>
      <c r="I4" s="7"/>
      <c r="J4" s="7"/>
      <c r="K4" s="7"/>
      <c r="L4" s="320"/>
    </row>
    <row r="5" spans="3:12" ht="12.75">
      <c r="C5" s="319"/>
      <c r="D5" s="7"/>
      <c r="E5" s="7"/>
      <c r="F5" s="7"/>
      <c r="G5" s="7"/>
      <c r="H5" s="7"/>
      <c r="I5" s="7"/>
      <c r="J5" s="7"/>
      <c r="K5" s="7"/>
      <c r="L5" s="320"/>
    </row>
    <row r="6" spans="3:12" ht="12.75">
      <c r="C6" s="319"/>
      <c r="D6" s="7"/>
      <c r="E6" s="7"/>
      <c r="F6" s="7"/>
      <c r="G6" s="7"/>
      <c r="H6" s="7"/>
      <c r="I6" s="7"/>
      <c r="J6" s="7"/>
      <c r="K6" s="7"/>
      <c r="L6" s="320"/>
    </row>
    <row r="7" spans="3:12" ht="12.75">
      <c r="C7" s="319"/>
      <c r="D7" s="7"/>
      <c r="E7" s="7"/>
      <c r="F7" s="7"/>
      <c r="G7" s="7"/>
      <c r="H7" s="7"/>
      <c r="I7" s="7"/>
      <c r="J7" s="7"/>
      <c r="K7" s="7"/>
      <c r="L7" s="320"/>
    </row>
    <row r="8" spans="3:12" ht="12.75">
      <c r="C8" s="319"/>
      <c r="D8" s="7"/>
      <c r="E8" s="7"/>
      <c r="F8" s="7"/>
      <c r="G8" s="7"/>
      <c r="H8" s="7"/>
      <c r="I8" s="7"/>
      <c r="J8" s="7"/>
      <c r="K8" s="7"/>
      <c r="L8" s="320"/>
    </row>
    <row r="9" spans="3:12" ht="12.75">
      <c r="C9" s="319"/>
      <c r="D9" s="7"/>
      <c r="E9" s="7"/>
      <c r="F9" s="7"/>
      <c r="G9" s="7"/>
      <c r="H9" s="7"/>
      <c r="I9" s="7"/>
      <c r="J9" s="7"/>
      <c r="K9" s="7"/>
      <c r="L9" s="320"/>
    </row>
    <row r="10" spans="3:12" ht="12.75">
      <c r="C10" s="319"/>
      <c r="D10" s="7"/>
      <c r="E10" s="7"/>
      <c r="F10" s="7"/>
      <c r="G10" s="7"/>
      <c r="H10" s="7"/>
      <c r="I10" s="7"/>
      <c r="J10" s="7"/>
      <c r="K10" s="7"/>
      <c r="L10" s="320"/>
    </row>
    <row r="11" spans="3:12" ht="12.75">
      <c r="C11" s="319"/>
      <c r="D11" s="7"/>
      <c r="E11" s="7"/>
      <c r="F11" s="7"/>
      <c r="G11" s="7"/>
      <c r="H11" s="7"/>
      <c r="I11" s="7"/>
      <c r="J11" s="7"/>
      <c r="K11" s="7"/>
      <c r="L11" s="320"/>
    </row>
    <row r="12" spans="3:12" ht="12.75">
      <c r="C12" s="319"/>
      <c r="D12" s="7"/>
      <c r="E12" s="7"/>
      <c r="F12" s="7"/>
      <c r="G12" s="7"/>
      <c r="H12" s="7"/>
      <c r="I12" s="7"/>
      <c r="J12" s="7"/>
      <c r="K12" s="7"/>
      <c r="L12" s="320"/>
    </row>
    <row r="13" spans="3:12" ht="12.75">
      <c r="C13" s="319"/>
      <c r="D13" s="315"/>
      <c r="E13" s="315"/>
      <c r="F13" s="315"/>
      <c r="G13" s="315"/>
      <c r="H13" s="315"/>
      <c r="I13" s="315"/>
      <c r="J13" s="315"/>
      <c r="K13" s="315"/>
      <c r="L13" s="320"/>
    </row>
    <row r="14" spans="3:12" ht="12.75">
      <c r="C14" s="319"/>
      <c r="D14" s="315"/>
      <c r="E14" s="315"/>
      <c r="F14" s="315"/>
      <c r="G14" s="315"/>
      <c r="H14" s="315"/>
      <c r="I14" s="315"/>
      <c r="J14" s="315"/>
      <c r="K14" s="315"/>
      <c r="L14" s="320"/>
    </row>
    <row r="15" spans="3:12" ht="12.75">
      <c r="C15" s="319"/>
      <c r="D15" s="315"/>
      <c r="E15" s="341" t="s">
        <v>467</v>
      </c>
      <c r="F15" s="342"/>
      <c r="G15" s="342"/>
      <c r="H15" s="342"/>
      <c r="I15" s="342"/>
      <c r="J15" s="343"/>
      <c r="K15" s="315"/>
      <c r="L15" s="320"/>
    </row>
    <row r="16" spans="3:12" ht="12.75">
      <c r="C16" s="319"/>
      <c r="D16" s="315"/>
      <c r="E16" s="344"/>
      <c r="F16" s="345"/>
      <c r="G16" s="345"/>
      <c r="H16" s="345"/>
      <c r="I16" s="345"/>
      <c r="J16" s="346"/>
      <c r="K16" s="315"/>
      <c r="L16" s="320"/>
    </row>
    <row r="17" spans="3:12" ht="12.75">
      <c r="C17" s="319"/>
      <c r="D17" s="315"/>
      <c r="E17" s="344"/>
      <c r="F17" s="345"/>
      <c r="G17" s="345"/>
      <c r="H17" s="345"/>
      <c r="I17" s="345"/>
      <c r="J17" s="346"/>
      <c r="K17" s="315"/>
      <c r="L17" s="320"/>
    </row>
    <row r="18" spans="3:12" ht="12.75">
      <c r="C18" s="319"/>
      <c r="D18" s="315"/>
      <c r="E18" s="344"/>
      <c r="F18" s="345"/>
      <c r="G18" s="345"/>
      <c r="H18" s="345"/>
      <c r="I18" s="345"/>
      <c r="J18" s="346"/>
      <c r="K18" s="315"/>
      <c r="L18" s="320"/>
    </row>
    <row r="19" spans="3:12" ht="12.75">
      <c r="C19" s="319"/>
      <c r="D19" s="315"/>
      <c r="E19" s="347"/>
      <c r="F19" s="348"/>
      <c r="G19" s="348"/>
      <c r="H19" s="348"/>
      <c r="I19" s="348"/>
      <c r="J19" s="349"/>
      <c r="K19" s="315"/>
      <c r="L19" s="320"/>
    </row>
    <row r="20" spans="3:12" ht="12.75">
      <c r="C20" s="319"/>
      <c r="D20" s="315"/>
      <c r="E20" s="315"/>
      <c r="F20" s="315"/>
      <c r="G20" s="315"/>
      <c r="H20" s="315"/>
      <c r="I20" s="315"/>
      <c r="J20" s="315"/>
      <c r="K20" s="315"/>
      <c r="L20" s="320"/>
    </row>
    <row r="21" spans="3:12" ht="12.75">
      <c r="C21" s="319"/>
      <c r="D21" s="315"/>
      <c r="E21" s="315"/>
      <c r="F21" s="315"/>
      <c r="G21" s="315"/>
      <c r="H21" s="315"/>
      <c r="I21" s="315"/>
      <c r="J21" s="315"/>
      <c r="K21" s="315"/>
      <c r="L21" s="320"/>
    </row>
    <row r="22" spans="3:12" ht="12.75">
      <c r="C22" s="319"/>
      <c r="D22" s="7"/>
      <c r="E22" s="7"/>
      <c r="F22" s="7"/>
      <c r="G22" s="7"/>
      <c r="H22" s="7"/>
      <c r="I22" s="7"/>
      <c r="J22" s="7"/>
      <c r="K22" s="7"/>
      <c r="L22" s="320"/>
    </row>
    <row r="23" spans="3:12" ht="13.5" thickBot="1">
      <c r="C23" s="319"/>
      <c r="D23" s="7"/>
      <c r="E23" s="7"/>
      <c r="F23" s="7"/>
      <c r="G23" s="7"/>
      <c r="H23" s="7"/>
      <c r="I23" s="7"/>
      <c r="J23" s="7"/>
      <c r="K23" s="7"/>
      <c r="L23" s="320"/>
    </row>
    <row r="24" spans="3:12" ht="12.75">
      <c r="C24" s="319"/>
      <c r="D24" s="7"/>
      <c r="E24" s="338" t="s">
        <v>337</v>
      </c>
      <c r="F24" s="339"/>
      <c r="G24" s="339"/>
      <c r="H24" s="340"/>
      <c r="I24" s="323" t="s">
        <v>336</v>
      </c>
      <c r="J24" s="89"/>
      <c r="K24" s="7"/>
      <c r="L24" s="320"/>
    </row>
    <row r="25" spans="3:12" ht="12.75">
      <c r="C25" s="319"/>
      <c r="D25" s="7"/>
      <c r="E25" s="338" t="s">
        <v>469</v>
      </c>
      <c r="F25" s="339"/>
      <c r="G25" s="339"/>
      <c r="H25" s="340"/>
      <c r="I25" s="325" t="s">
        <v>19</v>
      </c>
      <c r="J25" s="90"/>
      <c r="K25" s="7"/>
      <c r="L25" s="320"/>
    </row>
    <row r="26" spans="3:12" ht="12.75">
      <c r="C26" s="319"/>
      <c r="D26" s="7"/>
      <c r="E26" s="338" t="s">
        <v>341</v>
      </c>
      <c r="F26" s="339"/>
      <c r="G26" s="339"/>
      <c r="H26" s="340"/>
      <c r="I26" s="324" t="s">
        <v>336</v>
      </c>
      <c r="J26" s="90"/>
      <c r="K26" s="7"/>
      <c r="L26" s="320"/>
    </row>
    <row r="27" spans="3:12" ht="12.75">
      <c r="C27" s="319"/>
      <c r="D27" s="7"/>
      <c r="E27" s="338" t="s">
        <v>468</v>
      </c>
      <c r="F27" s="339"/>
      <c r="G27" s="339"/>
      <c r="H27" s="340"/>
      <c r="I27" s="324" t="s">
        <v>336</v>
      </c>
      <c r="J27" s="90"/>
      <c r="K27" s="7"/>
      <c r="L27" s="320"/>
    </row>
    <row r="28" spans="3:12" ht="12.75">
      <c r="C28" s="319"/>
      <c r="D28" s="7"/>
      <c r="E28" s="338" t="s">
        <v>470</v>
      </c>
      <c r="F28" s="339"/>
      <c r="G28" s="339"/>
      <c r="H28" s="340"/>
      <c r="I28" s="325" t="s">
        <v>19</v>
      </c>
      <c r="J28" s="90"/>
      <c r="K28" s="7"/>
      <c r="L28" s="320"/>
    </row>
    <row r="29" spans="3:12" ht="12.75">
      <c r="C29" s="319"/>
      <c r="D29" s="7"/>
      <c r="E29" s="338" t="s">
        <v>347</v>
      </c>
      <c r="F29" s="339"/>
      <c r="G29" s="339"/>
      <c r="H29" s="340"/>
      <c r="I29" s="325" t="s">
        <v>19</v>
      </c>
      <c r="J29" s="90"/>
      <c r="K29" s="7"/>
      <c r="L29" s="320"/>
    </row>
    <row r="30" spans="3:12" ht="12.75">
      <c r="C30" s="319"/>
      <c r="D30" s="7"/>
      <c r="E30" s="332" t="s">
        <v>480</v>
      </c>
      <c r="F30" s="333"/>
      <c r="G30" s="333"/>
      <c r="H30" s="334"/>
      <c r="I30" s="324" t="s">
        <v>336</v>
      </c>
      <c r="J30" s="90"/>
      <c r="K30" s="7"/>
      <c r="L30" s="320"/>
    </row>
    <row r="31" spans="3:12" ht="12.75">
      <c r="C31" s="319"/>
      <c r="D31" s="7"/>
      <c r="E31" s="338" t="s">
        <v>479</v>
      </c>
      <c r="F31" s="339"/>
      <c r="G31" s="339"/>
      <c r="H31" s="340"/>
      <c r="I31" s="325" t="s">
        <v>19</v>
      </c>
      <c r="J31" s="90"/>
      <c r="K31" s="7"/>
      <c r="L31" s="320"/>
    </row>
    <row r="32" spans="3:12" ht="12.75">
      <c r="C32" s="319"/>
      <c r="D32" s="7"/>
      <c r="E32" s="338" t="s">
        <v>478</v>
      </c>
      <c r="F32" s="339"/>
      <c r="G32" s="339"/>
      <c r="H32" s="340"/>
      <c r="I32" s="325" t="s">
        <v>19</v>
      </c>
      <c r="J32" s="90"/>
      <c r="K32" s="7"/>
      <c r="L32" s="320"/>
    </row>
    <row r="33" spans="3:12" ht="12.75">
      <c r="C33" s="319"/>
      <c r="D33" s="7"/>
      <c r="E33" s="338" t="s">
        <v>477</v>
      </c>
      <c r="F33" s="339"/>
      <c r="G33" s="339"/>
      <c r="H33" s="340"/>
      <c r="I33" s="325" t="s">
        <v>19</v>
      </c>
      <c r="J33" s="90"/>
      <c r="K33" s="7"/>
      <c r="L33" s="320"/>
    </row>
    <row r="34" spans="3:12" ht="12.75">
      <c r="C34" s="319"/>
      <c r="D34" s="7"/>
      <c r="E34" s="335" t="s">
        <v>476</v>
      </c>
      <c r="F34" s="336"/>
      <c r="G34" s="336"/>
      <c r="H34" s="337"/>
      <c r="I34" s="325" t="s">
        <v>19</v>
      </c>
      <c r="J34" s="90"/>
      <c r="K34" s="7"/>
      <c r="L34" s="320"/>
    </row>
    <row r="35" spans="3:12" ht="12.75">
      <c r="C35" s="319"/>
      <c r="D35" s="7"/>
      <c r="E35" s="338" t="s">
        <v>475</v>
      </c>
      <c r="F35" s="339"/>
      <c r="G35" s="339"/>
      <c r="H35" s="340"/>
      <c r="I35" s="324" t="s">
        <v>336</v>
      </c>
      <c r="J35" s="90"/>
      <c r="K35" s="7"/>
      <c r="L35" s="320"/>
    </row>
    <row r="36" spans="3:12" ht="12.75">
      <c r="C36" s="319"/>
      <c r="D36" s="7"/>
      <c r="E36" s="338" t="s">
        <v>459</v>
      </c>
      <c r="F36" s="339"/>
      <c r="G36" s="339"/>
      <c r="H36" s="340"/>
      <c r="I36" s="325" t="s">
        <v>19</v>
      </c>
      <c r="J36" s="90"/>
      <c r="K36" s="7"/>
      <c r="L36" s="320"/>
    </row>
    <row r="37" spans="3:12" ht="12.75">
      <c r="C37" s="319"/>
      <c r="D37" s="7"/>
      <c r="E37" s="335" t="s">
        <v>460</v>
      </c>
      <c r="F37" s="336"/>
      <c r="G37" s="336"/>
      <c r="H37" s="337"/>
      <c r="I37" s="325" t="s">
        <v>19</v>
      </c>
      <c r="J37" s="90"/>
      <c r="K37" s="7"/>
      <c r="L37" s="320"/>
    </row>
    <row r="38" spans="3:12" ht="12.75">
      <c r="C38" s="319"/>
      <c r="D38" s="7"/>
      <c r="E38" s="335" t="s">
        <v>461</v>
      </c>
      <c r="F38" s="336"/>
      <c r="G38" s="336"/>
      <c r="H38" s="337"/>
      <c r="I38" s="324" t="s">
        <v>336</v>
      </c>
      <c r="J38" s="90"/>
      <c r="K38" s="7"/>
      <c r="L38" s="320"/>
    </row>
    <row r="39" spans="3:12" ht="12.75">
      <c r="C39" s="319"/>
      <c r="D39" s="7"/>
      <c r="E39" s="338" t="s">
        <v>474</v>
      </c>
      <c r="F39" s="339"/>
      <c r="G39" s="339"/>
      <c r="H39" s="340"/>
      <c r="I39" s="325" t="s">
        <v>19</v>
      </c>
      <c r="J39" s="90"/>
      <c r="K39" s="7"/>
      <c r="L39" s="320"/>
    </row>
    <row r="40" spans="3:12" ht="12.75">
      <c r="C40" s="319"/>
      <c r="D40" s="7"/>
      <c r="E40" s="335" t="s">
        <v>473</v>
      </c>
      <c r="F40" s="336"/>
      <c r="G40" s="336"/>
      <c r="H40" s="337"/>
      <c r="I40" s="325" t="s">
        <v>19</v>
      </c>
      <c r="J40" s="90"/>
      <c r="K40" s="7"/>
      <c r="L40" s="320"/>
    </row>
    <row r="41" spans="3:12" ht="12.75">
      <c r="C41" s="319"/>
      <c r="D41" s="7"/>
      <c r="E41" s="335" t="s">
        <v>464</v>
      </c>
      <c r="F41" s="336"/>
      <c r="G41" s="336"/>
      <c r="H41" s="337"/>
      <c r="I41" s="324" t="s">
        <v>336</v>
      </c>
      <c r="J41" s="90"/>
      <c r="K41" s="7"/>
      <c r="L41" s="320"/>
    </row>
    <row r="42" spans="3:12" ht="12.75">
      <c r="C42" s="319"/>
      <c r="D42" s="7"/>
      <c r="E42" s="335" t="s">
        <v>465</v>
      </c>
      <c r="F42" s="336"/>
      <c r="G42" s="336"/>
      <c r="H42" s="337"/>
      <c r="I42" s="324" t="s">
        <v>336</v>
      </c>
      <c r="J42" s="90"/>
      <c r="K42" s="7"/>
      <c r="L42" s="320"/>
    </row>
    <row r="43" spans="3:12" ht="12.75">
      <c r="C43" s="319"/>
      <c r="D43" s="7"/>
      <c r="E43" s="338" t="s">
        <v>472</v>
      </c>
      <c r="F43" s="339"/>
      <c r="G43" s="339"/>
      <c r="H43" s="340"/>
      <c r="I43" s="325" t="s">
        <v>19</v>
      </c>
      <c r="J43" s="90"/>
      <c r="K43" s="7"/>
      <c r="L43" s="320"/>
    </row>
    <row r="44" spans="3:12" ht="12.75">
      <c r="C44" s="319"/>
      <c r="D44" s="7"/>
      <c r="E44" s="332" t="s">
        <v>481</v>
      </c>
      <c r="F44" s="333"/>
      <c r="G44" s="333"/>
      <c r="H44" s="334"/>
      <c r="I44" s="324" t="s">
        <v>336</v>
      </c>
      <c r="J44" s="90"/>
      <c r="K44" s="7"/>
      <c r="L44" s="320"/>
    </row>
    <row r="45" spans="3:12" ht="13.5" thickBot="1">
      <c r="C45" s="319"/>
      <c r="D45" s="7"/>
      <c r="E45" s="338" t="s">
        <v>471</v>
      </c>
      <c r="F45" s="339"/>
      <c r="G45" s="339"/>
      <c r="H45" s="340"/>
      <c r="I45" s="326" t="s">
        <v>19</v>
      </c>
      <c r="J45" s="92"/>
      <c r="K45" s="7"/>
      <c r="L45" s="320"/>
    </row>
    <row r="46" spans="3:12" ht="12.75">
      <c r="C46" s="319"/>
      <c r="D46" s="7"/>
      <c r="E46" s="7"/>
      <c r="F46" s="7"/>
      <c r="G46" s="7"/>
      <c r="H46" s="7"/>
      <c r="I46" s="7"/>
      <c r="J46" s="7"/>
      <c r="K46" s="7"/>
      <c r="L46" s="320"/>
    </row>
    <row r="47" spans="3:12" ht="13.5" thickBot="1">
      <c r="C47" s="321"/>
      <c r="D47" s="8"/>
      <c r="E47" s="8"/>
      <c r="F47" s="8"/>
      <c r="G47" s="8"/>
      <c r="H47" s="8"/>
      <c r="I47" s="8"/>
      <c r="J47" s="8"/>
      <c r="K47" s="8"/>
      <c r="L47" s="322"/>
    </row>
  </sheetData>
  <mergeCells count="23">
    <mergeCell ref="E45:H45"/>
    <mergeCell ref="E25:H25"/>
    <mergeCell ref="E28:H28"/>
    <mergeCell ref="E29:H29"/>
    <mergeCell ref="E30:H30"/>
    <mergeCell ref="E31:H31"/>
    <mergeCell ref="E37:H37"/>
    <mergeCell ref="E15:J19"/>
    <mergeCell ref="E24:H24"/>
    <mergeCell ref="E26:H26"/>
    <mergeCell ref="E27:H27"/>
    <mergeCell ref="E32:H32"/>
    <mergeCell ref="E33:H33"/>
    <mergeCell ref="E34:H34"/>
    <mergeCell ref="E35:H35"/>
    <mergeCell ref="E36:H36"/>
    <mergeCell ref="E44:H44"/>
    <mergeCell ref="E38:H38"/>
    <mergeCell ref="E39:H39"/>
    <mergeCell ref="E40:H40"/>
    <mergeCell ref="E41:H41"/>
    <mergeCell ref="E42:H42"/>
    <mergeCell ref="E43:H4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S121"/>
  <sheetViews>
    <sheetView workbookViewId="0" topLeftCell="G79">
      <selection activeCell="P93" sqref="K93:P93"/>
    </sheetView>
  </sheetViews>
  <sheetFormatPr defaultColWidth="9.140625" defaultRowHeight="12.75"/>
  <cols>
    <col min="2" max="2" width="10.140625" style="2" customWidth="1"/>
    <col min="3" max="3" width="19.140625" style="2" customWidth="1"/>
    <col min="4" max="4" width="9.140625" style="1" customWidth="1"/>
    <col min="6" max="6" width="13.00390625" style="0" customWidth="1"/>
    <col min="7" max="7" width="11.28125" style="0" customWidth="1"/>
    <col min="8" max="8" width="31.140625" style="0" customWidth="1"/>
    <col min="10" max="10" width="11.57421875" style="0" customWidth="1"/>
    <col min="11" max="11" width="18.57421875" style="0" customWidth="1"/>
    <col min="12" max="12" width="9.140625" style="1" customWidth="1"/>
    <col min="14" max="14" width="12.140625" style="0" customWidth="1"/>
    <col min="15" max="15" width="11.421875" style="0" customWidth="1"/>
    <col min="16" max="16" width="30.28125" style="0" customWidth="1"/>
  </cols>
  <sheetData>
    <row r="1" ht="12.75"/>
    <row r="2" ht="12.75"/>
    <row r="3" ht="12.75"/>
    <row r="4" ht="12.75"/>
    <row r="5" ht="13.5" thickBot="1"/>
    <row r="6" spans="2:16" ht="12.75">
      <c r="B6" s="149"/>
      <c r="C6" s="153"/>
      <c r="D6" s="210"/>
      <c r="E6" s="153"/>
      <c r="F6" s="153"/>
      <c r="G6" s="153"/>
      <c r="H6" s="262"/>
      <c r="I6" s="153"/>
      <c r="J6" s="153"/>
      <c r="K6" s="153"/>
      <c r="L6" s="210"/>
      <c r="M6" s="153"/>
      <c r="N6" s="153"/>
      <c r="O6" s="153"/>
      <c r="P6" s="206"/>
    </row>
    <row r="7" spans="2:16" ht="15.75">
      <c r="B7" s="159"/>
      <c r="C7" s="350" t="s">
        <v>20</v>
      </c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5"/>
      <c r="P7" s="207"/>
    </row>
    <row r="8" spans="2:16" ht="15.75">
      <c r="B8" s="263"/>
      <c r="C8" s="350" t="s">
        <v>345</v>
      </c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5"/>
      <c r="P8" s="207"/>
    </row>
    <row r="9" spans="2:16" ht="15.75">
      <c r="B9" s="263"/>
      <c r="C9" s="353" t="s">
        <v>19</v>
      </c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60"/>
      <c r="P9" s="207"/>
    </row>
    <row r="10" spans="2:16" ht="12.75">
      <c r="B10" s="264"/>
      <c r="C10" s="374" t="s">
        <v>17</v>
      </c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5"/>
      <c r="P10" s="207"/>
    </row>
    <row r="11" spans="2:16" ht="13.5" thickBot="1">
      <c r="B11" s="266"/>
      <c r="C11" s="157"/>
      <c r="D11" s="213"/>
      <c r="E11" s="157"/>
      <c r="F11" s="157"/>
      <c r="G11" s="157"/>
      <c r="H11" s="157"/>
      <c r="I11" s="157"/>
      <c r="J11" s="157"/>
      <c r="K11" s="157"/>
      <c r="L11" s="213"/>
      <c r="M11" s="157"/>
      <c r="N11" s="157"/>
      <c r="O11" s="157"/>
      <c r="P11" s="208"/>
    </row>
    <row r="12" ht="13.5" thickBot="1"/>
    <row r="13" spans="2:16" s="15" customFormat="1" ht="13.5" thickBot="1">
      <c r="B13" s="179" t="s">
        <v>0</v>
      </c>
      <c r="C13" s="180" t="s">
        <v>5</v>
      </c>
      <c r="D13" s="181" t="s">
        <v>1</v>
      </c>
      <c r="E13" s="180" t="s">
        <v>2</v>
      </c>
      <c r="F13" s="181" t="s">
        <v>3</v>
      </c>
      <c r="G13" s="182" t="s">
        <v>4</v>
      </c>
      <c r="H13" s="183" t="s">
        <v>29</v>
      </c>
      <c r="J13" s="179" t="s">
        <v>0</v>
      </c>
      <c r="K13" s="180" t="s">
        <v>6</v>
      </c>
      <c r="L13" s="181" t="s">
        <v>1</v>
      </c>
      <c r="M13" s="180" t="s">
        <v>2</v>
      </c>
      <c r="N13" s="181" t="s">
        <v>3</v>
      </c>
      <c r="O13" s="182" t="s">
        <v>4</v>
      </c>
      <c r="P13" s="183" t="s">
        <v>29</v>
      </c>
    </row>
    <row r="14" spans="2:16" s="15" customFormat="1" ht="12.75">
      <c r="B14" s="267">
        <v>325</v>
      </c>
      <c r="C14" s="281">
        <f>SUM(146+B14*0.0125)</f>
        <v>150.0625</v>
      </c>
      <c r="D14" s="36"/>
      <c r="E14" s="28"/>
      <c r="F14" s="28"/>
      <c r="G14" s="62"/>
      <c r="H14" s="29"/>
      <c r="J14" s="267">
        <v>693</v>
      </c>
      <c r="K14" s="281">
        <f aca="true" t="shared" si="0" ref="K14:K45">SUM(146+J14*0.0125)</f>
        <v>154.6625</v>
      </c>
      <c r="L14" s="38"/>
      <c r="M14" s="13"/>
      <c r="N14" s="13"/>
      <c r="O14" s="53"/>
      <c r="P14" s="14"/>
    </row>
    <row r="15" spans="2:16" s="15" customFormat="1" ht="12.75">
      <c r="B15" s="269">
        <f aca="true" t="shared" si="1" ref="B15:B78">SUM(B14+1)</f>
        <v>326</v>
      </c>
      <c r="C15" s="270">
        <f aca="true" t="shared" si="2" ref="C15:C78">SUM(146+B15*0.0125)</f>
        <v>150.075</v>
      </c>
      <c r="D15" s="35"/>
      <c r="E15" s="30"/>
      <c r="F15" s="30"/>
      <c r="G15" s="63"/>
      <c r="H15" s="31"/>
      <c r="J15" s="269">
        <f>SUM(J14+1)</f>
        <v>694</v>
      </c>
      <c r="K15" s="282">
        <f t="shared" si="0"/>
        <v>154.675</v>
      </c>
      <c r="L15" s="40"/>
      <c r="M15" s="19"/>
      <c r="N15" s="19"/>
      <c r="O15" s="54"/>
      <c r="P15" s="20"/>
    </row>
    <row r="16" spans="2:16" s="15" customFormat="1" ht="12.75">
      <c r="B16" s="269">
        <f t="shared" si="1"/>
        <v>327</v>
      </c>
      <c r="C16" s="270">
        <f t="shared" si="2"/>
        <v>150.0875</v>
      </c>
      <c r="D16" s="35"/>
      <c r="E16" s="30"/>
      <c r="F16" s="30"/>
      <c r="G16" s="63"/>
      <c r="H16" s="31"/>
      <c r="J16" s="269">
        <f aca="true" t="shared" si="3" ref="J16:J79">SUM(J15+1)</f>
        <v>695</v>
      </c>
      <c r="K16" s="270">
        <f t="shared" si="0"/>
        <v>154.6875</v>
      </c>
      <c r="L16" s="40"/>
      <c r="M16" s="19"/>
      <c r="N16" s="19"/>
      <c r="O16" s="54"/>
      <c r="P16" s="20"/>
    </row>
    <row r="17" spans="2:16" s="15" customFormat="1" ht="12.75">
      <c r="B17" s="269">
        <f t="shared" si="1"/>
        <v>328</v>
      </c>
      <c r="C17" s="270">
        <f t="shared" si="2"/>
        <v>150.1</v>
      </c>
      <c r="D17" s="35"/>
      <c r="E17" s="30"/>
      <c r="F17" s="30"/>
      <c r="G17" s="63"/>
      <c r="H17" s="31"/>
      <c r="J17" s="269">
        <f t="shared" si="3"/>
        <v>696</v>
      </c>
      <c r="K17" s="270">
        <f t="shared" si="0"/>
        <v>154.7</v>
      </c>
      <c r="L17" s="40"/>
      <c r="M17" s="19"/>
      <c r="N17" s="19"/>
      <c r="O17" s="54"/>
      <c r="P17" s="20"/>
    </row>
    <row r="18" spans="2:16" s="15" customFormat="1" ht="12.75">
      <c r="B18" s="269">
        <f t="shared" si="1"/>
        <v>329</v>
      </c>
      <c r="C18" s="270">
        <f t="shared" si="2"/>
        <v>150.1125</v>
      </c>
      <c r="D18" s="35"/>
      <c r="E18" s="30"/>
      <c r="F18" s="30"/>
      <c r="G18" s="63"/>
      <c r="H18" s="31"/>
      <c r="J18" s="269">
        <f t="shared" si="3"/>
        <v>697</v>
      </c>
      <c r="K18" s="270">
        <f t="shared" si="0"/>
        <v>154.7125</v>
      </c>
      <c r="L18" s="40"/>
      <c r="M18" s="19"/>
      <c r="N18" s="19"/>
      <c r="O18" s="54"/>
      <c r="P18" s="20"/>
    </row>
    <row r="19" spans="2:16" s="15" customFormat="1" ht="12.75">
      <c r="B19" s="269">
        <f t="shared" si="1"/>
        <v>330</v>
      </c>
      <c r="C19" s="270">
        <f t="shared" si="2"/>
        <v>150.125</v>
      </c>
      <c r="D19" s="35"/>
      <c r="E19" s="30"/>
      <c r="F19" s="30"/>
      <c r="G19" s="63"/>
      <c r="H19" s="31"/>
      <c r="J19" s="269">
        <f t="shared" si="3"/>
        <v>698</v>
      </c>
      <c r="K19" s="270">
        <f t="shared" si="0"/>
        <v>154.725</v>
      </c>
      <c r="L19" s="40"/>
      <c r="M19" s="19"/>
      <c r="N19" s="19"/>
      <c r="O19" s="54"/>
      <c r="P19" s="20"/>
    </row>
    <row r="20" spans="2:16" s="15" customFormat="1" ht="12.75">
      <c r="B20" s="269">
        <f t="shared" si="1"/>
        <v>331</v>
      </c>
      <c r="C20" s="270">
        <f t="shared" si="2"/>
        <v>150.1375</v>
      </c>
      <c r="D20" s="35"/>
      <c r="E20" s="30"/>
      <c r="F20" s="30"/>
      <c r="G20" s="63"/>
      <c r="H20" s="31"/>
      <c r="J20" s="269">
        <f t="shared" si="3"/>
        <v>699</v>
      </c>
      <c r="K20" s="270">
        <f t="shared" si="0"/>
        <v>154.7375</v>
      </c>
      <c r="L20" s="40"/>
      <c r="M20" s="19"/>
      <c r="N20" s="19"/>
      <c r="O20" s="54"/>
      <c r="P20" s="20"/>
    </row>
    <row r="21" spans="2:16" s="15" customFormat="1" ht="12.75">
      <c r="B21" s="269">
        <f t="shared" si="1"/>
        <v>332</v>
      </c>
      <c r="C21" s="270">
        <f t="shared" si="2"/>
        <v>150.15</v>
      </c>
      <c r="D21" s="35"/>
      <c r="E21" s="30"/>
      <c r="F21" s="30"/>
      <c r="G21" s="63"/>
      <c r="H21" s="31"/>
      <c r="J21" s="269">
        <f t="shared" si="3"/>
        <v>700</v>
      </c>
      <c r="K21" s="270">
        <f t="shared" si="0"/>
        <v>154.75</v>
      </c>
      <c r="L21" s="40"/>
      <c r="M21" s="19"/>
      <c r="N21" s="19"/>
      <c r="O21" s="54"/>
      <c r="P21" s="20"/>
    </row>
    <row r="22" spans="2:16" s="15" customFormat="1" ht="12.75">
      <c r="B22" s="269">
        <f t="shared" si="1"/>
        <v>333</v>
      </c>
      <c r="C22" s="270">
        <f t="shared" si="2"/>
        <v>150.1625</v>
      </c>
      <c r="D22" s="35"/>
      <c r="E22" s="30"/>
      <c r="F22" s="30"/>
      <c r="G22" s="63"/>
      <c r="H22" s="31"/>
      <c r="J22" s="269">
        <f t="shared" si="3"/>
        <v>701</v>
      </c>
      <c r="K22" s="270">
        <f t="shared" si="0"/>
        <v>154.7625</v>
      </c>
      <c r="L22" s="40"/>
      <c r="M22" s="19"/>
      <c r="N22" s="19"/>
      <c r="O22" s="54"/>
      <c r="P22" s="20"/>
    </row>
    <row r="23" spans="2:16" s="15" customFormat="1" ht="12.75">
      <c r="B23" s="269">
        <f t="shared" si="1"/>
        <v>334</v>
      </c>
      <c r="C23" s="270">
        <f t="shared" si="2"/>
        <v>150.175</v>
      </c>
      <c r="D23" s="35"/>
      <c r="E23" s="30"/>
      <c r="F23" s="30"/>
      <c r="G23" s="63"/>
      <c r="H23" s="31"/>
      <c r="J23" s="269">
        <f t="shared" si="3"/>
        <v>702</v>
      </c>
      <c r="K23" s="270">
        <f t="shared" si="0"/>
        <v>154.775</v>
      </c>
      <c r="L23" s="40"/>
      <c r="M23" s="19"/>
      <c r="N23" s="19"/>
      <c r="O23" s="54"/>
      <c r="P23" s="20"/>
    </row>
    <row r="24" spans="2:16" s="15" customFormat="1" ht="12.75">
      <c r="B24" s="269">
        <f t="shared" si="1"/>
        <v>335</v>
      </c>
      <c r="C24" s="270">
        <f t="shared" si="2"/>
        <v>150.1875</v>
      </c>
      <c r="D24" s="35"/>
      <c r="E24" s="30"/>
      <c r="F24" s="30"/>
      <c r="G24" s="63"/>
      <c r="H24" s="31"/>
      <c r="J24" s="269">
        <f t="shared" si="3"/>
        <v>703</v>
      </c>
      <c r="K24" s="270">
        <f t="shared" si="0"/>
        <v>154.7875</v>
      </c>
      <c r="L24" s="40"/>
      <c r="M24" s="19"/>
      <c r="N24" s="19"/>
      <c r="O24" s="54"/>
      <c r="P24" s="20"/>
    </row>
    <row r="25" spans="2:16" s="15" customFormat="1" ht="12.75">
      <c r="B25" s="269">
        <f t="shared" si="1"/>
        <v>336</v>
      </c>
      <c r="C25" s="270">
        <f t="shared" si="2"/>
        <v>150.2</v>
      </c>
      <c r="D25" s="35"/>
      <c r="E25" s="30"/>
      <c r="F25" s="30"/>
      <c r="G25" s="63"/>
      <c r="H25" s="31"/>
      <c r="J25" s="269">
        <f t="shared" si="3"/>
        <v>704</v>
      </c>
      <c r="K25" s="270">
        <f t="shared" si="0"/>
        <v>154.8</v>
      </c>
      <c r="L25" s="40"/>
      <c r="M25" s="19"/>
      <c r="N25" s="19"/>
      <c r="O25" s="54"/>
      <c r="P25" s="20"/>
    </row>
    <row r="26" spans="2:16" s="15" customFormat="1" ht="12.75">
      <c r="B26" s="269">
        <f t="shared" si="1"/>
        <v>337</v>
      </c>
      <c r="C26" s="270">
        <f t="shared" si="2"/>
        <v>150.2125</v>
      </c>
      <c r="D26" s="35"/>
      <c r="E26" s="30"/>
      <c r="F26" s="30"/>
      <c r="G26" s="63"/>
      <c r="H26" s="31"/>
      <c r="J26" s="269">
        <f t="shared" si="3"/>
        <v>705</v>
      </c>
      <c r="K26" s="270">
        <f t="shared" si="0"/>
        <v>154.8125</v>
      </c>
      <c r="L26" s="40"/>
      <c r="M26" s="19"/>
      <c r="N26" s="19"/>
      <c r="O26" s="54"/>
      <c r="P26" s="20"/>
    </row>
    <row r="27" spans="2:16" s="15" customFormat="1" ht="12.75">
      <c r="B27" s="269">
        <f t="shared" si="1"/>
        <v>338</v>
      </c>
      <c r="C27" s="270">
        <f t="shared" si="2"/>
        <v>150.225</v>
      </c>
      <c r="D27" s="35"/>
      <c r="E27" s="30"/>
      <c r="F27" s="30"/>
      <c r="G27" s="63"/>
      <c r="H27" s="31"/>
      <c r="J27" s="269">
        <f t="shared" si="3"/>
        <v>706</v>
      </c>
      <c r="K27" s="270">
        <f t="shared" si="0"/>
        <v>154.825</v>
      </c>
      <c r="L27" s="40"/>
      <c r="M27" s="19"/>
      <c r="N27" s="19"/>
      <c r="O27" s="54"/>
      <c r="P27" s="20"/>
    </row>
    <row r="28" spans="2:16" s="15" customFormat="1" ht="12.75">
      <c r="B28" s="269">
        <f t="shared" si="1"/>
        <v>339</v>
      </c>
      <c r="C28" s="270">
        <f t="shared" si="2"/>
        <v>150.2375</v>
      </c>
      <c r="D28" s="35"/>
      <c r="E28" s="30"/>
      <c r="F28" s="30"/>
      <c r="G28" s="63"/>
      <c r="H28" s="31"/>
      <c r="J28" s="269">
        <f t="shared" si="3"/>
        <v>707</v>
      </c>
      <c r="K28" s="270">
        <f t="shared" si="0"/>
        <v>154.8375</v>
      </c>
      <c r="L28" s="40"/>
      <c r="M28" s="19"/>
      <c r="N28" s="19"/>
      <c r="O28" s="54"/>
      <c r="P28" s="20"/>
    </row>
    <row r="29" spans="2:16" s="15" customFormat="1" ht="12.75">
      <c r="B29" s="269">
        <f t="shared" si="1"/>
        <v>340</v>
      </c>
      <c r="C29" s="270">
        <f t="shared" si="2"/>
        <v>150.25</v>
      </c>
      <c r="D29" s="35"/>
      <c r="E29" s="30"/>
      <c r="F29" s="30"/>
      <c r="G29" s="63"/>
      <c r="H29" s="31"/>
      <c r="J29" s="269">
        <f t="shared" si="3"/>
        <v>708</v>
      </c>
      <c r="K29" s="270">
        <f t="shared" si="0"/>
        <v>154.85</v>
      </c>
      <c r="L29" s="40"/>
      <c r="M29" s="19"/>
      <c r="N29" s="19"/>
      <c r="O29" s="54"/>
      <c r="P29" s="20"/>
    </row>
    <row r="30" spans="2:16" s="15" customFormat="1" ht="12.75">
      <c r="B30" s="269">
        <f t="shared" si="1"/>
        <v>341</v>
      </c>
      <c r="C30" s="270">
        <f t="shared" si="2"/>
        <v>150.2625</v>
      </c>
      <c r="D30" s="35"/>
      <c r="E30" s="30"/>
      <c r="F30" s="30"/>
      <c r="G30" s="63"/>
      <c r="H30" s="31"/>
      <c r="J30" s="269">
        <f t="shared" si="3"/>
        <v>709</v>
      </c>
      <c r="K30" s="270">
        <f t="shared" si="0"/>
        <v>154.8625</v>
      </c>
      <c r="L30" s="40"/>
      <c r="M30" s="19"/>
      <c r="N30" s="19"/>
      <c r="O30" s="54"/>
      <c r="P30" s="20"/>
    </row>
    <row r="31" spans="2:16" s="15" customFormat="1" ht="12.75">
      <c r="B31" s="269">
        <f t="shared" si="1"/>
        <v>342</v>
      </c>
      <c r="C31" s="270">
        <f t="shared" si="2"/>
        <v>150.275</v>
      </c>
      <c r="D31" s="35"/>
      <c r="E31" s="30"/>
      <c r="F31" s="30"/>
      <c r="G31" s="63"/>
      <c r="H31" s="31"/>
      <c r="J31" s="269">
        <f t="shared" si="3"/>
        <v>710</v>
      </c>
      <c r="K31" s="270">
        <f t="shared" si="0"/>
        <v>154.875</v>
      </c>
      <c r="L31" s="40"/>
      <c r="M31" s="19"/>
      <c r="N31" s="19"/>
      <c r="O31" s="54"/>
      <c r="P31" s="20"/>
    </row>
    <row r="32" spans="2:16" s="15" customFormat="1" ht="12.75">
      <c r="B32" s="269">
        <f t="shared" si="1"/>
        <v>343</v>
      </c>
      <c r="C32" s="270">
        <f t="shared" si="2"/>
        <v>150.2875</v>
      </c>
      <c r="D32" s="35"/>
      <c r="E32" s="30"/>
      <c r="F32" s="30"/>
      <c r="G32" s="63"/>
      <c r="H32" s="31"/>
      <c r="J32" s="269">
        <f t="shared" si="3"/>
        <v>711</v>
      </c>
      <c r="K32" s="270">
        <f t="shared" si="0"/>
        <v>154.8875</v>
      </c>
      <c r="L32" s="40"/>
      <c r="M32" s="19"/>
      <c r="N32" s="19"/>
      <c r="O32" s="54"/>
      <c r="P32" s="20"/>
    </row>
    <row r="33" spans="2:16" s="15" customFormat="1" ht="12.75">
      <c r="B33" s="269">
        <f t="shared" si="1"/>
        <v>344</v>
      </c>
      <c r="C33" s="270">
        <f t="shared" si="2"/>
        <v>150.3</v>
      </c>
      <c r="D33" s="35"/>
      <c r="E33" s="30"/>
      <c r="F33" s="30"/>
      <c r="G33" s="63"/>
      <c r="H33" s="31"/>
      <c r="J33" s="269">
        <f t="shared" si="3"/>
        <v>712</v>
      </c>
      <c r="K33" s="270">
        <f t="shared" si="0"/>
        <v>154.9</v>
      </c>
      <c r="L33" s="40"/>
      <c r="M33" s="19"/>
      <c r="N33" s="19"/>
      <c r="O33" s="54"/>
      <c r="P33" s="20"/>
    </row>
    <row r="34" spans="2:16" s="15" customFormat="1" ht="12.75">
      <c r="B34" s="269">
        <f t="shared" si="1"/>
        <v>345</v>
      </c>
      <c r="C34" s="270">
        <f t="shared" si="2"/>
        <v>150.3125</v>
      </c>
      <c r="D34" s="35"/>
      <c r="E34" s="30"/>
      <c r="F34" s="30"/>
      <c r="G34" s="63"/>
      <c r="H34" s="31"/>
      <c r="J34" s="269">
        <f t="shared" si="3"/>
        <v>713</v>
      </c>
      <c r="K34" s="270">
        <f t="shared" si="0"/>
        <v>154.9125</v>
      </c>
      <c r="L34" s="40"/>
      <c r="M34" s="19"/>
      <c r="N34" s="19"/>
      <c r="O34" s="54"/>
      <c r="P34" s="20"/>
    </row>
    <row r="35" spans="2:16" s="15" customFormat="1" ht="12.75">
      <c r="B35" s="269">
        <f t="shared" si="1"/>
        <v>346</v>
      </c>
      <c r="C35" s="270">
        <f t="shared" si="2"/>
        <v>150.325</v>
      </c>
      <c r="D35" s="35"/>
      <c r="E35" s="30"/>
      <c r="F35" s="30"/>
      <c r="G35" s="63"/>
      <c r="H35" s="31"/>
      <c r="J35" s="269">
        <f t="shared" si="3"/>
        <v>714</v>
      </c>
      <c r="K35" s="270">
        <f t="shared" si="0"/>
        <v>154.925</v>
      </c>
      <c r="L35" s="40"/>
      <c r="M35" s="19"/>
      <c r="N35" s="19"/>
      <c r="O35" s="54"/>
      <c r="P35" s="20"/>
    </row>
    <row r="36" spans="2:16" s="15" customFormat="1" ht="12.75">
      <c r="B36" s="269">
        <f t="shared" si="1"/>
        <v>347</v>
      </c>
      <c r="C36" s="270">
        <f t="shared" si="2"/>
        <v>150.3375</v>
      </c>
      <c r="D36" s="35"/>
      <c r="E36" s="30"/>
      <c r="F36" s="30"/>
      <c r="G36" s="63"/>
      <c r="H36" s="31"/>
      <c r="J36" s="269">
        <f t="shared" si="3"/>
        <v>715</v>
      </c>
      <c r="K36" s="270">
        <f t="shared" si="0"/>
        <v>154.9375</v>
      </c>
      <c r="L36" s="40"/>
      <c r="M36" s="19"/>
      <c r="N36" s="19"/>
      <c r="O36" s="54"/>
      <c r="P36" s="20"/>
    </row>
    <row r="37" spans="2:16" s="15" customFormat="1" ht="12.75">
      <c r="B37" s="269">
        <f t="shared" si="1"/>
        <v>348</v>
      </c>
      <c r="C37" s="270">
        <f t="shared" si="2"/>
        <v>150.35</v>
      </c>
      <c r="D37" s="35"/>
      <c r="E37" s="30"/>
      <c r="F37" s="30"/>
      <c r="G37" s="63"/>
      <c r="H37" s="31"/>
      <c r="J37" s="269">
        <f t="shared" si="3"/>
        <v>716</v>
      </c>
      <c r="K37" s="270">
        <f t="shared" si="0"/>
        <v>154.95</v>
      </c>
      <c r="L37" s="40"/>
      <c r="M37" s="19"/>
      <c r="N37" s="19"/>
      <c r="O37" s="54"/>
      <c r="P37" s="20"/>
    </row>
    <row r="38" spans="2:16" s="15" customFormat="1" ht="12.75">
      <c r="B38" s="269">
        <f t="shared" si="1"/>
        <v>349</v>
      </c>
      <c r="C38" s="270">
        <f t="shared" si="2"/>
        <v>150.3625</v>
      </c>
      <c r="D38" s="35"/>
      <c r="E38" s="30"/>
      <c r="F38" s="30"/>
      <c r="G38" s="63"/>
      <c r="H38" s="31"/>
      <c r="J38" s="269">
        <f t="shared" si="3"/>
        <v>717</v>
      </c>
      <c r="K38" s="270">
        <f t="shared" si="0"/>
        <v>154.9625</v>
      </c>
      <c r="L38" s="40"/>
      <c r="M38" s="19"/>
      <c r="N38" s="19"/>
      <c r="O38" s="54"/>
      <c r="P38" s="20"/>
    </row>
    <row r="39" spans="2:16" s="15" customFormat="1" ht="12.75">
      <c r="B39" s="269">
        <f t="shared" si="1"/>
        <v>350</v>
      </c>
      <c r="C39" s="270">
        <f t="shared" si="2"/>
        <v>150.375</v>
      </c>
      <c r="D39" s="35"/>
      <c r="E39" s="30"/>
      <c r="F39" s="30"/>
      <c r="G39" s="63"/>
      <c r="H39" s="31"/>
      <c r="J39" s="269">
        <f t="shared" si="3"/>
        <v>718</v>
      </c>
      <c r="K39" s="270">
        <f t="shared" si="0"/>
        <v>154.975</v>
      </c>
      <c r="L39" s="40"/>
      <c r="M39" s="19"/>
      <c r="N39" s="19"/>
      <c r="O39" s="54"/>
      <c r="P39" s="20"/>
    </row>
    <row r="40" spans="2:16" s="15" customFormat="1" ht="12.75">
      <c r="B40" s="269">
        <f t="shared" si="1"/>
        <v>351</v>
      </c>
      <c r="C40" s="270">
        <f t="shared" si="2"/>
        <v>150.3875</v>
      </c>
      <c r="D40" s="35"/>
      <c r="E40" s="30"/>
      <c r="F40" s="30"/>
      <c r="G40" s="63"/>
      <c r="H40" s="31"/>
      <c r="J40" s="269">
        <f t="shared" si="3"/>
        <v>719</v>
      </c>
      <c r="K40" s="270">
        <f t="shared" si="0"/>
        <v>154.9875</v>
      </c>
      <c r="L40" s="40"/>
      <c r="M40" s="19"/>
      <c r="N40" s="19"/>
      <c r="O40" s="54"/>
      <c r="P40" s="20"/>
    </row>
    <row r="41" spans="2:16" s="15" customFormat="1" ht="12.75">
      <c r="B41" s="269">
        <f t="shared" si="1"/>
        <v>352</v>
      </c>
      <c r="C41" s="270">
        <f t="shared" si="2"/>
        <v>150.4</v>
      </c>
      <c r="D41" s="35"/>
      <c r="E41" s="30"/>
      <c r="F41" s="30"/>
      <c r="G41" s="63"/>
      <c r="H41" s="31"/>
      <c r="J41" s="269">
        <f t="shared" si="3"/>
        <v>720</v>
      </c>
      <c r="K41" s="270">
        <f t="shared" si="0"/>
        <v>155</v>
      </c>
      <c r="L41" s="40"/>
      <c r="M41" s="19"/>
      <c r="N41" s="19"/>
      <c r="O41" s="54"/>
      <c r="P41" s="20"/>
    </row>
    <row r="42" spans="2:16" s="15" customFormat="1" ht="12.75">
      <c r="B42" s="269">
        <f t="shared" si="1"/>
        <v>353</v>
      </c>
      <c r="C42" s="270">
        <f t="shared" si="2"/>
        <v>150.4125</v>
      </c>
      <c r="D42" s="35"/>
      <c r="E42" s="30"/>
      <c r="F42" s="30"/>
      <c r="G42" s="63"/>
      <c r="H42" s="31"/>
      <c r="J42" s="269">
        <f t="shared" si="3"/>
        <v>721</v>
      </c>
      <c r="K42" s="270">
        <f t="shared" si="0"/>
        <v>155.0125</v>
      </c>
      <c r="L42" s="40"/>
      <c r="M42" s="19"/>
      <c r="N42" s="19"/>
      <c r="O42" s="54"/>
      <c r="P42" s="20"/>
    </row>
    <row r="43" spans="2:16" s="15" customFormat="1" ht="12.75">
      <c r="B43" s="269">
        <f t="shared" si="1"/>
        <v>354</v>
      </c>
      <c r="C43" s="270">
        <f t="shared" si="2"/>
        <v>150.425</v>
      </c>
      <c r="D43" s="35"/>
      <c r="E43" s="30"/>
      <c r="F43" s="30"/>
      <c r="G43" s="63"/>
      <c r="H43" s="31"/>
      <c r="J43" s="269">
        <f t="shared" si="3"/>
        <v>722</v>
      </c>
      <c r="K43" s="270">
        <f t="shared" si="0"/>
        <v>155.025</v>
      </c>
      <c r="L43" s="40"/>
      <c r="M43" s="19"/>
      <c r="N43" s="19"/>
      <c r="O43" s="54"/>
      <c r="P43" s="20"/>
    </row>
    <row r="44" spans="2:16" s="15" customFormat="1" ht="12.75">
      <c r="B44" s="269">
        <f t="shared" si="1"/>
        <v>355</v>
      </c>
      <c r="C44" s="270">
        <f t="shared" si="2"/>
        <v>150.4375</v>
      </c>
      <c r="D44" s="35"/>
      <c r="E44" s="30"/>
      <c r="F44" s="30"/>
      <c r="G44" s="63"/>
      <c r="H44" s="31"/>
      <c r="J44" s="269">
        <f t="shared" si="3"/>
        <v>723</v>
      </c>
      <c r="K44" s="270">
        <f t="shared" si="0"/>
        <v>155.0375</v>
      </c>
      <c r="L44" s="40"/>
      <c r="M44" s="19"/>
      <c r="N44" s="19"/>
      <c r="O44" s="54"/>
      <c r="P44" s="20"/>
    </row>
    <row r="45" spans="2:16" s="15" customFormat="1" ht="12.75">
      <c r="B45" s="269">
        <f t="shared" si="1"/>
        <v>356</v>
      </c>
      <c r="C45" s="270">
        <f t="shared" si="2"/>
        <v>150.45</v>
      </c>
      <c r="D45" s="35"/>
      <c r="E45" s="30"/>
      <c r="F45" s="30"/>
      <c r="G45" s="63"/>
      <c r="H45" s="31"/>
      <c r="J45" s="269">
        <f t="shared" si="3"/>
        <v>724</v>
      </c>
      <c r="K45" s="270">
        <f t="shared" si="0"/>
        <v>155.05</v>
      </c>
      <c r="L45" s="40"/>
      <c r="M45" s="19"/>
      <c r="N45" s="19"/>
      <c r="O45" s="54"/>
      <c r="P45" s="20"/>
    </row>
    <row r="46" spans="2:16" s="15" customFormat="1" ht="12.75">
      <c r="B46" s="269">
        <f t="shared" si="1"/>
        <v>357</v>
      </c>
      <c r="C46" s="270">
        <f t="shared" si="2"/>
        <v>150.4625</v>
      </c>
      <c r="D46" s="35"/>
      <c r="E46" s="30"/>
      <c r="F46" s="30"/>
      <c r="G46" s="63"/>
      <c r="H46" s="31"/>
      <c r="J46" s="269">
        <f t="shared" si="3"/>
        <v>725</v>
      </c>
      <c r="K46" s="270">
        <f aca="true" t="shared" si="4" ref="K46:K77">SUM(146+J46*0.0125)</f>
        <v>155.0625</v>
      </c>
      <c r="L46" s="40"/>
      <c r="M46" s="19"/>
      <c r="N46" s="19"/>
      <c r="O46" s="54"/>
      <c r="P46" s="20"/>
    </row>
    <row r="47" spans="2:16" s="15" customFormat="1" ht="12.75">
      <c r="B47" s="269">
        <f t="shared" si="1"/>
        <v>358</v>
      </c>
      <c r="C47" s="270">
        <f t="shared" si="2"/>
        <v>150.475</v>
      </c>
      <c r="D47" s="35"/>
      <c r="E47" s="30"/>
      <c r="F47" s="30"/>
      <c r="G47" s="63"/>
      <c r="H47" s="31"/>
      <c r="J47" s="269">
        <f t="shared" si="3"/>
        <v>726</v>
      </c>
      <c r="K47" s="270">
        <f t="shared" si="4"/>
        <v>155.075</v>
      </c>
      <c r="L47" s="40"/>
      <c r="M47" s="19"/>
      <c r="N47" s="19"/>
      <c r="O47" s="54"/>
      <c r="P47" s="20"/>
    </row>
    <row r="48" spans="2:16" s="15" customFormat="1" ht="12.75">
      <c r="B48" s="269">
        <f t="shared" si="1"/>
        <v>359</v>
      </c>
      <c r="C48" s="270">
        <f t="shared" si="2"/>
        <v>150.4875</v>
      </c>
      <c r="D48" s="35"/>
      <c r="E48" s="30"/>
      <c r="F48" s="30"/>
      <c r="G48" s="63"/>
      <c r="H48" s="31"/>
      <c r="J48" s="269">
        <f t="shared" si="3"/>
        <v>727</v>
      </c>
      <c r="K48" s="270">
        <f t="shared" si="4"/>
        <v>155.0875</v>
      </c>
      <c r="L48" s="40"/>
      <c r="M48" s="19"/>
      <c r="N48" s="19"/>
      <c r="O48" s="54"/>
      <c r="P48" s="20"/>
    </row>
    <row r="49" spans="2:16" s="15" customFormat="1" ht="12.75">
      <c r="B49" s="269">
        <f t="shared" si="1"/>
        <v>360</v>
      </c>
      <c r="C49" s="270">
        <f t="shared" si="2"/>
        <v>150.5</v>
      </c>
      <c r="D49" s="35"/>
      <c r="E49" s="30"/>
      <c r="F49" s="30"/>
      <c r="G49" s="63"/>
      <c r="H49" s="31"/>
      <c r="J49" s="269">
        <f t="shared" si="3"/>
        <v>728</v>
      </c>
      <c r="K49" s="270">
        <f t="shared" si="4"/>
        <v>155.1</v>
      </c>
      <c r="L49" s="40"/>
      <c r="M49" s="19"/>
      <c r="N49" s="19"/>
      <c r="O49" s="54"/>
      <c r="P49" s="20"/>
    </row>
    <row r="50" spans="2:16" s="15" customFormat="1" ht="12.75">
      <c r="B50" s="269">
        <f t="shared" si="1"/>
        <v>361</v>
      </c>
      <c r="C50" s="270">
        <f t="shared" si="2"/>
        <v>150.5125</v>
      </c>
      <c r="D50" s="35"/>
      <c r="E50" s="30"/>
      <c r="F50" s="30"/>
      <c r="G50" s="63"/>
      <c r="H50" s="31"/>
      <c r="J50" s="269">
        <f t="shared" si="3"/>
        <v>729</v>
      </c>
      <c r="K50" s="270">
        <f t="shared" si="4"/>
        <v>155.1125</v>
      </c>
      <c r="L50" s="40"/>
      <c r="M50" s="19"/>
      <c r="N50" s="19"/>
      <c r="O50" s="54"/>
      <c r="P50" s="20"/>
    </row>
    <row r="51" spans="2:16" s="15" customFormat="1" ht="12.75">
      <c r="B51" s="269">
        <f t="shared" si="1"/>
        <v>362</v>
      </c>
      <c r="C51" s="270">
        <f t="shared" si="2"/>
        <v>150.525</v>
      </c>
      <c r="D51" s="35"/>
      <c r="E51" s="30"/>
      <c r="F51" s="30"/>
      <c r="G51" s="63"/>
      <c r="H51" s="31"/>
      <c r="J51" s="269">
        <f t="shared" si="3"/>
        <v>730</v>
      </c>
      <c r="K51" s="270">
        <f t="shared" si="4"/>
        <v>155.125</v>
      </c>
      <c r="L51" s="40"/>
      <c r="M51" s="19"/>
      <c r="N51" s="19"/>
      <c r="O51" s="54"/>
      <c r="P51" s="20"/>
    </row>
    <row r="52" spans="2:16" s="15" customFormat="1" ht="12.75">
      <c r="B52" s="269">
        <f t="shared" si="1"/>
        <v>363</v>
      </c>
      <c r="C52" s="270">
        <f t="shared" si="2"/>
        <v>150.5375</v>
      </c>
      <c r="D52" s="35"/>
      <c r="E52" s="30"/>
      <c r="F52" s="30"/>
      <c r="G52" s="63"/>
      <c r="H52" s="126"/>
      <c r="J52" s="269">
        <f t="shared" si="3"/>
        <v>731</v>
      </c>
      <c r="K52" s="270">
        <f t="shared" si="4"/>
        <v>155.1375</v>
      </c>
      <c r="L52" s="40"/>
      <c r="M52" s="19"/>
      <c r="N52" s="19"/>
      <c r="O52" s="54"/>
      <c r="P52" s="126"/>
    </row>
    <row r="53" spans="2:16" s="15" customFormat="1" ht="12.75">
      <c r="B53" s="269">
        <f t="shared" si="1"/>
        <v>364</v>
      </c>
      <c r="C53" s="270">
        <f t="shared" si="2"/>
        <v>150.55</v>
      </c>
      <c r="D53" s="35"/>
      <c r="E53" s="30"/>
      <c r="F53" s="30"/>
      <c r="G53" s="63"/>
      <c r="H53" s="31"/>
      <c r="J53" s="269">
        <f t="shared" si="3"/>
        <v>732</v>
      </c>
      <c r="K53" s="270">
        <f t="shared" si="4"/>
        <v>155.15</v>
      </c>
      <c r="L53" s="40"/>
      <c r="M53" s="19"/>
      <c r="N53" s="19"/>
      <c r="O53" s="54"/>
      <c r="P53" s="20"/>
    </row>
    <row r="54" spans="2:16" s="15" customFormat="1" ht="12.75">
      <c r="B54" s="269">
        <f t="shared" si="1"/>
        <v>365</v>
      </c>
      <c r="C54" s="270">
        <f t="shared" si="2"/>
        <v>150.5625</v>
      </c>
      <c r="D54" s="35"/>
      <c r="E54" s="30"/>
      <c r="F54" s="30"/>
      <c r="G54" s="63"/>
      <c r="H54" s="31"/>
      <c r="J54" s="269">
        <f t="shared" si="3"/>
        <v>733</v>
      </c>
      <c r="K54" s="270">
        <f t="shared" si="4"/>
        <v>155.1625</v>
      </c>
      <c r="L54" s="40"/>
      <c r="M54" s="19"/>
      <c r="N54" s="19"/>
      <c r="O54" s="54"/>
      <c r="P54" s="20"/>
    </row>
    <row r="55" spans="2:16" s="15" customFormat="1" ht="12.75">
      <c r="B55" s="269">
        <f t="shared" si="1"/>
        <v>366</v>
      </c>
      <c r="C55" s="270">
        <f t="shared" si="2"/>
        <v>150.575</v>
      </c>
      <c r="D55" s="35"/>
      <c r="E55" s="30"/>
      <c r="F55" s="30"/>
      <c r="G55" s="63"/>
      <c r="H55" s="31"/>
      <c r="J55" s="269">
        <f t="shared" si="3"/>
        <v>734</v>
      </c>
      <c r="K55" s="270">
        <f t="shared" si="4"/>
        <v>155.175</v>
      </c>
      <c r="L55" s="40"/>
      <c r="M55" s="19"/>
      <c r="N55" s="19"/>
      <c r="O55" s="54"/>
      <c r="P55" s="20"/>
    </row>
    <row r="56" spans="2:16" s="15" customFormat="1" ht="12.75">
      <c r="B56" s="269">
        <f t="shared" si="1"/>
        <v>367</v>
      </c>
      <c r="C56" s="270">
        <f t="shared" si="2"/>
        <v>150.5875</v>
      </c>
      <c r="D56" s="35"/>
      <c r="E56" s="30"/>
      <c r="F56" s="30"/>
      <c r="G56" s="63"/>
      <c r="H56" s="31"/>
      <c r="J56" s="269">
        <f t="shared" si="3"/>
        <v>735</v>
      </c>
      <c r="K56" s="270">
        <f t="shared" si="4"/>
        <v>155.1875</v>
      </c>
      <c r="L56" s="40"/>
      <c r="M56" s="19"/>
      <c r="N56" s="19"/>
      <c r="O56" s="54"/>
      <c r="P56" s="20"/>
    </row>
    <row r="57" spans="2:16" s="15" customFormat="1" ht="12.75">
      <c r="B57" s="269">
        <f t="shared" si="1"/>
        <v>368</v>
      </c>
      <c r="C57" s="270">
        <f t="shared" si="2"/>
        <v>150.6</v>
      </c>
      <c r="D57" s="35"/>
      <c r="E57" s="30"/>
      <c r="F57" s="30"/>
      <c r="G57" s="63"/>
      <c r="H57" s="31"/>
      <c r="J57" s="269">
        <f t="shared" si="3"/>
        <v>736</v>
      </c>
      <c r="K57" s="270">
        <f t="shared" si="4"/>
        <v>155.2</v>
      </c>
      <c r="L57" s="40"/>
      <c r="M57" s="19"/>
      <c r="N57" s="19"/>
      <c r="O57" s="54"/>
      <c r="P57" s="20"/>
    </row>
    <row r="58" spans="2:16" s="15" customFormat="1" ht="12.75">
      <c r="B58" s="269">
        <f t="shared" si="1"/>
        <v>369</v>
      </c>
      <c r="C58" s="270">
        <f t="shared" si="2"/>
        <v>150.6125</v>
      </c>
      <c r="D58" s="35"/>
      <c r="E58" s="30"/>
      <c r="F58" s="30"/>
      <c r="G58" s="63"/>
      <c r="H58" s="31"/>
      <c r="J58" s="269">
        <f t="shared" si="3"/>
        <v>737</v>
      </c>
      <c r="K58" s="270">
        <f t="shared" si="4"/>
        <v>155.2125</v>
      </c>
      <c r="L58" s="40"/>
      <c r="M58" s="19"/>
      <c r="N58" s="19"/>
      <c r="O58" s="54"/>
      <c r="P58" s="20"/>
    </row>
    <row r="59" spans="2:16" s="15" customFormat="1" ht="12.75">
      <c r="B59" s="269">
        <f t="shared" si="1"/>
        <v>370</v>
      </c>
      <c r="C59" s="270">
        <f t="shared" si="2"/>
        <v>150.625</v>
      </c>
      <c r="D59" s="35"/>
      <c r="E59" s="30"/>
      <c r="F59" s="30"/>
      <c r="G59" s="63"/>
      <c r="H59" s="31"/>
      <c r="J59" s="269">
        <f t="shared" si="3"/>
        <v>738</v>
      </c>
      <c r="K59" s="270">
        <f t="shared" si="4"/>
        <v>155.225</v>
      </c>
      <c r="L59" s="40"/>
      <c r="M59" s="19"/>
      <c r="N59" s="19"/>
      <c r="O59" s="54"/>
      <c r="P59" s="20"/>
    </row>
    <row r="60" spans="2:16" s="15" customFormat="1" ht="12.75">
      <c r="B60" s="269">
        <f t="shared" si="1"/>
        <v>371</v>
      </c>
      <c r="C60" s="270">
        <f t="shared" si="2"/>
        <v>150.6375</v>
      </c>
      <c r="D60" s="35"/>
      <c r="E60" s="30"/>
      <c r="F60" s="30"/>
      <c r="G60" s="63"/>
      <c r="H60" s="31"/>
      <c r="J60" s="269">
        <f t="shared" si="3"/>
        <v>739</v>
      </c>
      <c r="K60" s="270">
        <f t="shared" si="4"/>
        <v>155.2375</v>
      </c>
      <c r="L60" s="40"/>
      <c r="M60" s="19"/>
      <c r="N60" s="19"/>
      <c r="O60" s="54"/>
      <c r="P60" s="20"/>
    </row>
    <row r="61" spans="2:16" s="15" customFormat="1" ht="12.75">
      <c r="B61" s="269">
        <f t="shared" si="1"/>
        <v>372</v>
      </c>
      <c r="C61" s="270">
        <f t="shared" si="2"/>
        <v>150.65</v>
      </c>
      <c r="D61" s="35"/>
      <c r="E61" s="30"/>
      <c r="F61" s="30"/>
      <c r="G61" s="63"/>
      <c r="H61" s="31"/>
      <c r="J61" s="269">
        <f t="shared" si="3"/>
        <v>740</v>
      </c>
      <c r="K61" s="270">
        <f t="shared" si="4"/>
        <v>155.25</v>
      </c>
      <c r="L61" s="40"/>
      <c r="M61" s="19"/>
      <c r="N61" s="19"/>
      <c r="O61" s="54"/>
      <c r="P61" s="20"/>
    </row>
    <row r="62" spans="2:16" s="15" customFormat="1" ht="12.75">
      <c r="B62" s="269">
        <f t="shared" si="1"/>
        <v>373</v>
      </c>
      <c r="C62" s="270">
        <f t="shared" si="2"/>
        <v>150.6625</v>
      </c>
      <c r="D62" s="35"/>
      <c r="E62" s="30"/>
      <c r="F62" s="30"/>
      <c r="G62" s="63"/>
      <c r="H62" s="31"/>
      <c r="J62" s="269">
        <f t="shared" si="3"/>
        <v>741</v>
      </c>
      <c r="K62" s="270">
        <f t="shared" si="4"/>
        <v>155.2625</v>
      </c>
      <c r="L62" s="40"/>
      <c r="M62" s="19"/>
      <c r="N62" s="19"/>
      <c r="O62" s="54"/>
      <c r="P62" s="20"/>
    </row>
    <row r="63" spans="2:16" s="15" customFormat="1" ht="12.75">
      <c r="B63" s="269">
        <f t="shared" si="1"/>
        <v>374</v>
      </c>
      <c r="C63" s="270">
        <f t="shared" si="2"/>
        <v>150.675</v>
      </c>
      <c r="D63" s="35"/>
      <c r="E63" s="30"/>
      <c r="F63" s="30"/>
      <c r="G63" s="63"/>
      <c r="H63" s="31"/>
      <c r="J63" s="269">
        <f t="shared" si="3"/>
        <v>742</v>
      </c>
      <c r="K63" s="270">
        <f t="shared" si="4"/>
        <v>155.275</v>
      </c>
      <c r="L63" s="40"/>
      <c r="M63" s="19"/>
      <c r="N63" s="19"/>
      <c r="O63" s="54"/>
      <c r="P63" s="20"/>
    </row>
    <row r="64" spans="2:16" s="15" customFormat="1" ht="12.75">
      <c r="B64" s="269">
        <f t="shared" si="1"/>
        <v>375</v>
      </c>
      <c r="C64" s="270">
        <f t="shared" si="2"/>
        <v>150.6875</v>
      </c>
      <c r="D64" s="35"/>
      <c r="E64" s="30"/>
      <c r="F64" s="30"/>
      <c r="G64" s="63"/>
      <c r="H64" s="31"/>
      <c r="J64" s="269">
        <f t="shared" si="3"/>
        <v>743</v>
      </c>
      <c r="K64" s="270">
        <f t="shared" si="4"/>
        <v>155.2875</v>
      </c>
      <c r="L64" s="40"/>
      <c r="M64" s="19"/>
      <c r="N64" s="19"/>
      <c r="O64" s="54"/>
      <c r="P64" s="20"/>
    </row>
    <row r="65" spans="2:16" s="15" customFormat="1" ht="12.75">
      <c r="B65" s="269">
        <f t="shared" si="1"/>
        <v>376</v>
      </c>
      <c r="C65" s="270">
        <f t="shared" si="2"/>
        <v>150.7</v>
      </c>
      <c r="D65" s="35"/>
      <c r="E65" s="30"/>
      <c r="F65" s="30"/>
      <c r="G65" s="63"/>
      <c r="H65" s="31"/>
      <c r="J65" s="269">
        <f t="shared" si="3"/>
        <v>744</v>
      </c>
      <c r="K65" s="270">
        <f t="shared" si="4"/>
        <v>155.3</v>
      </c>
      <c r="L65" s="40"/>
      <c r="M65" s="19"/>
      <c r="N65" s="19"/>
      <c r="O65" s="54"/>
      <c r="P65" s="20"/>
    </row>
    <row r="66" spans="2:16" s="15" customFormat="1" ht="12.75">
      <c r="B66" s="269">
        <f t="shared" si="1"/>
        <v>377</v>
      </c>
      <c r="C66" s="270">
        <f t="shared" si="2"/>
        <v>150.7125</v>
      </c>
      <c r="D66" s="35"/>
      <c r="E66" s="30"/>
      <c r="F66" s="30"/>
      <c r="G66" s="63"/>
      <c r="H66" s="31"/>
      <c r="J66" s="269">
        <f t="shared" si="3"/>
        <v>745</v>
      </c>
      <c r="K66" s="270">
        <f t="shared" si="4"/>
        <v>155.3125</v>
      </c>
      <c r="L66" s="40"/>
      <c r="M66" s="19"/>
      <c r="N66" s="19"/>
      <c r="O66" s="54"/>
      <c r="P66" s="20"/>
    </row>
    <row r="67" spans="2:16" s="15" customFormat="1" ht="12.75">
      <c r="B67" s="269">
        <f t="shared" si="1"/>
        <v>378</v>
      </c>
      <c r="C67" s="270">
        <f t="shared" si="2"/>
        <v>150.725</v>
      </c>
      <c r="D67" s="35"/>
      <c r="E67" s="30"/>
      <c r="F67" s="30"/>
      <c r="G67" s="63"/>
      <c r="H67" s="31"/>
      <c r="J67" s="269">
        <f t="shared" si="3"/>
        <v>746</v>
      </c>
      <c r="K67" s="270">
        <f t="shared" si="4"/>
        <v>155.325</v>
      </c>
      <c r="L67" s="40"/>
      <c r="M67" s="19"/>
      <c r="N67" s="19"/>
      <c r="O67" s="54"/>
      <c r="P67" s="20"/>
    </row>
    <row r="68" spans="2:16" s="15" customFormat="1" ht="12.75">
      <c r="B68" s="269">
        <f t="shared" si="1"/>
        <v>379</v>
      </c>
      <c r="C68" s="270">
        <f t="shared" si="2"/>
        <v>150.7375</v>
      </c>
      <c r="D68" s="35"/>
      <c r="E68" s="30"/>
      <c r="F68" s="30"/>
      <c r="G68" s="63"/>
      <c r="H68" s="31"/>
      <c r="J68" s="269">
        <f t="shared" si="3"/>
        <v>747</v>
      </c>
      <c r="K68" s="270">
        <f t="shared" si="4"/>
        <v>155.3375</v>
      </c>
      <c r="L68" s="40"/>
      <c r="M68" s="19"/>
      <c r="N68" s="19"/>
      <c r="O68" s="54"/>
      <c r="P68" s="20"/>
    </row>
    <row r="69" spans="2:16" s="15" customFormat="1" ht="12.75">
      <c r="B69" s="269">
        <f t="shared" si="1"/>
        <v>380</v>
      </c>
      <c r="C69" s="270">
        <f t="shared" si="2"/>
        <v>150.75</v>
      </c>
      <c r="D69" s="35"/>
      <c r="E69" s="30"/>
      <c r="F69" s="30"/>
      <c r="G69" s="63"/>
      <c r="H69" s="31"/>
      <c r="J69" s="269">
        <f t="shared" si="3"/>
        <v>748</v>
      </c>
      <c r="K69" s="270">
        <f t="shared" si="4"/>
        <v>155.35</v>
      </c>
      <c r="L69" s="40"/>
      <c r="M69" s="19"/>
      <c r="N69" s="19"/>
      <c r="O69" s="54"/>
      <c r="P69" s="20"/>
    </row>
    <row r="70" spans="2:16" s="15" customFormat="1" ht="12.75">
      <c r="B70" s="269">
        <f t="shared" si="1"/>
        <v>381</v>
      </c>
      <c r="C70" s="270">
        <f t="shared" si="2"/>
        <v>150.7625</v>
      </c>
      <c r="D70" s="35"/>
      <c r="E70" s="30"/>
      <c r="F70" s="30"/>
      <c r="G70" s="63"/>
      <c r="H70" s="31"/>
      <c r="J70" s="269">
        <f t="shared" si="3"/>
        <v>749</v>
      </c>
      <c r="K70" s="270">
        <f t="shared" si="4"/>
        <v>155.3625</v>
      </c>
      <c r="L70" s="40"/>
      <c r="M70" s="19"/>
      <c r="N70" s="19"/>
      <c r="O70" s="54"/>
      <c r="P70" s="20"/>
    </row>
    <row r="71" spans="2:16" s="15" customFormat="1" ht="12.75">
      <c r="B71" s="269">
        <f t="shared" si="1"/>
        <v>382</v>
      </c>
      <c r="C71" s="270">
        <f t="shared" si="2"/>
        <v>150.775</v>
      </c>
      <c r="D71" s="35"/>
      <c r="E71" s="30"/>
      <c r="F71" s="30"/>
      <c r="G71" s="63"/>
      <c r="H71" s="31"/>
      <c r="J71" s="269">
        <f t="shared" si="3"/>
        <v>750</v>
      </c>
      <c r="K71" s="270">
        <f t="shared" si="4"/>
        <v>155.375</v>
      </c>
      <c r="L71" s="40"/>
      <c r="M71" s="19"/>
      <c r="N71" s="19"/>
      <c r="O71" s="54"/>
      <c r="P71" s="20"/>
    </row>
    <row r="72" spans="2:16" s="15" customFormat="1" ht="12.75">
      <c r="B72" s="269">
        <f t="shared" si="1"/>
        <v>383</v>
      </c>
      <c r="C72" s="270">
        <f t="shared" si="2"/>
        <v>150.7875</v>
      </c>
      <c r="D72" s="35"/>
      <c r="E72" s="30"/>
      <c r="F72" s="30"/>
      <c r="G72" s="63"/>
      <c r="H72" s="31"/>
      <c r="J72" s="269">
        <f t="shared" si="3"/>
        <v>751</v>
      </c>
      <c r="K72" s="270">
        <f t="shared" si="4"/>
        <v>155.3875</v>
      </c>
      <c r="L72" s="40"/>
      <c r="M72" s="19"/>
      <c r="N72" s="19"/>
      <c r="O72" s="54"/>
      <c r="P72" s="20"/>
    </row>
    <row r="73" spans="2:16" s="15" customFormat="1" ht="12.75">
      <c r="B73" s="269">
        <f t="shared" si="1"/>
        <v>384</v>
      </c>
      <c r="C73" s="270">
        <f t="shared" si="2"/>
        <v>150.8</v>
      </c>
      <c r="D73" s="35"/>
      <c r="E73" s="30"/>
      <c r="F73" s="30"/>
      <c r="G73" s="63"/>
      <c r="H73" s="31"/>
      <c r="J73" s="269">
        <f t="shared" si="3"/>
        <v>752</v>
      </c>
      <c r="K73" s="270">
        <f t="shared" si="4"/>
        <v>155.4</v>
      </c>
      <c r="L73" s="40"/>
      <c r="M73" s="19"/>
      <c r="N73" s="19"/>
      <c r="O73" s="54"/>
      <c r="P73" s="20"/>
    </row>
    <row r="74" spans="2:16" s="15" customFormat="1" ht="12.75">
      <c r="B74" s="269">
        <f t="shared" si="1"/>
        <v>385</v>
      </c>
      <c r="C74" s="270">
        <f t="shared" si="2"/>
        <v>150.8125</v>
      </c>
      <c r="D74" s="35"/>
      <c r="E74" s="30"/>
      <c r="F74" s="30"/>
      <c r="G74" s="63"/>
      <c r="H74" s="31"/>
      <c r="J74" s="269">
        <f t="shared" si="3"/>
        <v>753</v>
      </c>
      <c r="K74" s="270">
        <f t="shared" si="4"/>
        <v>155.4125</v>
      </c>
      <c r="L74" s="40"/>
      <c r="M74" s="19"/>
      <c r="N74" s="19"/>
      <c r="O74" s="54"/>
      <c r="P74" s="20"/>
    </row>
    <row r="75" spans="2:16" s="15" customFormat="1" ht="12.75">
      <c r="B75" s="269">
        <f t="shared" si="1"/>
        <v>386</v>
      </c>
      <c r="C75" s="270">
        <f t="shared" si="2"/>
        <v>150.825</v>
      </c>
      <c r="D75" s="35"/>
      <c r="E75" s="30"/>
      <c r="F75" s="30"/>
      <c r="G75" s="63"/>
      <c r="H75" s="31"/>
      <c r="J75" s="269">
        <f t="shared" si="3"/>
        <v>754</v>
      </c>
      <c r="K75" s="270">
        <f t="shared" si="4"/>
        <v>155.425</v>
      </c>
      <c r="L75" s="40"/>
      <c r="M75" s="19"/>
      <c r="N75" s="19"/>
      <c r="O75" s="54"/>
      <c r="P75" s="20"/>
    </row>
    <row r="76" spans="2:16" s="15" customFormat="1" ht="12.75">
      <c r="B76" s="269">
        <f t="shared" si="1"/>
        <v>387</v>
      </c>
      <c r="C76" s="270">
        <f t="shared" si="2"/>
        <v>150.8375</v>
      </c>
      <c r="D76" s="35"/>
      <c r="E76" s="30"/>
      <c r="F76" s="30"/>
      <c r="G76" s="63"/>
      <c r="H76" s="31"/>
      <c r="J76" s="269">
        <f t="shared" si="3"/>
        <v>755</v>
      </c>
      <c r="K76" s="270">
        <f t="shared" si="4"/>
        <v>155.4375</v>
      </c>
      <c r="L76" s="40"/>
      <c r="M76" s="19"/>
      <c r="N76" s="19"/>
      <c r="O76" s="54"/>
      <c r="P76" s="20"/>
    </row>
    <row r="77" spans="2:16" s="15" customFormat="1" ht="12.75">
      <c r="B77" s="269">
        <f t="shared" si="1"/>
        <v>388</v>
      </c>
      <c r="C77" s="270">
        <f t="shared" si="2"/>
        <v>150.85</v>
      </c>
      <c r="D77" s="35"/>
      <c r="E77" s="30"/>
      <c r="F77" s="30"/>
      <c r="G77" s="63"/>
      <c r="H77" s="31"/>
      <c r="J77" s="269">
        <f t="shared" si="3"/>
        <v>756</v>
      </c>
      <c r="K77" s="270">
        <f t="shared" si="4"/>
        <v>155.45</v>
      </c>
      <c r="L77" s="40"/>
      <c r="M77" s="19"/>
      <c r="N77" s="19"/>
      <c r="O77" s="54"/>
      <c r="P77" s="20"/>
    </row>
    <row r="78" spans="2:16" s="15" customFormat="1" ht="12.75">
      <c r="B78" s="269">
        <f t="shared" si="1"/>
        <v>389</v>
      </c>
      <c r="C78" s="270">
        <f t="shared" si="2"/>
        <v>150.8625</v>
      </c>
      <c r="D78" s="35"/>
      <c r="E78" s="30"/>
      <c r="F78" s="30"/>
      <c r="G78" s="63"/>
      <c r="H78" s="31"/>
      <c r="J78" s="269">
        <f t="shared" si="3"/>
        <v>757</v>
      </c>
      <c r="K78" s="270">
        <f aca="true" t="shared" si="5" ref="K78:K109">SUM(146+J78*0.0125)</f>
        <v>155.4625</v>
      </c>
      <c r="L78" s="40"/>
      <c r="M78" s="19"/>
      <c r="N78" s="19"/>
      <c r="O78" s="54"/>
      <c r="P78" s="20"/>
    </row>
    <row r="79" spans="2:16" s="15" customFormat="1" ht="12.75">
      <c r="B79" s="269">
        <f aca="true" t="shared" si="6" ref="B79:B121">SUM(B78+1)</f>
        <v>390</v>
      </c>
      <c r="C79" s="270">
        <f aca="true" t="shared" si="7" ref="C79:C121">SUM(146+B79*0.0125)</f>
        <v>150.875</v>
      </c>
      <c r="D79" s="35"/>
      <c r="E79" s="30"/>
      <c r="F79" s="30"/>
      <c r="G79" s="63"/>
      <c r="H79" s="31"/>
      <c r="J79" s="269">
        <f t="shared" si="3"/>
        <v>758</v>
      </c>
      <c r="K79" s="270">
        <f t="shared" si="5"/>
        <v>155.475</v>
      </c>
      <c r="L79" s="40"/>
      <c r="M79" s="19"/>
      <c r="N79" s="19"/>
      <c r="O79" s="54"/>
      <c r="P79" s="20"/>
    </row>
    <row r="80" spans="2:16" s="15" customFormat="1" ht="12.75">
      <c r="B80" s="269">
        <f t="shared" si="6"/>
        <v>391</v>
      </c>
      <c r="C80" s="270">
        <f t="shared" si="7"/>
        <v>150.8875</v>
      </c>
      <c r="D80" s="35"/>
      <c r="E80" s="30"/>
      <c r="F80" s="30"/>
      <c r="G80" s="63"/>
      <c r="H80" s="31"/>
      <c r="J80" s="269">
        <f aca="true" t="shared" si="8" ref="J80:J121">SUM(J79+1)</f>
        <v>759</v>
      </c>
      <c r="K80" s="270">
        <f t="shared" si="5"/>
        <v>155.4875</v>
      </c>
      <c r="L80" s="40"/>
      <c r="M80" s="19"/>
      <c r="N80" s="19"/>
      <c r="O80" s="54"/>
      <c r="P80" s="221"/>
    </row>
    <row r="81" spans="2:16" s="15" customFormat="1" ht="12.75">
      <c r="B81" s="269">
        <f t="shared" si="6"/>
        <v>392</v>
      </c>
      <c r="C81" s="270">
        <f t="shared" si="7"/>
        <v>150.9</v>
      </c>
      <c r="D81" s="35"/>
      <c r="E81" s="30"/>
      <c r="F81" s="30"/>
      <c r="G81" s="63"/>
      <c r="H81" s="31"/>
      <c r="J81" s="269">
        <f t="shared" si="8"/>
        <v>760</v>
      </c>
      <c r="K81" s="270">
        <f t="shared" si="5"/>
        <v>155.5</v>
      </c>
      <c r="L81" s="40"/>
      <c r="M81" s="19"/>
      <c r="N81" s="19"/>
      <c r="O81" s="54"/>
      <c r="P81" s="221"/>
    </row>
    <row r="82" spans="2:16" s="15" customFormat="1" ht="12.75">
      <c r="B82" s="269">
        <f t="shared" si="6"/>
        <v>393</v>
      </c>
      <c r="C82" s="270">
        <f t="shared" si="7"/>
        <v>150.9125</v>
      </c>
      <c r="D82" s="35"/>
      <c r="E82" s="30"/>
      <c r="F82" s="30"/>
      <c r="G82" s="63"/>
      <c r="H82" s="31"/>
      <c r="J82" s="269">
        <f t="shared" si="8"/>
        <v>761</v>
      </c>
      <c r="K82" s="270">
        <f t="shared" si="5"/>
        <v>155.5125</v>
      </c>
      <c r="L82" s="40"/>
      <c r="M82" s="19"/>
      <c r="N82" s="19"/>
      <c r="O82" s="54"/>
      <c r="P82" s="221"/>
    </row>
    <row r="83" spans="2:16" s="15" customFormat="1" ht="12.75">
      <c r="B83" s="269">
        <f t="shared" si="6"/>
        <v>394</v>
      </c>
      <c r="C83" s="270">
        <f t="shared" si="7"/>
        <v>150.925</v>
      </c>
      <c r="D83" s="35"/>
      <c r="E83" s="30"/>
      <c r="F83" s="30"/>
      <c r="G83" s="63"/>
      <c r="H83" s="31"/>
      <c r="J83" s="269">
        <f t="shared" si="8"/>
        <v>762</v>
      </c>
      <c r="K83" s="270">
        <f t="shared" si="5"/>
        <v>155.525</v>
      </c>
      <c r="L83" s="40"/>
      <c r="M83" s="19"/>
      <c r="N83" s="19"/>
      <c r="O83" s="54"/>
      <c r="P83" s="221"/>
    </row>
    <row r="84" spans="2:16" s="15" customFormat="1" ht="12.75">
      <c r="B84" s="269">
        <f t="shared" si="6"/>
        <v>395</v>
      </c>
      <c r="C84" s="270">
        <f t="shared" si="7"/>
        <v>150.9375</v>
      </c>
      <c r="D84" s="35"/>
      <c r="E84" s="30"/>
      <c r="F84" s="30"/>
      <c r="G84" s="63"/>
      <c r="H84" s="31"/>
      <c r="J84" s="269">
        <f t="shared" si="8"/>
        <v>763</v>
      </c>
      <c r="K84" s="270">
        <f t="shared" si="5"/>
        <v>155.5375</v>
      </c>
      <c r="L84" s="40"/>
      <c r="M84" s="19"/>
      <c r="N84" s="19"/>
      <c r="O84" s="54"/>
      <c r="P84" s="221"/>
    </row>
    <row r="85" spans="2:16" s="15" customFormat="1" ht="12.75">
      <c r="B85" s="269">
        <f t="shared" si="6"/>
        <v>396</v>
      </c>
      <c r="C85" s="270">
        <f t="shared" si="7"/>
        <v>150.95</v>
      </c>
      <c r="D85" s="35"/>
      <c r="E85" s="30"/>
      <c r="F85" s="30"/>
      <c r="G85" s="63"/>
      <c r="H85" s="279"/>
      <c r="J85" s="269">
        <f t="shared" si="8"/>
        <v>764</v>
      </c>
      <c r="K85" s="270">
        <f t="shared" si="5"/>
        <v>155.55</v>
      </c>
      <c r="L85" s="40"/>
      <c r="M85" s="19"/>
      <c r="N85" s="19"/>
      <c r="O85" s="54"/>
      <c r="P85" s="221"/>
    </row>
    <row r="86" spans="2:16" s="15" customFormat="1" ht="12.75">
      <c r="B86" s="269">
        <f t="shared" si="6"/>
        <v>397</v>
      </c>
      <c r="C86" s="270">
        <f t="shared" si="7"/>
        <v>150.9625</v>
      </c>
      <c r="D86" s="35"/>
      <c r="E86" s="30"/>
      <c r="F86" s="30"/>
      <c r="G86" s="63"/>
      <c r="H86" s="279"/>
      <c r="J86" s="269">
        <f t="shared" si="8"/>
        <v>765</v>
      </c>
      <c r="K86" s="270">
        <f t="shared" si="5"/>
        <v>155.5625</v>
      </c>
      <c r="L86" s="40"/>
      <c r="M86" s="19"/>
      <c r="N86" s="19"/>
      <c r="O86" s="54"/>
      <c r="P86" s="221"/>
    </row>
    <row r="87" spans="2:16" s="15" customFormat="1" ht="36">
      <c r="B87" s="269">
        <f t="shared" si="6"/>
        <v>398</v>
      </c>
      <c r="C87" s="270">
        <f t="shared" si="7"/>
        <v>150.975</v>
      </c>
      <c r="D87" s="35" t="s">
        <v>28</v>
      </c>
      <c r="E87" s="30"/>
      <c r="F87" s="30"/>
      <c r="G87" s="63"/>
      <c r="H87" s="73" t="s">
        <v>363</v>
      </c>
      <c r="J87" s="269">
        <f t="shared" si="8"/>
        <v>766</v>
      </c>
      <c r="K87" s="270">
        <f t="shared" si="5"/>
        <v>155.575</v>
      </c>
      <c r="L87" s="40" t="s">
        <v>28</v>
      </c>
      <c r="M87" s="19"/>
      <c r="N87" s="19"/>
      <c r="O87" s="54"/>
      <c r="P87" s="73" t="s">
        <v>364</v>
      </c>
    </row>
    <row r="88" spans="2:16" s="15" customFormat="1" ht="12.75">
      <c r="B88" s="269">
        <f t="shared" si="6"/>
        <v>399</v>
      </c>
      <c r="C88" s="270">
        <f t="shared" si="7"/>
        <v>150.9875</v>
      </c>
      <c r="D88" s="35"/>
      <c r="E88" s="30"/>
      <c r="F88" s="30"/>
      <c r="G88" s="63"/>
      <c r="H88" s="279"/>
      <c r="J88" s="269">
        <f t="shared" si="8"/>
        <v>767</v>
      </c>
      <c r="K88" s="270">
        <f t="shared" si="5"/>
        <v>155.5875</v>
      </c>
      <c r="L88" s="40"/>
      <c r="M88" s="19"/>
      <c r="N88" s="19"/>
      <c r="O88" s="54"/>
      <c r="P88" s="221"/>
    </row>
    <row r="89" spans="2:16" s="15" customFormat="1" ht="12.75">
      <c r="B89" s="269">
        <f t="shared" si="6"/>
        <v>400</v>
      </c>
      <c r="C89" s="270">
        <f t="shared" si="7"/>
        <v>151</v>
      </c>
      <c r="D89" s="35" t="s">
        <v>28</v>
      </c>
      <c r="E89" s="30"/>
      <c r="F89" s="30"/>
      <c r="G89" s="63"/>
      <c r="H89" s="73" t="s">
        <v>373</v>
      </c>
      <c r="J89" s="269">
        <f t="shared" si="8"/>
        <v>768</v>
      </c>
      <c r="K89" s="270">
        <f t="shared" si="5"/>
        <v>155.6</v>
      </c>
      <c r="L89" s="35" t="s">
        <v>28</v>
      </c>
      <c r="M89" s="30"/>
      <c r="N89" s="30"/>
      <c r="O89" s="63"/>
      <c r="P89" s="73" t="s">
        <v>452</v>
      </c>
    </row>
    <row r="90" spans="2:16" s="15" customFormat="1" ht="12.75">
      <c r="B90" s="269">
        <f t="shared" si="6"/>
        <v>401</v>
      </c>
      <c r="C90" s="270">
        <f t="shared" si="7"/>
        <v>151.0125</v>
      </c>
      <c r="D90" s="35" t="s">
        <v>28</v>
      </c>
      <c r="E90" s="30"/>
      <c r="F90" s="30"/>
      <c r="G90" s="63"/>
      <c r="H90" s="85" t="s">
        <v>221</v>
      </c>
      <c r="J90" s="269">
        <f t="shared" si="8"/>
        <v>769</v>
      </c>
      <c r="K90" s="270">
        <f t="shared" si="5"/>
        <v>155.6125</v>
      </c>
      <c r="L90" s="40" t="s">
        <v>28</v>
      </c>
      <c r="M90" s="19"/>
      <c r="N90" s="19"/>
      <c r="O90" s="54"/>
      <c r="P90" s="135" t="s">
        <v>254</v>
      </c>
    </row>
    <row r="91" spans="2:16" s="15" customFormat="1" ht="12.75">
      <c r="B91" s="269">
        <f t="shared" si="6"/>
        <v>402</v>
      </c>
      <c r="C91" s="270">
        <f t="shared" si="7"/>
        <v>151.025</v>
      </c>
      <c r="D91" s="35" t="s">
        <v>28</v>
      </c>
      <c r="E91" s="30"/>
      <c r="F91" s="30"/>
      <c r="G91" s="63"/>
      <c r="H91" s="278"/>
      <c r="J91" s="269">
        <f t="shared" si="8"/>
        <v>770</v>
      </c>
      <c r="K91" s="270">
        <f t="shared" si="5"/>
        <v>155.625</v>
      </c>
      <c r="L91" s="40" t="s">
        <v>28</v>
      </c>
      <c r="M91" s="19"/>
      <c r="N91" s="19"/>
      <c r="O91" s="54"/>
      <c r="P91" s="135"/>
    </row>
    <row r="92" spans="2:16" s="15" customFormat="1" ht="12.75">
      <c r="B92" s="269">
        <f t="shared" si="6"/>
        <v>403</v>
      </c>
      <c r="C92" s="270">
        <f t="shared" si="7"/>
        <v>151.0375</v>
      </c>
      <c r="D92" s="35" t="s">
        <v>28</v>
      </c>
      <c r="E92" s="30"/>
      <c r="F92" s="30"/>
      <c r="G92" s="63"/>
      <c r="H92" s="85" t="s">
        <v>253</v>
      </c>
      <c r="J92" s="269">
        <f t="shared" si="8"/>
        <v>771</v>
      </c>
      <c r="K92" s="270">
        <f t="shared" si="5"/>
        <v>155.6375</v>
      </c>
      <c r="L92" s="40" t="s">
        <v>28</v>
      </c>
      <c r="M92" s="19"/>
      <c r="N92" s="19"/>
      <c r="O92" s="54"/>
      <c r="P92" s="73" t="s">
        <v>253</v>
      </c>
    </row>
    <row r="93" spans="2:16" s="15" customFormat="1" ht="16.5" customHeight="1">
      <c r="B93" s="269">
        <f t="shared" si="6"/>
        <v>404</v>
      </c>
      <c r="C93" s="270">
        <f t="shared" si="7"/>
        <v>151.05</v>
      </c>
      <c r="D93" s="35" t="s">
        <v>28</v>
      </c>
      <c r="E93" s="30"/>
      <c r="F93" s="30"/>
      <c r="G93" s="63"/>
      <c r="H93" s="278" t="s">
        <v>644</v>
      </c>
      <c r="J93" s="269">
        <f t="shared" si="8"/>
        <v>772</v>
      </c>
      <c r="K93" s="270">
        <f t="shared" si="5"/>
        <v>155.65</v>
      </c>
      <c r="L93" s="35" t="s">
        <v>28</v>
      </c>
      <c r="M93" s="19"/>
      <c r="N93" s="19"/>
      <c r="O93" s="54"/>
      <c r="P93" s="135" t="s">
        <v>644</v>
      </c>
    </row>
    <row r="94" spans="2:16" s="15" customFormat="1" ht="12.75">
      <c r="B94" s="269">
        <f t="shared" si="6"/>
        <v>405</v>
      </c>
      <c r="C94" s="270">
        <f t="shared" si="7"/>
        <v>151.0625</v>
      </c>
      <c r="D94" s="35"/>
      <c r="E94" s="30"/>
      <c r="F94" s="30"/>
      <c r="G94" s="63"/>
      <c r="H94" s="279"/>
      <c r="J94" s="269">
        <f t="shared" si="8"/>
        <v>773</v>
      </c>
      <c r="K94" s="270">
        <f t="shared" si="5"/>
        <v>155.6625</v>
      </c>
      <c r="L94" s="40"/>
      <c r="M94" s="19"/>
      <c r="N94" s="19"/>
      <c r="O94" s="54"/>
      <c r="P94" s="221"/>
    </row>
    <row r="95" spans="2:16" s="15" customFormat="1" ht="12.75">
      <c r="B95" s="269">
        <f t="shared" si="6"/>
        <v>406</v>
      </c>
      <c r="C95" s="270">
        <f t="shared" si="7"/>
        <v>151.075</v>
      </c>
      <c r="D95" s="35"/>
      <c r="E95" s="30"/>
      <c r="F95" s="30"/>
      <c r="G95" s="63"/>
      <c r="H95" s="85"/>
      <c r="J95" s="269">
        <f t="shared" si="8"/>
        <v>774</v>
      </c>
      <c r="K95" s="270">
        <f t="shared" si="5"/>
        <v>155.675</v>
      </c>
      <c r="L95" s="35"/>
      <c r="M95" s="19"/>
      <c r="N95" s="19"/>
      <c r="O95" s="54"/>
      <c r="P95" s="85"/>
    </row>
    <row r="96" spans="2:16" s="15" customFormat="1" ht="12.75">
      <c r="B96" s="269">
        <f t="shared" si="6"/>
        <v>407</v>
      </c>
      <c r="C96" s="270">
        <f t="shared" si="7"/>
        <v>151.0875</v>
      </c>
      <c r="D96" s="35" t="s">
        <v>28</v>
      </c>
      <c r="E96" s="30"/>
      <c r="F96" s="30"/>
      <c r="G96" s="63"/>
      <c r="H96" s="278" t="s">
        <v>290</v>
      </c>
      <c r="J96" s="269">
        <f t="shared" si="8"/>
        <v>775</v>
      </c>
      <c r="K96" s="270">
        <f t="shared" si="5"/>
        <v>155.6875</v>
      </c>
      <c r="L96" s="40" t="s">
        <v>28</v>
      </c>
      <c r="M96" s="19"/>
      <c r="N96" s="19"/>
      <c r="O96" s="54"/>
      <c r="P96" s="278" t="s">
        <v>290</v>
      </c>
    </row>
    <row r="97" spans="2:16" s="15" customFormat="1" ht="12.75">
      <c r="B97" s="269">
        <f t="shared" si="6"/>
        <v>408</v>
      </c>
      <c r="C97" s="270">
        <f t="shared" si="7"/>
        <v>151.1</v>
      </c>
      <c r="D97" s="35" t="s">
        <v>28</v>
      </c>
      <c r="E97" s="30"/>
      <c r="F97" s="30"/>
      <c r="G97" s="63"/>
      <c r="H97" s="73" t="s">
        <v>179</v>
      </c>
      <c r="J97" s="269">
        <f t="shared" si="8"/>
        <v>776</v>
      </c>
      <c r="K97" s="270">
        <f t="shared" si="5"/>
        <v>155.7</v>
      </c>
      <c r="L97" s="35" t="s">
        <v>28</v>
      </c>
      <c r="M97" s="30"/>
      <c r="N97" s="30"/>
      <c r="O97" s="63"/>
      <c r="P97" s="73" t="s">
        <v>367</v>
      </c>
    </row>
    <row r="98" spans="2:16" s="15" customFormat="1" ht="12.75">
      <c r="B98" s="269">
        <f t="shared" si="6"/>
        <v>409</v>
      </c>
      <c r="C98" s="270">
        <f t="shared" si="7"/>
        <v>151.1125</v>
      </c>
      <c r="D98" s="35" t="s">
        <v>28</v>
      </c>
      <c r="E98" s="30"/>
      <c r="F98" s="30"/>
      <c r="G98" s="63"/>
      <c r="H98" s="85" t="s">
        <v>198</v>
      </c>
      <c r="J98" s="269">
        <f t="shared" si="8"/>
        <v>777</v>
      </c>
      <c r="K98" s="270">
        <f t="shared" si="5"/>
        <v>155.7125</v>
      </c>
      <c r="L98" s="35" t="s">
        <v>28</v>
      </c>
      <c r="M98" s="19"/>
      <c r="N98" s="19"/>
      <c r="O98" s="54"/>
      <c r="P98" s="73" t="s">
        <v>199</v>
      </c>
    </row>
    <row r="99" spans="2:16" s="15" customFormat="1" ht="12.75">
      <c r="B99" s="269">
        <f t="shared" si="6"/>
        <v>410</v>
      </c>
      <c r="C99" s="270">
        <f t="shared" si="7"/>
        <v>151.125</v>
      </c>
      <c r="D99" s="35"/>
      <c r="E99" s="30"/>
      <c r="F99" s="30"/>
      <c r="G99" s="63"/>
      <c r="H99" s="279"/>
      <c r="J99" s="269">
        <f t="shared" si="8"/>
        <v>778</v>
      </c>
      <c r="K99" s="270">
        <f t="shared" si="5"/>
        <v>155.725</v>
      </c>
      <c r="L99" s="40"/>
      <c r="M99" s="19"/>
      <c r="N99" s="19"/>
      <c r="O99" s="54"/>
      <c r="P99" s="221"/>
    </row>
    <row r="100" spans="2:16" s="15" customFormat="1" ht="12.75">
      <c r="B100" s="269">
        <f t="shared" si="6"/>
        <v>411</v>
      </c>
      <c r="C100" s="270">
        <f t="shared" si="7"/>
        <v>151.1375</v>
      </c>
      <c r="D100" s="35" t="s">
        <v>28</v>
      </c>
      <c r="E100" s="30"/>
      <c r="F100" s="30"/>
      <c r="G100" s="63"/>
      <c r="H100" s="73" t="s">
        <v>244</v>
      </c>
      <c r="J100" s="269">
        <f t="shared" si="8"/>
        <v>779</v>
      </c>
      <c r="K100" s="270">
        <f t="shared" si="5"/>
        <v>155.7375</v>
      </c>
      <c r="L100" s="35" t="s">
        <v>28</v>
      </c>
      <c r="M100" s="30"/>
      <c r="N100" s="30"/>
      <c r="O100" s="63"/>
      <c r="P100" s="73" t="s">
        <v>245</v>
      </c>
    </row>
    <row r="101" spans="2:16" s="15" customFormat="1" ht="12.75">
      <c r="B101" s="269">
        <f t="shared" si="6"/>
        <v>412</v>
      </c>
      <c r="C101" s="270">
        <f t="shared" si="7"/>
        <v>151.15</v>
      </c>
      <c r="D101" s="35"/>
      <c r="E101" s="30"/>
      <c r="F101" s="30"/>
      <c r="G101" s="63"/>
      <c r="H101" s="73"/>
      <c r="J101" s="269">
        <f t="shared" si="8"/>
        <v>780</v>
      </c>
      <c r="K101" s="270">
        <f t="shared" si="5"/>
        <v>155.75</v>
      </c>
      <c r="L101" s="40"/>
      <c r="M101" s="19"/>
      <c r="N101" s="19"/>
      <c r="O101" s="54"/>
      <c r="P101" s="73"/>
    </row>
    <row r="102" spans="2:16" s="15" customFormat="1" ht="12.75">
      <c r="B102" s="269">
        <f t="shared" si="6"/>
        <v>413</v>
      </c>
      <c r="C102" s="270">
        <f t="shared" si="7"/>
        <v>151.1625</v>
      </c>
      <c r="D102" s="35"/>
      <c r="E102" s="30"/>
      <c r="F102" s="30"/>
      <c r="G102" s="63"/>
      <c r="H102" s="279"/>
      <c r="J102" s="269">
        <f t="shared" si="8"/>
        <v>781</v>
      </c>
      <c r="K102" s="270">
        <f t="shared" si="5"/>
        <v>155.7625</v>
      </c>
      <c r="L102" s="40"/>
      <c r="M102" s="19"/>
      <c r="N102" s="19"/>
      <c r="O102" s="54"/>
      <c r="P102" s="221"/>
    </row>
    <row r="103" spans="2:16" s="15" customFormat="1" ht="24">
      <c r="B103" s="269">
        <f t="shared" si="6"/>
        <v>414</v>
      </c>
      <c r="C103" s="270">
        <f t="shared" si="7"/>
        <v>151.175</v>
      </c>
      <c r="D103" s="35" t="s">
        <v>28</v>
      </c>
      <c r="E103" s="30"/>
      <c r="F103" s="30"/>
      <c r="G103" s="63"/>
      <c r="H103" s="73" t="s">
        <v>216</v>
      </c>
      <c r="J103" s="269">
        <f t="shared" si="8"/>
        <v>782</v>
      </c>
      <c r="K103" s="270">
        <f t="shared" si="5"/>
        <v>155.775</v>
      </c>
      <c r="L103" s="40" t="s">
        <v>28</v>
      </c>
      <c r="M103" s="19"/>
      <c r="N103" s="19"/>
      <c r="O103" s="54"/>
      <c r="P103" s="73" t="s">
        <v>217</v>
      </c>
    </row>
    <row r="104" spans="2:19" s="15" customFormat="1" ht="14.25" customHeight="1">
      <c r="B104" s="269">
        <f t="shared" si="6"/>
        <v>415</v>
      </c>
      <c r="C104" s="270">
        <f t="shared" si="7"/>
        <v>151.1875</v>
      </c>
      <c r="D104" s="35" t="s">
        <v>28</v>
      </c>
      <c r="E104" s="30"/>
      <c r="F104" s="30"/>
      <c r="G104" s="63"/>
      <c r="H104" s="85" t="s">
        <v>122</v>
      </c>
      <c r="J104" s="269">
        <f t="shared" si="8"/>
        <v>783</v>
      </c>
      <c r="K104" s="270">
        <f t="shared" si="5"/>
        <v>155.7875</v>
      </c>
      <c r="L104" s="40" t="s">
        <v>28</v>
      </c>
      <c r="M104" s="19"/>
      <c r="N104" s="19"/>
      <c r="O104" s="54"/>
      <c r="P104" s="85" t="s">
        <v>122</v>
      </c>
      <c r="S104" s="141"/>
    </row>
    <row r="105" spans="2:16" s="15" customFormat="1" ht="12.75">
      <c r="B105" s="269">
        <f t="shared" si="6"/>
        <v>416</v>
      </c>
      <c r="C105" s="270">
        <f t="shared" si="7"/>
        <v>151.2</v>
      </c>
      <c r="D105" s="35"/>
      <c r="E105" s="30"/>
      <c r="F105" s="30"/>
      <c r="G105" s="63"/>
      <c r="H105" s="279"/>
      <c r="J105" s="269">
        <f t="shared" si="8"/>
        <v>784</v>
      </c>
      <c r="K105" s="270">
        <f t="shared" si="5"/>
        <v>155.8</v>
      </c>
      <c r="L105" s="40"/>
      <c r="M105" s="19"/>
      <c r="N105" s="19"/>
      <c r="O105" s="54"/>
      <c r="P105" s="221"/>
    </row>
    <row r="106" spans="2:16" s="15" customFormat="1" ht="12.75">
      <c r="B106" s="269">
        <f t="shared" si="6"/>
        <v>417</v>
      </c>
      <c r="C106" s="270">
        <f t="shared" si="7"/>
        <v>151.2125</v>
      </c>
      <c r="D106" s="35"/>
      <c r="E106" s="30"/>
      <c r="F106" s="30"/>
      <c r="G106" s="63"/>
      <c r="H106" s="279"/>
      <c r="J106" s="269">
        <f t="shared" si="8"/>
        <v>785</v>
      </c>
      <c r="K106" s="270">
        <f t="shared" si="5"/>
        <v>155.8125</v>
      </c>
      <c r="L106" s="40"/>
      <c r="M106" s="19"/>
      <c r="N106" s="19"/>
      <c r="O106" s="54"/>
      <c r="P106" s="221"/>
    </row>
    <row r="107" spans="2:16" s="15" customFormat="1" ht="14.25" customHeight="1">
      <c r="B107" s="269">
        <f t="shared" si="6"/>
        <v>418</v>
      </c>
      <c r="C107" s="270">
        <f t="shared" si="7"/>
        <v>151.225</v>
      </c>
      <c r="D107" s="40"/>
      <c r="E107" s="19"/>
      <c r="F107" s="19"/>
      <c r="G107" s="54"/>
      <c r="H107" s="85"/>
      <c r="J107" s="269">
        <f t="shared" si="8"/>
        <v>786</v>
      </c>
      <c r="K107" s="270">
        <f t="shared" si="5"/>
        <v>155.825</v>
      </c>
      <c r="L107" s="40"/>
      <c r="M107" s="19"/>
      <c r="N107" s="19"/>
      <c r="O107" s="54"/>
      <c r="P107" s="85"/>
    </row>
    <row r="108" spans="2:16" s="15" customFormat="1" ht="12.75">
      <c r="B108" s="269">
        <f t="shared" si="6"/>
        <v>419</v>
      </c>
      <c r="C108" s="270">
        <f t="shared" si="7"/>
        <v>151.2375</v>
      </c>
      <c r="D108" s="35"/>
      <c r="E108" s="30"/>
      <c r="F108" s="30"/>
      <c r="G108" s="63"/>
      <c r="H108" s="279"/>
      <c r="J108" s="269">
        <f t="shared" si="8"/>
        <v>787</v>
      </c>
      <c r="K108" s="270">
        <f t="shared" si="5"/>
        <v>155.8375</v>
      </c>
      <c r="L108" s="40"/>
      <c r="M108" s="19"/>
      <c r="N108" s="19"/>
      <c r="O108" s="54"/>
      <c r="P108" s="221"/>
    </row>
    <row r="109" spans="2:16" s="15" customFormat="1" ht="12.75">
      <c r="B109" s="269">
        <f t="shared" si="6"/>
        <v>420</v>
      </c>
      <c r="C109" s="270">
        <f t="shared" si="7"/>
        <v>151.25</v>
      </c>
      <c r="D109" s="35"/>
      <c r="E109" s="30"/>
      <c r="F109" s="30"/>
      <c r="G109" s="63"/>
      <c r="H109" s="279"/>
      <c r="J109" s="269">
        <f t="shared" si="8"/>
        <v>788</v>
      </c>
      <c r="K109" s="270">
        <f t="shared" si="5"/>
        <v>155.85</v>
      </c>
      <c r="L109" s="40"/>
      <c r="M109" s="19"/>
      <c r="N109" s="19"/>
      <c r="O109" s="54"/>
      <c r="P109" s="221"/>
    </row>
    <row r="110" spans="2:16" s="15" customFormat="1" ht="12.75">
      <c r="B110" s="269">
        <f t="shared" si="6"/>
        <v>421</v>
      </c>
      <c r="C110" s="270">
        <f t="shared" si="7"/>
        <v>151.2625</v>
      </c>
      <c r="D110" s="35"/>
      <c r="E110" s="30"/>
      <c r="F110" s="30"/>
      <c r="G110" s="63"/>
      <c r="H110" s="279"/>
      <c r="J110" s="269">
        <f t="shared" si="8"/>
        <v>789</v>
      </c>
      <c r="K110" s="270">
        <f aca="true" t="shared" si="9" ref="K110:K121">SUM(146+J110*0.0125)</f>
        <v>155.8625</v>
      </c>
      <c r="L110" s="40"/>
      <c r="M110" s="19"/>
      <c r="N110" s="19"/>
      <c r="O110" s="54"/>
      <c r="P110" s="221"/>
    </row>
    <row r="111" spans="2:16" s="15" customFormat="1" ht="12.75">
      <c r="B111" s="269">
        <f t="shared" si="6"/>
        <v>422</v>
      </c>
      <c r="C111" s="270">
        <f t="shared" si="7"/>
        <v>151.275</v>
      </c>
      <c r="D111" s="35"/>
      <c r="E111" s="30"/>
      <c r="F111" s="30"/>
      <c r="G111" s="63"/>
      <c r="H111" s="279"/>
      <c r="J111" s="269">
        <f t="shared" si="8"/>
        <v>790</v>
      </c>
      <c r="K111" s="270">
        <f t="shared" si="9"/>
        <v>155.875</v>
      </c>
      <c r="L111" s="40"/>
      <c r="M111" s="19"/>
      <c r="N111" s="19"/>
      <c r="O111" s="54"/>
      <c r="P111" s="221"/>
    </row>
    <row r="112" spans="2:16" s="15" customFormat="1" ht="12.75">
      <c r="B112" s="269">
        <f t="shared" si="6"/>
        <v>423</v>
      </c>
      <c r="C112" s="270">
        <f t="shared" si="7"/>
        <v>151.2875</v>
      </c>
      <c r="D112" s="35" t="s">
        <v>28</v>
      </c>
      <c r="E112" s="30"/>
      <c r="F112" s="30"/>
      <c r="G112" s="63"/>
      <c r="H112" s="85" t="s">
        <v>240</v>
      </c>
      <c r="J112" s="269">
        <f t="shared" si="8"/>
        <v>791</v>
      </c>
      <c r="K112" s="270">
        <f t="shared" si="9"/>
        <v>155.8875</v>
      </c>
      <c r="L112" s="40" t="s">
        <v>28</v>
      </c>
      <c r="M112" s="19"/>
      <c r="N112" s="19"/>
      <c r="O112" s="54"/>
      <c r="P112" s="85" t="s">
        <v>240</v>
      </c>
    </row>
    <row r="113" spans="2:16" s="15" customFormat="1" ht="12.75">
      <c r="B113" s="269">
        <f t="shared" si="6"/>
        <v>424</v>
      </c>
      <c r="C113" s="270">
        <f t="shared" si="7"/>
        <v>151.3</v>
      </c>
      <c r="D113" s="35"/>
      <c r="E113" s="30"/>
      <c r="F113" s="30"/>
      <c r="G113" s="63"/>
      <c r="H113" s="279"/>
      <c r="J113" s="269">
        <f t="shared" si="8"/>
        <v>792</v>
      </c>
      <c r="K113" s="270">
        <f t="shared" si="9"/>
        <v>155.9</v>
      </c>
      <c r="L113" s="40"/>
      <c r="M113" s="19"/>
      <c r="N113" s="19"/>
      <c r="O113" s="54"/>
      <c r="P113" s="221"/>
    </row>
    <row r="114" spans="2:16" s="15" customFormat="1" ht="12.75">
      <c r="B114" s="269">
        <f t="shared" si="6"/>
        <v>425</v>
      </c>
      <c r="C114" s="270">
        <f t="shared" si="7"/>
        <v>151.3125</v>
      </c>
      <c r="D114" s="35"/>
      <c r="E114" s="30"/>
      <c r="F114" s="30"/>
      <c r="G114" s="63"/>
      <c r="H114" s="279"/>
      <c r="J114" s="269">
        <f t="shared" si="8"/>
        <v>793</v>
      </c>
      <c r="K114" s="270">
        <f t="shared" si="9"/>
        <v>155.9125</v>
      </c>
      <c r="L114" s="40"/>
      <c r="M114" s="19"/>
      <c r="N114" s="19"/>
      <c r="O114" s="54"/>
      <c r="P114" s="221"/>
    </row>
    <row r="115" spans="2:16" s="15" customFormat="1" ht="13.5" customHeight="1">
      <c r="B115" s="269">
        <f t="shared" si="6"/>
        <v>426</v>
      </c>
      <c r="C115" s="270">
        <f t="shared" si="7"/>
        <v>151.325</v>
      </c>
      <c r="D115" s="35" t="s">
        <v>28</v>
      </c>
      <c r="E115" s="30"/>
      <c r="F115" s="30"/>
      <c r="G115" s="63"/>
      <c r="H115" s="85" t="s">
        <v>365</v>
      </c>
      <c r="J115" s="269">
        <f t="shared" si="8"/>
        <v>794</v>
      </c>
      <c r="K115" s="270">
        <f t="shared" si="9"/>
        <v>155.925</v>
      </c>
      <c r="L115" s="40" t="s">
        <v>28</v>
      </c>
      <c r="M115" s="19"/>
      <c r="N115" s="19"/>
      <c r="O115" s="54"/>
      <c r="P115" s="85" t="s">
        <v>366</v>
      </c>
    </row>
    <row r="116" spans="2:16" s="15" customFormat="1" ht="21" customHeight="1">
      <c r="B116" s="269">
        <f t="shared" si="6"/>
        <v>427</v>
      </c>
      <c r="C116" s="270">
        <f t="shared" si="7"/>
        <v>151.3375</v>
      </c>
      <c r="D116" s="35" t="s">
        <v>28</v>
      </c>
      <c r="E116" s="30"/>
      <c r="F116" s="30"/>
      <c r="G116" s="63"/>
      <c r="H116" s="85" t="s">
        <v>555</v>
      </c>
      <c r="J116" s="269">
        <f t="shared" si="8"/>
        <v>795</v>
      </c>
      <c r="K116" s="270">
        <f t="shared" si="9"/>
        <v>155.9375</v>
      </c>
      <c r="L116" s="40" t="s">
        <v>28</v>
      </c>
      <c r="M116" s="19"/>
      <c r="N116" s="19"/>
      <c r="O116" s="54"/>
      <c r="P116" s="85" t="s">
        <v>556</v>
      </c>
    </row>
    <row r="117" spans="2:16" s="15" customFormat="1" ht="12.75" customHeight="1">
      <c r="B117" s="269">
        <f t="shared" si="6"/>
        <v>428</v>
      </c>
      <c r="C117" s="270">
        <f t="shared" si="7"/>
        <v>151.35</v>
      </c>
      <c r="D117" s="35"/>
      <c r="E117" s="30"/>
      <c r="F117" s="30"/>
      <c r="G117" s="63"/>
      <c r="H117" s="85"/>
      <c r="J117" s="269">
        <f t="shared" si="8"/>
        <v>796</v>
      </c>
      <c r="K117" s="270">
        <f t="shared" si="9"/>
        <v>155.95</v>
      </c>
      <c r="L117" s="40"/>
      <c r="M117" s="19"/>
      <c r="N117" s="19"/>
      <c r="O117" s="54"/>
      <c r="P117" s="85"/>
    </row>
    <row r="118" spans="2:16" s="15" customFormat="1" ht="12.75">
      <c r="B118" s="269">
        <f t="shared" si="6"/>
        <v>429</v>
      </c>
      <c r="C118" s="270">
        <f t="shared" si="7"/>
        <v>151.3625</v>
      </c>
      <c r="D118" s="35"/>
      <c r="E118" s="30"/>
      <c r="F118" s="30"/>
      <c r="G118" s="63"/>
      <c r="H118" s="279"/>
      <c r="J118" s="269">
        <f t="shared" si="8"/>
        <v>797</v>
      </c>
      <c r="K118" s="270">
        <f t="shared" si="9"/>
        <v>155.9625</v>
      </c>
      <c r="L118" s="40"/>
      <c r="M118" s="19"/>
      <c r="N118" s="19"/>
      <c r="O118" s="54"/>
      <c r="P118" s="221"/>
    </row>
    <row r="119" spans="2:16" s="15" customFormat="1" ht="12.75">
      <c r="B119" s="269">
        <f t="shared" si="6"/>
        <v>430</v>
      </c>
      <c r="C119" s="270">
        <f t="shared" si="7"/>
        <v>151.375</v>
      </c>
      <c r="D119" s="35"/>
      <c r="E119" s="30"/>
      <c r="F119" s="30"/>
      <c r="G119" s="63"/>
      <c r="H119" s="279"/>
      <c r="J119" s="269">
        <f t="shared" si="8"/>
        <v>798</v>
      </c>
      <c r="K119" s="270">
        <f t="shared" si="9"/>
        <v>155.975</v>
      </c>
      <c r="L119" s="40"/>
      <c r="M119" s="19"/>
      <c r="N119" s="19"/>
      <c r="O119" s="54"/>
      <c r="P119" s="221"/>
    </row>
    <row r="120" spans="2:16" s="15" customFormat="1" ht="12.75">
      <c r="B120" s="269">
        <f t="shared" si="6"/>
        <v>431</v>
      </c>
      <c r="C120" s="270">
        <f t="shared" si="7"/>
        <v>151.3875</v>
      </c>
      <c r="D120" s="35"/>
      <c r="E120" s="30"/>
      <c r="F120" s="30"/>
      <c r="G120" s="63"/>
      <c r="H120" s="279"/>
      <c r="J120" s="269">
        <f t="shared" si="8"/>
        <v>799</v>
      </c>
      <c r="K120" s="270">
        <f t="shared" si="9"/>
        <v>155.9875</v>
      </c>
      <c r="L120" s="40"/>
      <c r="M120" s="19"/>
      <c r="N120" s="19"/>
      <c r="O120" s="54"/>
      <c r="P120" s="221"/>
    </row>
    <row r="121" spans="2:16" s="15" customFormat="1" ht="13.5" thickBot="1">
      <c r="B121" s="271">
        <f t="shared" si="6"/>
        <v>432</v>
      </c>
      <c r="C121" s="272">
        <f t="shared" si="7"/>
        <v>151.4</v>
      </c>
      <c r="D121" s="37"/>
      <c r="E121" s="32"/>
      <c r="F121" s="32"/>
      <c r="G121" s="64"/>
      <c r="H121" s="280"/>
      <c r="J121" s="271">
        <f t="shared" si="8"/>
        <v>800</v>
      </c>
      <c r="K121" s="272">
        <f t="shared" si="9"/>
        <v>156</v>
      </c>
      <c r="L121" s="41"/>
      <c r="M121" s="23"/>
      <c r="N121" s="23"/>
      <c r="O121" s="55"/>
      <c r="P121" s="24"/>
    </row>
  </sheetData>
  <mergeCells count="4">
    <mergeCell ref="C7:O7"/>
    <mergeCell ref="C8:O8"/>
    <mergeCell ref="C9:O9"/>
    <mergeCell ref="C10:O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P265"/>
  <sheetViews>
    <sheetView workbookViewId="0" topLeftCell="D13">
      <selection activeCell="P15" sqref="P15"/>
    </sheetView>
  </sheetViews>
  <sheetFormatPr defaultColWidth="9.140625" defaultRowHeight="12.75"/>
  <cols>
    <col min="2" max="2" width="12.421875" style="0" customWidth="1"/>
    <col min="3" max="3" width="18.28125" style="0" customWidth="1"/>
    <col min="4" max="4" width="9.140625" style="1" customWidth="1"/>
    <col min="6" max="6" width="12.140625" style="0" customWidth="1"/>
    <col min="7" max="7" width="10.8515625" style="0" customWidth="1"/>
    <col min="8" max="8" width="33.140625" style="0" customWidth="1"/>
    <col min="10" max="10" width="12.8515625" style="0" customWidth="1"/>
    <col min="11" max="11" width="18.57421875" style="0" customWidth="1"/>
    <col min="12" max="12" width="9.140625" style="1" customWidth="1"/>
    <col min="14" max="15" width="11.57421875" style="0" customWidth="1"/>
    <col min="16" max="16" width="32.00390625" style="0" customWidth="1"/>
  </cols>
  <sheetData>
    <row r="1" ht="12.75"/>
    <row r="2" ht="12.75"/>
    <row r="3" ht="12.75"/>
    <row r="4" ht="12.75"/>
    <row r="5" ht="13.5" thickBot="1"/>
    <row r="6" spans="2:16" ht="12.75">
      <c r="B6" s="149"/>
      <c r="C6" s="153"/>
      <c r="D6" s="210"/>
      <c r="E6" s="153"/>
      <c r="F6" s="153"/>
      <c r="G6" s="153"/>
      <c r="H6" s="262"/>
      <c r="I6" s="153"/>
      <c r="J6" s="153"/>
      <c r="K6" s="153"/>
      <c r="L6" s="210"/>
      <c r="M6" s="153"/>
      <c r="N6" s="153"/>
      <c r="O6" s="153"/>
      <c r="P6" s="206"/>
    </row>
    <row r="7" spans="2:16" ht="15.75">
      <c r="B7" s="159"/>
      <c r="C7" s="350" t="s">
        <v>23</v>
      </c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5"/>
      <c r="P7" s="207"/>
    </row>
    <row r="8" spans="2:16" ht="15.75">
      <c r="B8" s="263"/>
      <c r="C8" s="350" t="s">
        <v>345</v>
      </c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5"/>
      <c r="P8" s="207"/>
    </row>
    <row r="9" spans="2:16" ht="15.75">
      <c r="B9" s="263"/>
      <c r="C9" s="353" t="s">
        <v>19</v>
      </c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60"/>
      <c r="P9" s="207"/>
    </row>
    <row r="10" spans="2:16" ht="12.75">
      <c r="B10" s="264"/>
      <c r="C10" s="374" t="s">
        <v>17</v>
      </c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5"/>
      <c r="P10" s="207"/>
    </row>
    <row r="11" spans="2:16" ht="13.5" thickBot="1">
      <c r="B11" s="266"/>
      <c r="C11" s="157"/>
      <c r="D11" s="213"/>
      <c r="E11" s="157"/>
      <c r="F11" s="157"/>
      <c r="G11" s="157"/>
      <c r="H11" s="157"/>
      <c r="I11" s="157"/>
      <c r="J11" s="157"/>
      <c r="K11" s="157"/>
      <c r="L11" s="213"/>
      <c r="M11" s="157"/>
      <c r="N11" s="157"/>
      <c r="O11" s="157"/>
      <c r="P11" s="208"/>
    </row>
    <row r="12" ht="13.5" thickBot="1"/>
    <row r="13" spans="2:16" s="15" customFormat="1" ht="13.5" thickBot="1">
      <c r="B13" s="179" t="s">
        <v>0</v>
      </c>
      <c r="C13" s="180" t="s">
        <v>5</v>
      </c>
      <c r="D13" s="181" t="s">
        <v>1</v>
      </c>
      <c r="E13" s="180" t="s">
        <v>2</v>
      </c>
      <c r="F13" s="181" t="s">
        <v>3</v>
      </c>
      <c r="G13" s="182" t="s">
        <v>4</v>
      </c>
      <c r="H13" s="183" t="s">
        <v>29</v>
      </c>
      <c r="J13" s="179" t="s">
        <v>0</v>
      </c>
      <c r="K13" s="180" t="s">
        <v>6</v>
      </c>
      <c r="L13" s="181" t="s">
        <v>1</v>
      </c>
      <c r="M13" s="180" t="s">
        <v>2</v>
      </c>
      <c r="N13" s="181" t="s">
        <v>3</v>
      </c>
      <c r="O13" s="182" t="s">
        <v>4</v>
      </c>
      <c r="P13" s="183" t="s">
        <v>29</v>
      </c>
    </row>
    <row r="14" spans="2:16" s="15" customFormat="1" ht="12.75">
      <c r="B14" s="267">
        <v>917</v>
      </c>
      <c r="C14" s="281">
        <f>SUM(146+B14*0.0125)</f>
        <v>157.4625</v>
      </c>
      <c r="D14" s="38"/>
      <c r="E14" s="13"/>
      <c r="F14" s="13"/>
      <c r="G14" s="53"/>
      <c r="H14" s="285"/>
      <c r="J14" s="267">
        <v>1285</v>
      </c>
      <c r="K14" s="268">
        <f aca="true" t="shared" si="0" ref="K14:K77">SUM(146+J14*0.0125)</f>
        <v>162.0625</v>
      </c>
      <c r="L14" s="38"/>
      <c r="M14" s="13"/>
      <c r="N14" s="13"/>
      <c r="O14" s="53"/>
      <c r="P14" s="291"/>
    </row>
    <row r="15" spans="2:16" s="15" customFormat="1" ht="18" customHeight="1">
      <c r="B15" s="269">
        <f aca="true" t="shared" si="1" ref="B15:B78">SUM(B14+1)</f>
        <v>918</v>
      </c>
      <c r="C15" s="270">
        <f>SUM(146+B15*0.0125)</f>
        <v>157.475</v>
      </c>
      <c r="D15" s="40"/>
      <c r="E15" s="19"/>
      <c r="F15" s="19"/>
      <c r="G15" s="54"/>
      <c r="H15" s="327"/>
      <c r="J15" s="269">
        <f aca="true" t="shared" si="2" ref="J15:J78">SUM(J14+1)</f>
        <v>1286</v>
      </c>
      <c r="K15" s="270">
        <f t="shared" si="0"/>
        <v>162.075</v>
      </c>
      <c r="L15" s="40"/>
      <c r="M15" s="19"/>
      <c r="N15" s="19"/>
      <c r="O15" s="54"/>
      <c r="P15" s="291"/>
    </row>
    <row r="16" spans="2:16" s="15" customFormat="1" ht="12.75">
      <c r="B16" s="269">
        <f t="shared" si="1"/>
        <v>919</v>
      </c>
      <c r="C16" s="270">
        <f aca="true" t="shared" si="3" ref="C16:C79">SUM(146+B16*0.0125)</f>
        <v>157.4875</v>
      </c>
      <c r="D16" s="40"/>
      <c r="E16" s="19"/>
      <c r="F16" s="19"/>
      <c r="G16" s="54"/>
      <c r="H16" s="286"/>
      <c r="J16" s="269">
        <f t="shared" si="2"/>
        <v>1287</v>
      </c>
      <c r="K16" s="270">
        <f t="shared" si="0"/>
        <v>162.0875</v>
      </c>
      <c r="L16" s="40"/>
      <c r="M16" s="19"/>
      <c r="N16" s="19"/>
      <c r="O16" s="54"/>
      <c r="P16" s="291"/>
    </row>
    <row r="17" spans="2:16" s="15" customFormat="1" ht="12.75">
      <c r="B17" s="269">
        <f t="shared" si="1"/>
        <v>920</v>
      </c>
      <c r="C17" s="270">
        <f t="shared" si="3"/>
        <v>157.5</v>
      </c>
      <c r="D17" s="40" t="s">
        <v>28</v>
      </c>
      <c r="E17" s="19"/>
      <c r="F17" s="19"/>
      <c r="G17" s="54"/>
      <c r="H17" s="289" t="s">
        <v>664</v>
      </c>
      <c r="J17" s="269">
        <f t="shared" si="2"/>
        <v>1288</v>
      </c>
      <c r="K17" s="270">
        <f t="shared" si="0"/>
        <v>162.1</v>
      </c>
      <c r="L17" s="40" t="s">
        <v>28</v>
      </c>
      <c r="M17" s="19"/>
      <c r="N17" s="19"/>
      <c r="O17" s="54"/>
      <c r="P17" s="291" t="s">
        <v>665</v>
      </c>
    </row>
    <row r="18" spans="2:16" s="15" customFormat="1" ht="12.75">
      <c r="B18" s="269">
        <f t="shared" si="1"/>
        <v>921</v>
      </c>
      <c r="C18" s="270">
        <f t="shared" si="3"/>
        <v>157.5125</v>
      </c>
      <c r="D18" s="40" t="s">
        <v>28</v>
      </c>
      <c r="E18" s="19"/>
      <c r="F18" s="19"/>
      <c r="G18" s="54"/>
      <c r="H18" s="327" t="s">
        <v>678</v>
      </c>
      <c r="J18" s="269">
        <f t="shared" si="2"/>
        <v>1289</v>
      </c>
      <c r="K18" s="270">
        <f t="shared" si="0"/>
        <v>162.1125</v>
      </c>
      <c r="L18" s="40" t="s">
        <v>28</v>
      </c>
      <c r="M18" s="19"/>
      <c r="N18" s="19"/>
      <c r="O18" s="54"/>
      <c r="P18" s="291" t="s">
        <v>679</v>
      </c>
    </row>
    <row r="19" spans="2:16" s="15" customFormat="1" ht="12.75">
      <c r="B19" s="269">
        <f t="shared" si="1"/>
        <v>922</v>
      </c>
      <c r="C19" s="270">
        <f t="shared" si="3"/>
        <v>157.525</v>
      </c>
      <c r="D19" s="40" t="s">
        <v>28</v>
      </c>
      <c r="E19" s="19"/>
      <c r="F19" s="19"/>
      <c r="G19" s="54"/>
      <c r="H19" s="327" t="s">
        <v>625</v>
      </c>
      <c r="J19" s="269">
        <f t="shared" si="2"/>
        <v>1290</v>
      </c>
      <c r="K19" s="270">
        <f t="shared" si="0"/>
        <v>162.125</v>
      </c>
      <c r="L19" s="40" t="s">
        <v>28</v>
      </c>
      <c r="M19" s="19"/>
      <c r="N19" s="19"/>
      <c r="O19" s="54"/>
      <c r="P19" s="291" t="s">
        <v>260</v>
      </c>
    </row>
    <row r="20" spans="2:16" s="15" customFormat="1" ht="12.75">
      <c r="B20" s="269">
        <f t="shared" si="1"/>
        <v>923</v>
      </c>
      <c r="C20" s="270">
        <f t="shared" si="3"/>
        <v>157.5375</v>
      </c>
      <c r="D20" s="40"/>
      <c r="E20" s="19"/>
      <c r="F20" s="19"/>
      <c r="G20" s="54"/>
      <c r="H20" s="286"/>
      <c r="J20" s="269">
        <f t="shared" si="2"/>
        <v>1291</v>
      </c>
      <c r="K20" s="270">
        <f t="shared" si="0"/>
        <v>162.1375</v>
      </c>
      <c r="L20" s="40"/>
      <c r="M20" s="19"/>
      <c r="N20" s="19"/>
      <c r="O20" s="54"/>
      <c r="P20" s="291"/>
    </row>
    <row r="21" spans="2:16" s="15" customFormat="1" ht="12.75">
      <c r="B21" s="269">
        <f t="shared" si="1"/>
        <v>924</v>
      </c>
      <c r="C21" s="270">
        <f t="shared" si="3"/>
        <v>157.55</v>
      </c>
      <c r="D21" s="40"/>
      <c r="E21" s="19"/>
      <c r="F21" s="19"/>
      <c r="G21" s="54"/>
      <c r="H21" s="286"/>
      <c r="J21" s="269">
        <f t="shared" si="2"/>
        <v>1292</v>
      </c>
      <c r="K21" s="270">
        <f t="shared" si="0"/>
        <v>162.15</v>
      </c>
      <c r="L21" s="40"/>
      <c r="M21" s="19"/>
      <c r="N21" s="19"/>
      <c r="O21" s="54"/>
      <c r="P21" s="291"/>
    </row>
    <row r="22" spans="2:16" s="15" customFormat="1" ht="12.75">
      <c r="B22" s="269">
        <f t="shared" si="1"/>
        <v>925</v>
      </c>
      <c r="C22" s="270">
        <f t="shared" si="3"/>
        <v>157.5625</v>
      </c>
      <c r="D22" s="40"/>
      <c r="E22" s="19"/>
      <c r="F22" s="19"/>
      <c r="G22" s="54"/>
      <c r="H22" s="286"/>
      <c r="J22" s="269">
        <f t="shared" si="2"/>
        <v>1293</v>
      </c>
      <c r="K22" s="270">
        <f t="shared" si="0"/>
        <v>162.1625</v>
      </c>
      <c r="L22" s="40"/>
      <c r="M22" s="19"/>
      <c r="N22" s="19"/>
      <c r="O22" s="54"/>
      <c r="P22" s="291"/>
    </row>
    <row r="23" spans="2:16" s="15" customFormat="1" ht="12.75">
      <c r="B23" s="269">
        <f t="shared" si="1"/>
        <v>926</v>
      </c>
      <c r="C23" s="270">
        <f t="shared" si="3"/>
        <v>157.575</v>
      </c>
      <c r="D23" s="40"/>
      <c r="E23" s="19"/>
      <c r="F23" s="19"/>
      <c r="G23" s="54"/>
      <c r="H23" s="286"/>
      <c r="J23" s="269">
        <f t="shared" si="2"/>
        <v>1294</v>
      </c>
      <c r="K23" s="270">
        <f t="shared" si="0"/>
        <v>162.175</v>
      </c>
      <c r="L23" s="40"/>
      <c r="M23" s="19"/>
      <c r="N23" s="19"/>
      <c r="O23" s="54"/>
      <c r="P23" s="291"/>
    </row>
    <row r="24" spans="2:16" s="15" customFormat="1" ht="12.75">
      <c r="B24" s="269">
        <f t="shared" si="1"/>
        <v>927</v>
      </c>
      <c r="C24" s="270">
        <f t="shared" si="3"/>
        <v>157.5875</v>
      </c>
      <c r="D24" s="40"/>
      <c r="E24" s="19"/>
      <c r="F24" s="19"/>
      <c r="G24" s="54"/>
      <c r="H24" s="286"/>
      <c r="J24" s="269">
        <f t="shared" si="2"/>
        <v>1295</v>
      </c>
      <c r="K24" s="270">
        <f t="shared" si="0"/>
        <v>162.1875</v>
      </c>
      <c r="L24" s="40"/>
      <c r="M24" s="19"/>
      <c r="N24" s="19"/>
      <c r="O24" s="54"/>
      <c r="P24" s="291"/>
    </row>
    <row r="25" spans="2:16" s="15" customFormat="1" ht="17.25" customHeight="1">
      <c r="B25" s="269">
        <f t="shared" si="1"/>
        <v>928</v>
      </c>
      <c r="C25" s="270">
        <f t="shared" si="3"/>
        <v>157.6</v>
      </c>
      <c r="D25" s="40" t="s">
        <v>28</v>
      </c>
      <c r="E25" s="19"/>
      <c r="F25" s="19"/>
      <c r="G25" s="54"/>
      <c r="H25" s="286" t="s">
        <v>380</v>
      </c>
      <c r="J25" s="269">
        <f t="shared" si="2"/>
        <v>1296</v>
      </c>
      <c r="K25" s="270">
        <f t="shared" si="0"/>
        <v>162.2</v>
      </c>
      <c r="L25" s="40" t="s">
        <v>28</v>
      </c>
      <c r="M25" s="19"/>
      <c r="N25" s="19"/>
      <c r="O25" s="54"/>
      <c r="P25" s="291" t="s">
        <v>368</v>
      </c>
    </row>
    <row r="26" spans="2:16" s="15" customFormat="1" ht="12.75">
      <c r="B26" s="269">
        <f t="shared" si="1"/>
        <v>929</v>
      </c>
      <c r="C26" s="270">
        <f t="shared" si="3"/>
        <v>157.6125</v>
      </c>
      <c r="D26" s="40"/>
      <c r="E26" s="19"/>
      <c r="F26" s="19"/>
      <c r="G26" s="54"/>
      <c r="H26" s="286"/>
      <c r="J26" s="269">
        <f t="shared" si="2"/>
        <v>1297</v>
      </c>
      <c r="K26" s="270">
        <f t="shared" si="0"/>
        <v>162.2125</v>
      </c>
      <c r="L26" s="40"/>
      <c r="M26" s="19"/>
      <c r="N26" s="19"/>
      <c r="O26" s="54"/>
      <c r="P26" s="291"/>
    </row>
    <row r="27" spans="2:16" s="15" customFormat="1" ht="12.75">
      <c r="B27" s="269">
        <f t="shared" si="1"/>
        <v>930</v>
      </c>
      <c r="C27" s="270">
        <f t="shared" si="3"/>
        <v>157.625</v>
      </c>
      <c r="D27" s="40"/>
      <c r="E27" s="19"/>
      <c r="F27" s="19"/>
      <c r="G27" s="54"/>
      <c r="H27" s="286"/>
      <c r="J27" s="269">
        <f t="shared" si="2"/>
        <v>1298</v>
      </c>
      <c r="K27" s="270">
        <f t="shared" si="0"/>
        <v>162.225</v>
      </c>
      <c r="L27" s="40"/>
      <c r="M27" s="19"/>
      <c r="N27" s="19"/>
      <c r="O27" s="54"/>
      <c r="P27" s="291"/>
    </row>
    <row r="28" spans="2:16" s="15" customFormat="1" ht="14.25" customHeight="1">
      <c r="B28" s="269">
        <f t="shared" si="1"/>
        <v>931</v>
      </c>
      <c r="C28" s="270">
        <f t="shared" si="3"/>
        <v>157.6375</v>
      </c>
      <c r="D28" s="40" t="s">
        <v>28</v>
      </c>
      <c r="E28" s="19"/>
      <c r="F28" s="19"/>
      <c r="G28" s="54"/>
      <c r="H28" s="327" t="s">
        <v>407</v>
      </c>
      <c r="J28" s="269">
        <f t="shared" si="2"/>
        <v>1299</v>
      </c>
      <c r="K28" s="270">
        <f t="shared" si="0"/>
        <v>162.2375</v>
      </c>
      <c r="L28" s="40" t="s">
        <v>28</v>
      </c>
      <c r="M28" s="19"/>
      <c r="N28" s="19"/>
      <c r="O28" s="54"/>
      <c r="P28" s="291" t="s">
        <v>169</v>
      </c>
    </row>
    <row r="29" spans="2:16" s="15" customFormat="1" ht="12.75">
      <c r="B29" s="269">
        <f t="shared" si="1"/>
        <v>932</v>
      </c>
      <c r="C29" s="270">
        <f t="shared" si="3"/>
        <v>157.65</v>
      </c>
      <c r="D29" s="40"/>
      <c r="E29" s="19"/>
      <c r="F29" s="19"/>
      <c r="G29" s="54"/>
      <c r="H29" s="286"/>
      <c r="J29" s="269">
        <f t="shared" si="2"/>
        <v>1300</v>
      </c>
      <c r="K29" s="270">
        <f t="shared" si="0"/>
        <v>162.25</v>
      </c>
      <c r="L29" s="40"/>
      <c r="M29" s="19"/>
      <c r="N29" s="19"/>
      <c r="O29" s="54"/>
      <c r="P29" s="291"/>
    </row>
    <row r="30" spans="2:16" s="15" customFormat="1" ht="12.75">
      <c r="B30" s="269">
        <f t="shared" si="1"/>
        <v>933</v>
      </c>
      <c r="C30" s="270">
        <f t="shared" si="3"/>
        <v>157.6625</v>
      </c>
      <c r="D30" s="40"/>
      <c r="E30" s="19"/>
      <c r="F30" s="19"/>
      <c r="G30" s="54"/>
      <c r="H30" s="286"/>
      <c r="J30" s="269">
        <f t="shared" si="2"/>
        <v>1301</v>
      </c>
      <c r="K30" s="270">
        <f t="shared" si="0"/>
        <v>162.2625</v>
      </c>
      <c r="L30" s="40"/>
      <c r="M30" s="19"/>
      <c r="N30" s="19"/>
      <c r="O30" s="54"/>
      <c r="P30" s="291"/>
    </row>
    <row r="31" spans="2:16" s="15" customFormat="1" ht="12.75">
      <c r="B31" s="269">
        <f t="shared" si="1"/>
        <v>934</v>
      </c>
      <c r="C31" s="270">
        <f t="shared" si="3"/>
        <v>157.675</v>
      </c>
      <c r="D31" s="40"/>
      <c r="E31" s="19"/>
      <c r="F31" s="19"/>
      <c r="G31" s="54"/>
      <c r="H31" s="286"/>
      <c r="J31" s="269">
        <f t="shared" si="2"/>
        <v>1302</v>
      </c>
      <c r="K31" s="270">
        <f t="shared" si="0"/>
        <v>162.275</v>
      </c>
      <c r="L31" s="40"/>
      <c r="M31" s="19"/>
      <c r="N31" s="19"/>
      <c r="O31" s="54"/>
      <c r="P31" s="291"/>
    </row>
    <row r="32" spans="2:16" s="15" customFormat="1" ht="36">
      <c r="B32" s="269">
        <f t="shared" si="1"/>
        <v>935</v>
      </c>
      <c r="C32" s="270">
        <f t="shared" si="3"/>
        <v>157.6875</v>
      </c>
      <c r="D32" s="40" t="s">
        <v>28</v>
      </c>
      <c r="E32" s="19"/>
      <c r="F32" s="19"/>
      <c r="G32" s="54"/>
      <c r="H32" s="286" t="s">
        <v>381</v>
      </c>
      <c r="J32" s="269">
        <f t="shared" si="2"/>
        <v>1303</v>
      </c>
      <c r="K32" s="270">
        <f t="shared" si="0"/>
        <v>162.2875</v>
      </c>
      <c r="L32" s="40" t="s">
        <v>28</v>
      </c>
      <c r="M32" s="19"/>
      <c r="N32" s="19"/>
      <c r="O32" s="54"/>
      <c r="P32" s="291" t="s">
        <v>447</v>
      </c>
    </row>
    <row r="33" spans="2:16" s="15" customFormat="1" ht="12.75">
      <c r="B33" s="269">
        <f t="shared" si="1"/>
        <v>936</v>
      </c>
      <c r="C33" s="270">
        <f t="shared" si="3"/>
        <v>157.7</v>
      </c>
      <c r="D33" s="40"/>
      <c r="E33" s="19"/>
      <c r="F33" s="19"/>
      <c r="G33" s="54"/>
      <c r="H33" s="286"/>
      <c r="J33" s="269">
        <f t="shared" si="2"/>
        <v>1304</v>
      </c>
      <c r="K33" s="270">
        <f t="shared" si="0"/>
        <v>162.3</v>
      </c>
      <c r="L33" s="40"/>
      <c r="M33" s="19"/>
      <c r="N33" s="19"/>
      <c r="O33" s="54"/>
      <c r="P33" s="291"/>
    </row>
    <row r="34" spans="2:16" s="15" customFormat="1" ht="27" customHeight="1">
      <c r="B34" s="269">
        <f t="shared" si="1"/>
        <v>937</v>
      </c>
      <c r="C34" s="270">
        <f t="shared" si="3"/>
        <v>157.7125</v>
      </c>
      <c r="D34" s="40" t="s">
        <v>28</v>
      </c>
      <c r="E34" s="19"/>
      <c r="F34" s="19"/>
      <c r="G34" s="54"/>
      <c r="H34" s="287" t="s">
        <v>382</v>
      </c>
      <c r="J34" s="269">
        <f t="shared" si="2"/>
        <v>1305</v>
      </c>
      <c r="K34" s="270">
        <f t="shared" si="0"/>
        <v>162.3125</v>
      </c>
      <c r="L34" s="40" t="s">
        <v>28</v>
      </c>
      <c r="M34" s="19"/>
      <c r="N34" s="19"/>
      <c r="O34" s="54"/>
      <c r="P34" s="291" t="s">
        <v>372</v>
      </c>
    </row>
    <row r="35" spans="2:16" s="15" customFormat="1" ht="12.75">
      <c r="B35" s="269">
        <f t="shared" si="1"/>
        <v>938</v>
      </c>
      <c r="C35" s="270">
        <f t="shared" si="3"/>
        <v>157.725</v>
      </c>
      <c r="D35" s="40"/>
      <c r="E35" s="19"/>
      <c r="F35" s="19"/>
      <c r="G35" s="54"/>
      <c r="H35" s="286"/>
      <c r="J35" s="269">
        <f t="shared" si="2"/>
        <v>1306</v>
      </c>
      <c r="K35" s="270">
        <f t="shared" si="0"/>
        <v>162.325</v>
      </c>
      <c r="L35" s="40"/>
      <c r="M35" s="19"/>
      <c r="N35" s="19"/>
      <c r="O35" s="54"/>
      <c r="P35" s="291"/>
    </row>
    <row r="36" spans="2:16" s="15" customFormat="1" ht="12.75">
      <c r="B36" s="269">
        <f t="shared" si="1"/>
        <v>939</v>
      </c>
      <c r="C36" s="270">
        <f t="shared" si="3"/>
        <v>157.7375</v>
      </c>
      <c r="D36" s="40" t="s">
        <v>28</v>
      </c>
      <c r="E36" s="19"/>
      <c r="F36" s="19"/>
      <c r="G36" s="54"/>
      <c r="H36" s="286" t="s">
        <v>383</v>
      </c>
      <c r="J36" s="269">
        <f t="shared" si="2"/>
        <v>1307</v>
      </c>
      <c r="K36" s="270">
        <f t="shared" si="0"/>
        <v>162.3375</v>
      </c>
      <c r="L36" s="40" t="s">
        <v>28</v>
      </c>
      <c r="M36" s="19"/>
      <c r="N36" s="19"/>
      <c r="O36" s="54"/>
      <c r="P36" s="291" t="s">
        <v>448</v>
      </c>
    </row>
    <row r="37" spans="2:16" s="15" customFormat="1" ht="12.75">
      <c r="B37" s="269">
        <f t="shared" si="1"/>
        <v>940</v>
      </c>
      <c r="C37" s="270">
        <f t="shared" si="3"/>
        <v>157.75</v>
      </c>
      <c r="D37" s="40" t="s">
        <v>28</v>
      </c>
      <c r="E37" s="19"/>
      <c r="F37" s="19"/>
      <c r="G37" s="54"/>
      <c r="H37" s="286" t="s">
        <v>676</v>
      </c>
      <c r="J37" s="269">
        <f t="shared" si="2"/>
        <v>1308</v>
      </c>
      <c r="K37" s="270">
        <f t="shared" si="0"/>
        <v>162.35</v>
      </c>
      <c r="L37" s="40" t="s">
        <v>28</v>
      </c>
      <c r="M37" s="19"/>
      <c r="N37" s="19"/>
      <c r="O37" s="54"/>
      <c r="P37" s="291" t="s">
        <v>677</v>
      </c>
    </row>
    <row r="38" spans="2:16" s="15" customFormat="1" ht="12.75">
      <c r="B38" s="269">
        <f t="shared" si="1"/>
        <v>941</v>
      </c>
      <c r="C38" s="270">
        <f t="shared" si="3"/>
        <v>157.7625</v>
      </c>
      <c r="D38" s="40"/>
      <c r="E38" s="19"/>
      <c r="F38" s="19"/>
      <c r="G38" s="54"/>
      <c r="H38" s="286"/>
      <c r="J38" s="269">
        <f t="shared" si="2"/>
        <v>1309</v>
      </c>
      <c r="K38" s="270">
        <f t="shared" si="0"/>
        <v>162.3625</v>
      </c>
      <c r="L38" s="40"/>
      <c r="M38" s="19"/>
      <c r="N38" s="19"/>
      <c r="O38" s="54"/>
      <c r="P38" s="291"/>
    </row>
    <row r="39" spans="2:16" s="15" customFormat="1" ht="12.75">
      <c r="B39" s="269">
        <f t="shared" si="1"/>
        <v>942</v>
      </c>
      <c r="C39" s="270">
        <f t="shared" si="3"/>
        <v>157.775</v>
      </c>
      <c r="D39" s="40"/>
      <c r="E39" s="19"/>
      <c r="F39" s="19"/>
      <c r="G39" s="54"/>
      <c r="H39" s="288"/>
      <c r="J39" s="269">
        <f t="shared" si="2"/>
        <v>1310</v>
      </c>
      <c r="K39" s="270">
        <f t="shared" si="0"/>
        <v>162.375</v>
      </c>
      <c r="L39" s="40"/>
      <c r="M39" s="19"/>
      <c r="N39" s="19"/>
      <c r="O39" s="54"/>
      <c r="P39" s="291"/>
    </row>
    <row r="40" spans="2:16" s="15" customFormat="1" ht="12.75">
      <c r="B40" s="269">
        <f t="shared" si="1"/>
        <v>943</v>
      </c>
      <c r="C40" s="270">
        <f t="shared" si="3"/>
        <v>157.7875</v>
      </c>
      <c r="D40" s="40"/>
      <c r="E40" s="19"/>
      <c r="F40" s="19"/>
      <c r="G40" s="54"/>
      <c r="H40" s="286"/>
      <c r="J40" s="269">
        <f t="shared" si="2"/>
        <v>1311</v>
      </c>
      <c r="K40" s="270">
        <f t="shared" si="0"/>
        <v>162.3875</v>
      </c>
      <c r="L40" s="40"/>
      <c r="M40" s="19"/>
      <c r="N40" s="19"/>
      <c r="O40" s="54"/>
      <c r="P40" s="291"/>
    </row>
    <row r="41" spans="2:16" s="15" customFormat="1" ht="12.75">
      <c r="B41" s="269">
        <f t="shared" si="1"/>
        <v>944</v>
      </c>
      <c r="C41" s="270">
        <f t="shared" si="3"/>
        <v>157.8</v>
      </c>
      <c r="D41" s="40" t="s">
        <v>28</v>
      </c>
      <c r="E41" s="19"/>
      <c r="F41" s="19"/>
      <c r="G41" s="54"/>
      <c r="H41" s="286" t="s">
        <v>384</v>
      </c>
      <c r="J41" s="269">
        <f t="shared" si="2"/>
        <v>1312</v>
      </c>
      <c r="K41" s="270">
        <f t="shared" si="0"/>
        <v>162.4</v>
      </c>
      <c r="L41" s="40" t="s">
        <v>28</v>
      </c>
      <c r="M41" s="19"/>
      <c r="N41" s="19"/>
      <c r="O41" s="54"/>
      <c r="P41" s="291" t="s">
        <v>144</v>
      </c>
    </row>
    <row r="42" spans="2:16" s="15" customFormat="1" ht="12.75">
      <c r="B42" s="269">
        <f t="shared" si="1"/>
        <v>945</v>
      </c>
      <c r="C42" s="270">
        <f t="shared" si="3"/>
        <v>157.8125</v>
      </c>
      <c r="D42" s="40"/>
      <c r="E42" s="19"/>
      <c r="F42" s="19"/>
      <c r="G42" s="54"/>
      <c r="H42" s="286"/>
      <c r="J42" s="269">
        <f t="shared" si="2"/>
        <v>1313</v>
      </c>
      <c r="K42" s="270">
        <f t="shared" si="0"/>
        <v>162.4125</v>
      </c>
      <c r="L42" s="40"/>
      <c r="M42" s="19"/>
      <c r="N42" s="19"/>
      <c r="O42" s="54"/>
      <c r="P42" s="291"/>
    </row>
    <row r="43" spans="2:16" s="15" customFormat="1" ht="12.75">
      <c r="B43" s="269">
        <f t="shared" si="1"/>
        <v>946</v>
      </c>
      <c r="C43" s="270">
        <f t="shared" si="3"/>
        <v>157.825</v>
      </c>
      <c r="D43" s="40"/>
      <c r="E43" s="19"/>
      <c r="F43" s="19"/>
      <c r="G43" s="54"/>
      <c r="H43" s="286"/>
      <c r="J43" s="269">
        <f t="shared" si="2"/>
        <v>1314</v>
      </c>
      <c r="K43" s="270">
        <f t="shared" si="0"/>
        <v>162.425</v>
      </c>
      <c r="L43" s="40"/>
      <c r="M43" s="19"/>
      <c r="N43" s="19"/>
      <c r="O43" s="54"/>
      <c r="P43" s="291"/>
    </row>
    <row r="44" spans="2:16" s="15" customFormat="1" ht="12.75">
      <c r="B44" s="269">
        <f t="shared" si="1"/>
        <v>947</v>
      </c>
      <c r="C44" s="270">
        <f t="shared" si="3"/>
        <v>157.8375</v>
      </c>
      <c r="D44" s="40"/>
      <c r="E44" s="19"/>
      <c r="F44" s="19"/>
      <c r="G44" s="54"/>
      <c r="H44" s="286"/>
      <c r="J44" s="269">
        <f t="shared" si="2"/>
        <v>1315</v>
      </c>
      <c r="K44" s="270">
        <f t="shared" si="0"/>
        <v>162.4375</v>
      </c>
      <c r="L44" s="40"/>
      <c r="M44" s="19"/>
      <c r="N44" s="19"/>
      <c r="O44" s="54"/>
      <c r="P44" s="291"/>
    </row>
    <row r="45" spans="2:16" s="15" customFormat="1" ht="17.25" customHeight="1">
      <c r="B45" s="269">
        <f t="shared" si="1"/>
        <v>948</v>
      </c>
      <c r="C45" s="270">
        <f t="shared" si="3"/>
        <v>157.85</v>
      </c>
      <c r="D45" s="40" t="s">
        <v>28</v>
      </c>
      <c r="E45" s="19"/>
      <c r="F45" s="19"/>
      <c r="G45" s="54"/>
      <c r="H45" s="286" t="s">
        <v>385</v>
      </c>
      <c r="J45" s="269">
        <f t="shared" si="2"/>
        <v>1316</v>
      </c>
      <c r="K45" s="270">
        <f t="shared" si="0"/>
        <v>162.45</v>
      </c>
      <c r="L45" s="40" t="s">
        <v>28</v>
      </c>
      <c r="M45" s="19"/>
      <c r="N45" s="19"/>
      <c r="O45" s="54"/>
      <c r="P45" s="291" t="s">
        <v>369</v>
      </c>
    </row>
    <row r="46" spans="2:16" s="15" customFormat="1" ht="12.75">
      <c r="B46" s="269">
        <f t="shared" si="1"/>
        <v>949</v>
      </c>
      <c r="C46" s="270">
        <f t="shared" si="3"/>
        <v>157.8625</v>
      </c>
      <c r="D46" s="40"/>
      <c r="E46" s="19"/>
      <c r="F46" s="19"/>
      <c r="G46" s="54"/>
      <c r="H46" s="286"/>
      <c r="J46" s="269">
        <f t="shared" si="2"/>
        <v>1317</v>
      </c>
      <c r="K46" s="270">
        <f t="shared" si="0"/>
        <v>162.4625</v>
      </c>
      <c r="L46" s="40"/>
      <c r="M46" s="19"/>
      <c r="N46" s="19"/>
      <c r="O46" s="54"/>
      <c r="P46" s="291"/>
    </row>
    <row r="47" spans="2:16" s="15" customFormat="1" ht="12.75">
      <c r="B47" s="269">
        <f t="shared" si="1"/>
        <v>950</v>
      </c>
      <c r="C47" s="270">
        <f t="shared" si="3"/>
        <v>157.875</v>
      </c>
      <c r="D47" s="40"/>
      <c r="E47" s="19"/>
      <c r="F47" s="19"/>
      <c r="G47" s="54"/>
      <c r="H47" s="286"/>
      <c r="J47" s="269">
        <f t="shared" si="2"/>
        <v>1318</v>
      </c>
      <c r="K47" s="270">
        <f t="shared" si="0"/>
        <v>162.475</v>
      </c>
      <c r="L47" s="40"/>
      <c r="M47" s="19"/>
      <c r="N47" s="19"/>
      <c r="O47" s="54"/>
      <c r="P47" s="291"/>
    </row>
    <row r="48" spans="2:16" s="15" customFormat="1" ht="12.75">
      <c r="B48" s="269">
        <f t="shared" si="1"/>
        <v>951</v>
      </c>
      <c r="C48" s="270">
        <f t="shared" si="3"/>
        <v>157.8875</v>
      </c>
      <c r="D48" s="40"/>
      <c r="E48" s="19"/>
      <c r="F48" s="19"/>
      <c r="G48" s="54"/>
      <c r="H48" s="286"/>
      <c r="J48" s="269">
        <f t="shared" si="2"/>
        <v>1319</v>
      </c>
      <c r="K48" s="270">
        <f t="shared" si="0"/>
        <v>162.4875</v>
      </c>
      <c r="L48" s="40"/>
      <c r="M48" s="19"/>
      <c r="N48" s="19"/>
      <c r="O48" s="54"/>
      <c r="P48" s="291"/>
    </row>
    <row r="49" spans="2:16" s="15" customFormat="1" ht="12.75">
      <c r="B49" s="269">
        <f t="shared" si="1"/>
        <v>952</v>
      </c>
      <c r="C49" s="270">
        <f t="shared" si="3"/>
        <v>157.9</v>
      </c>
      <c r="D49" s="40" t="s">
        <v>28</v>
      </c>
      <c r="E49" s="19"/>
      <c r="F49" s="19"/>
      <c r="G49" s="54"/>
      <c r="H49" s="286" t="s">
        <v>386</v>
      </c>
      <c r="J49" s="269">
        <f t="shared" si="2"/>
        <v>1320</v>
      </c>
      <c r="K49" s="270">
        <f t="shared" si="0"/>
        <v>162.5</v>
      </c>
      <c r="L49" s="40" t="s">
        <v>28</v>
      </c>
      <c r="M49" s="19"/>
      <c r="N49" s="19"/>
      <c r="O49" s="54"/>
      <c r="P49" s="291" t="s">
        <v>137</v>
      </c>
    </row>
    <row r="50" spans="2:16" s="15" customFormat="1" ht="36">
      <c r="B50" s="269">
        <f t="shared" si="1"/>
        <v>953</v>
      </c>
      <c r="C50" s="270">
        <f t="shared" si="3"/>
        <v>157.9125</v>
      </c>
      <c r="D50" s="40" t="s">
        <v>28</v>
      </c>
      <c r="E50" s="19"/>
      <c r="F50" s="19"/>
      <c r="G50" s="54"/>
      <c r="H50" s="286" t="s">
        <v>387</v>
      </c>
      <c r="J50" s="269">
        <f t="shared" si="2"/>
        <v>1321</v>
      </c>
      <c r="K50" s="270">
        <f t="shared" si="0"/>
        <v>162.5125</v>
      </c>
      <c r="L50" s="40" t="s">
        <v>28</v>
      </c>
      <c r="M50" s="19"/>
      <c r="N50" s="19"/>
      <c r="O50" s="54"/>
      <c r="P50" s="291" t="s">
        <v>370</v>
      </c>
    </row>
    <row r="51" spans="2:16" s="15" customFormat="1" ht="12.75">
      <c r="B51" s="269">
        <f t="shared" si="1"/>
        <v>954</v>
      </c>
      <c r="C51" s="270">
        <f t="shared" si="3"/>
        <v>157.925</v>
      </c>
      <c r="D51" s="40"/>
      <c r="E51" s="19"/>
      <c r="F51" s="19"/>
      <c r="G51" s="54"/>
      <c r="H51" s="286"/>
      <c r="J51" s="269">
        <f t="shared" si="2"/>
        <v>1322</v>
      </c>
      <c r="K51" s="270">
        <f t="shared" si="0"/>
        <v>162.525</v>
      </c>
      <c r="L51" s="40"/>
      <c r="M51" s="19"/>
      <c r="N51" s="19"/>
      <c r="O51" s="54"/>
      <c r="P51" s="291"/>
    </row>
    <row r="52" spans="2:16" s="15" customFormat="1" ht="48">
      <c r="B52" s="269">
        <f t="shared" si="1"/>
        <v>955</v>
      </c>
      <c r="C52" s="270">
        <f t="shared" si="3"/>
        <v>157.9375</v>
      </c>
      <c r="D52" s="40" t="s">
        <v>28</v>
      </c>
      <c r="E52" s="19"/>
      <c r="F52" s="19"/>
      <c r="G52" s="54"/>
      <c r="H52" s="327" t="s">
        <v>600</v>
      </c>
      <c r="J52" s="269">
        <f t="shared" si="2"/>
        <v>1323</v>
      </c>
      <c r="K52" s="270">
        <f t="shared" si="0"/>
        <v>162.5375</v>
      </c>
      <c r="L52" s="40" t="s">
        <v>28</v>
      </c>
      <c r="M52" s="19"/>
      <c r="N52" s="19"/>
      <c r="O52" s="54"/>
      <c r="P52" s="291" t="s">
        <v>601</v>
      </c>
    </row>
    <row r="53" spans="2:16" s="15" customFormat="1" ht="12.75">
      <c r="B53" s="269">
        <f t="shared" si="1"/>
        <v>956</v>
      </c>
      <c r="C53" s="270">
        <f t="shared" si="3"/>
        <v>157.95</v>
      </c>
      <c r="D53" s="40" t="s">
        <v>28</v>
      </c>
      <c r="E53" s="19"/>
      <c r="F53" s="19"/>
      <c r="G53" s="54"/>
      <c r="H53" s="286" t="s">
        <v>388</v>
      </c>
      <c r="J53" s="269">
        <f t="shared" si="2"/>
        <v>1324</v>
      </c>
      <c r="K53" s="270">
        <f t="shared" si="0"/>
        <v>162.55</v>
      </c>
      <c r="L53" s="40" t="s">
        <v>28</v>
      </c>
      <c r="M53" s="19"/>
      <c r="N53" s="19"/>
      <c r="O53" s="54"/>
      <c r="P53" s="291" t="s">
        <v>145</v>
      </c>
    </row>
    <row r="54" spans="2:16" s="15" customFormat="1" ht="12.75">
      <c r="B54" s="269">
        <f t="shared" si="1"/>
        <v>957</v>
      </c>
      <c r="C54" s="270">
        <f t="shared" si="3"/>
        <v>157.9625</v>
      </c>
      <c r="D54" s="40"/>
      <c r="E54" s="19"/>
      <c r="F54" s="19"/>
      <c r="G54" s="54"/>
      <c r="H54" s="286"/>
      <c r="J54" s="269">
        <f t="shared" si="2"/>
        <v>1325</v>
      </c>
      <c r="K54" s="270">
        <f t="shared" si="0"/>
        <v>162.5625</v>
      </c>
      <c r="L54" s="40"/>
      <c r="M54" s="19"/>
      <c r="N54" s="19"/>
      <c r="O54" s="54"/>
      <c r="P54" s="291"/>
    </row>
    <row r="55" spans="2:16" s="15" customFormat="1" ht="12.75">
      <c r="B55" s="269">
        <f t="shared" si="1"/>
        <v>958</v>
      </c>
      <c r="C55" s="270">
        <f t="shared" si="3"/>
        <v>157.975</v>
      </c>
      <c r="D55" s="40"/>
      <c r="E55" s="19"/>
      <c r="F55" s="19"/>
      <c r="G55" s="54"/>
      <c r="H55" s="286"/>
      <c r="J55" s="269">
        <f>SUM(J54+1)</f>
        <v>1326</v>
      </c>
      <c r="K55" s="270">
        <f t="shared" si="0"/>
        <v>162.575</v>
      </c>
      <c r="L55" s="40"/>
      <c r="M55" s="19"/>
      <c r="N55" s="19"/>
      <c r="O55" s="54"/>
      <c r="P55" s="291"/>
    </row>
    <row r="56" spans="2:16" s="15" customFormat="1" ht="12.75">
      <c r="B56" s="269">
        <f t="shared" si="1"/>
        <v>959</v>
      </c>
      <c r="C56" s="270">
        <f t="shared" si="3"/>
        <v>157.9875</v>
      </c>
      <c r="D56" s="40" t="s">
        <v>28</v>
      </c>
      <c r="E56" s="19"/>
      <c r="F56" s="19"/>
      <c r="G56" s="54"/>
      <c r="H56" s="286" t="s">
        <v>40</v>
      </c>
      <c r="J56" s="269">
        <f t="shared" si="2"/>
        <v>1327</v>
      </c>
      <c r="K56" s="270">
        <f t="shared" si="0"/>
        <v>162.5875</v>
      </c>
      <c r="L56" s="40" t="s">
        <v>28</v>
      </c>
      <c r="M56" s="19"/>
      <c r="N56" s="19"/>
      <c r="O56" s="54"/>
      <c r="P56" s="291" t="s">
        <v>40</v>
      </c>
    </row>
    <row r="57" spans="2:16" s="15" customFormat="1" ht="12.75">
      <c r="B57" s="269">
        <f t="shared" si="1"/>
        <v>960</v>
      </c>
      <c r="C57" s="270">
        <f t="shared" si="3"/>
        <v>158</v>
      </c>
      <c r="D57" s="40" t="s">
        <v>28</v>
      </c>
      <c r="E57" s="19"/>
      <c r="F57" s="19"/>
      <c r="G57" s="54"/>
      <c r="H57" s="286" t="s">
        <v>40</v>
      </c>
      <c r="J57" s="269">
        <f t="shared" si="2"/>
        <v>1328</v>
      </c>
      <c r="K57" s="270">
        <f t="shared" si="0"/>
        <v>162.6</v>
      </c>
      <c r="L57" s="40" t="s">
        <v>28</v>
      </c>
      <c r="M57" s="19"/>
      <c r="N57" s="19"/>
      <c r="O57" s="54"/>
      <c r="P57" s="291" t="s">
        <v>40</v>
      </c>
    </row>
    <row r="58" spans="2:16" s="15" customFormat="1" ht="66.75" customHeight="1">
      <c r="B58" s="269">
        <f t="shared" si="1"/>
        <v>961</v>
      </c>
      <c r="C58" s="270">
        <f t="shared" si="3"/>
        <v>158.0125</v>
      </c>
      <c r="D58" s="40" t="s">
        <v>28</v>
      </c>
      <c r="E58" s="19"/>
      <c r="F58" s="19"/>
      <c r="G58" s="54"/>
      <c r="H58" s="286" t="s">
        <v>389</v>
      </c>
      <c r="J58" s="269">
        <f t="shared" si="2"/>
        <v>1329</v>
      </c>
      <c r="K58" s="270">
        <f t="shared" si="0"/>
        <v>162.6125</v>
      </c>
      <c r="L58" s="40" t="s">
        <v>28</v>
      </c>
      <c r="M58" s="19"/>
      <c r="N58" s="19"/>
      <c r="O58" s="54"/>
      <c r="P58" s="291" t="s">
        <v>255</v>
      </c>
    </row>
    <row r="59" spans="2:16" s="15" customFormat="1" ht="12.75">
      <c r="B59" s="269">
        <f t="shared" si="1"/>
        <v>962</v>
      </c>
      <c r="C59" s="270">
        <f t="shared" si="3"/>
        <v>158.025</v>
      </c>
      <c r="D59" s="40" t="s">
        <v>28</v>
      </c>
      <c r="E59" s="19"/>
      <c r="F59" s="19"/>
      <c r="G59" s="54"/>
      <c r="H59" s="286" t="s">
        <v>390</v>
      </c>
      <c r="J59" s="269">
        <f t="shared" si="2"/>
        <v>1330</v>
      </c>
      <c r="K59" s="270">
        <f t="shared" si="0"/>
        <v>162.625</v>
      </c>
      <c r="L59" s="40" t="s">
        <v>28</v>
      </c>
      <c r="M59" s="19"/>
      <c r="N59" s="19"/>
      <c r="O59" s="54"/>
      <c r="P59" s="291" t="s">
        <v>215</v>
      </c>
    </row>
    <row r="60" spans="2:16" s="15" customFormat="1" ht="33.75" customHeight="1">
      <c r="B60" s="269">
        <f t="shared" si="1"/>
        <v>963</v>
      </c>
      <c r="C60" s="270">
        <f t="shared" si="3"/>
        <v>158.0375</v>
      </c>
      <c r="D60" s="40" t="s">
        <v>28</v>
      </c>
      <c r="E60" s="19"/>
      <c r="F60" s="19"/>
      <c r="G60" s="54"/>
      <c r="H60" s="327" t="s">
        <v>569</v>
      </c>
      <c r="J60" s="269">
        <f t="shared" si="2"/>
        <v>1331</v>
      </c>
      <c r="K60" s="270">
        <f t="shared" si="0"/>
        <v>162.6375</v>
      </c>
      <c r="L60" s="40" t="s">
        <v>28</v>
      </c>
      <c r="M60" s="19"/>
      <c r="N60" s="19"/>
      <c r="O60" s="54"/>
      <c r="P60" s="291" t="s">
        <v>570</v>
      </c>
    </row>
    <row r="61" spans="2:16" s="15" customFormat="1" ht="66.75" customHeight="1">
      <c r="B61" s="269">
        <f t="shared" si="1"/>
        <v>964</v>
      </c>
      <c r="C61" s="270">
        <f t="shared" si="3"/>
        <v>158.05</v>
      </c>
      <c r="D61" s="40" t="s">
        <v>28</v>
      </c>
      <c r="E61" s="19"/>
      <c r="F61" s="19"/>
      <c r="G61" s="54"/>
      <c r="H61" s="327" t="s">
        <v>616</v>
      </c>
      <c r="J61" s="269">
        <f t="shared" si="2"/>
        <v>1332</v>
      </c>
      <c r="K61" s="270">
        <f t="shared" si="0"/>
        <v>162.65</v>
      </c>
      <c r="L61" s="40" t="s">
        <v>28</v>
      </c>
      <c r="M61" s="19"/>
      <c r="N61" s="19"/>
      <c r="O61" s="54"/>
      <c r="P61" s="291" t="s">
        <v>617</v>
      </c>
    </row>
    <row r="62" spans="2:16" s="15" customFormat="1" ht="12.75">
      <c r="B62" s="269">
        <f t="shared" si="1"/>
        <v>965</v>
      </c>
      <c r="C62" s="270">
        <f t="shared" si="3"/>
        <v>158.0625</v>
      </c>
      <c r="D62" s="40"/>
      <c r="E62" s="19"/>
      <c r="F62" s="19"/>
      <c r="G62" s="54"/>
      <c r="H62" s="286"/>
      <c r="J62" s="269">
        <f t="shared" si="2"/>
        <v>1333</v>
      </c>
      <c r="K62" s="270">
        <f t="shared" si="0"/>
        <v>162.6625</v>
      </c>
      <c r="L62" s="40"/>
      <c r="M62" s="19"/>
      <c r="N62" s="19"/>
      <c r="O62" s="54"/>
      <c r="P62" s="291"/>
    </row>
    <row r="63" spans="2:16" s="15" customFormat="1" ht="12.75">
      <c r="B63" s="269">
        <f t="shared" si="1"/>
        <v>966</v>
      </c>
      <c r="C63" s="270">
        <f t="shared" si="3"/>
        <v>158.075</v>
      </c>
      <c r="D63" s="40"/>
      <c r="E63" s="19"/>
      <c r="F63" s="19"/>
      <c r="G63" s="54"/>
      <c r="H63" s="286"/>
      <c r="J63" s="269">
        <f t="shared" si="2"/>
        <v>1334</v>
      </c>
      <c r="K63" s="270">
        <f t="shared" si="0"/>
        <v>162.675</v>
      </c>
      <c r="L63" s="40"/>
      <c r="M63" s="19"/>
      <c r="N63" s="19"/>
      <c r="O63" s="54"/>
      <c r="P63" s="291"/>
    </row>
    <row r="64" spans="2:16" s="15" customFormat="1" ht="36">
      <c r="B64" s="269">
        <f t="shared" si="1"/>
        <v>967</v>
      </c>
      <c r="C64" s="270">
        <f t="shared" si="3"/>
        <v>158.0875</v>
      </c>
      <c r="D64" s="40" t="s">
        <v>28</v>
      </c>
      <c r="E64" s="19"/>
      <c r="F64" s="19"/>
      <c r="G64" s="54"/>
      <c r="H64" s="286" t="s">
        <v>391</v>
      </c>
      <c r="J64" s="269">
        <f t="shared" si="2"/>
        <v>1335</v>
      </c>
      <c r="K64" s="270">
        <f t="shared" si="0"/>
        <v>162.6875</v>
      </c>
      <c r="L64" s="40" t="s">
        <v>28</v>
      </c>
      <c r="M64" s="19"/>
      <c r="N64" s="19"/>
      <c r="O64" s="54"/>
      <c r="P64" s="291" t="s">
        <v>155</v>
      </c>
    </row>
    <row r="65" spans="2:16" s="15" customFormat="1" ht="24">
      <c r="B65" s="269">
        <f t="shared" si="1"/>
        <v>968</v>
      </c>
      <c r="C65" s="270">
        <f t="shared" si="3"/>
        <v>158.1</v>
      </c>
      <c r="D65" s="40"/>
      <c r="E65" s="19"/>
      <c r="F65" s="19"/>
      <c r="G65" s="54"/>
      <c r="H65" s="286" t="s">
        <v>392</v>
      </c>
      <c r="J65" s="269">
        <f t="shared" si="2"/>
        <v>1336</v>
      </c>
      <c r="K65" s="270">
        <f t="shared" si="0"/>
        <v>162.7</v>
      </c>
      <c r="L65" s="40"/>
      <c r="M65" s="19"/>
      <c r="N65" s="19"/>
      <c r="O65" s="54"/>
      <c r="P65" s="291" t="s">
        <v>194</v>
      </c>
    </row>
    <row r="66" spans="2:16" s="15" customFormat="1" ht="12.75">
      <c r="B66" s="269">
        <f t="shared" si="1"/>
        <v>969</v>
      </c>
      <c r="C66" s="270">
        <f t="shared" si="3"/>
        <v>158.1125</v>
      </c>
      <c r="D66" s="40" t="s">
        <v>28</v>
      </c>
      <c r="E66" s="19"/>
      <c r="F66" s="19"/>
      <c r="G66" s="54"/>
      <c r="H66" s="286" t="s">
        <v>393</v>
      </c>
      <c r="J66" s="269">
        <f t="shared" si="2"/>
        <v>1337</v>
      </c>
      <c r="K66" s="270">
        <f t="shared" si="0"/>
        <v>162.7125</v>
      </c>
      <c r="L66" s="40" t="s">
        <v>28</v>
      </c>
      <c r="M66" s="19"/>
      <c r="N66" s="19"/>
      <c r="O66" s="54"/>
      <c r="P66" s="291" t="s">
        <v>373</v>
      </c>
    </row>
    <row r="67" spans="2:16" s="15" customFormat="1" ht="12.75">
      <c r="B67" s="269">
        <f t="shared" si="1"/>
        <v>970</v>
      </c>
      <c r="C67" s="270">
        <f t="shared" si="3"/>
        <v>158.125</v>
      </c>
      <c r="D67" s="40"/>
      <c r="E67" s="19"/>
      <c r="F67" s="19"/>
      <c r="G67" s="54"/>
      <c r="H67" s="286"/>
      <c r="J67" s="269">
        <f t="shared" si="2"/>
        <v>1338</v>
      </c>
      <c r="K67" s="270">
        <f t="shared" si="0"/>
        <v>162.725</v>
      </c>
      <c r="L67" s="40"/>
      <c r="M67" s="19"/>
      <c r="N67" s="19"/>
      <c r="O67" s="54"/>
      <c r="P67" s="291"/>
    </row>
    <row r="68" spans="2:16" s="15" customFormat="1" ht="12.75">
      <c r="B68" s="269">
        <f t="shared" si="1"/>
        <v>971</v>
      </c>
      <c r="C68" s="270">
        <f t="shared" si="3"/>
        <v>158.1375</v>
      </c>
      <c r="D68" s="40"/>
      <c r="E68" s="19"/>
      <c r="F68" s="19"/>
      <c r="G68" s="54"/>
      <c r="H68" s="286"/>
      <c r="J68" s="269">
        <f t="shared" si="2"/>
        <v>1339</v>
      </c>
      <c r="K68" s="270">
        <f t="shared" si="0"/>
        <v>162.7375</v>
      </c>
      <c r="L68" s="40"/>
      <c r="M68" s="19"/>
      <c r="N68" s="19"/>
      <c r="O68" s="54"/>
      <c r="P68" s="291"/>
    </row>
    <row r="69" spans="2:16" s="15" customFormat="1" ht="39" customHeight="1">
      <c r="B69" s="269">
        <f t="shared" si="1"/>
        <v>972</v>
      </c>
      <c r="C69" s="270">
        <f t="shared" si="3"/>
        <v>158.15</v>
      </c>
      <c r="D69" s="40" t="s">
        <v>28</v>
      </c>
      <c r="E69" s="19"/>
      <c r="F69" s="19"/>
      <c r="G69" s="54"/>
      <c r="H69" s="286" t="s">
        <v>394</v>
      </c>
      <c r="J69" s="269">
        <f t="shared" si="2"/>
        <v>1340</v>
      </c>
      <c r="K69" s="270">
        <f t="shared" si="0"/>
        <v>162.75</v>
      </c>
      <c r="L69" s="40" t="s">
        <v>28</v>
      </c>
      <c r="M69" s="19"/>
      <c r="N69" s="19"/>
      <c r="O69" s="54"/>
      <c r="P69" s="291" t="s">
        <v>374</v>
      </c>
    </row>
    <row r="70" spans="2:16" s="15" customFormat="1" ht="12.75">
      <c r="B70" s="269">
        <f t="shared" si="1"/>
        <v>973</v>
      </c>
      <c r="C70" s="270">
        <f t="shared" si="3"/>
        <v>158.1625</v>
      </c>
      <c r="D70" s="40" t="s">
        <v>28</v>
      </c>
      <c r="E70" s="19"/>
      <c r="F70" s="19"/>
      <c r="G70" s="54"/>
      <c r="H70" s="289" t="s">
        <v>395</v>
      </c>
      <c r="J70" s="269">
        <f t="shared" si="2"/>
        <v>1341</v>
      </c>
      <c r="K70" s="270">
        <f t="shared" si="0"/>
        <v>162.7625</v>
      </c>
      <c r="L70" s="40" t="s">
        <v>28</v>
      </c>
      <c r="M70" s="19"/>
      <c r="N70" s="19"/>
      <c r="O70" s="54"/>
      <c r="P70" s="291" t="s">
        <v>441</v>
      </c>
    </row>
    <row r="71" spans="2:16" s="15" customFormat="1" ht="12.75">
      <c r="B71" s="269">
        <f t="shared" si="1"/>
        <v>974</v>
      </c>
      <c r="C71" s="270">
        <f t="shared" si="3"/>
        <v>158.175</v>
      </c>
      <c r="D71" s="40" t="s">
        <v>28</v>
      </c>
      <c r="E71" s="19"/>
      <c r="F71" s="19"/>
      <c r="G71" s="54"/>
      <c r="H71" s="286" t="s">
        <v>384</v>
      </c>
      <c r="J71" s="269">
        <f t="shared" si="2"/>
        <v>1342</v>
      </c>
      <c r="K71" s="270">
        <f t="shared" si="0"/>
        <v>162.775</v>
      </c>
      <c r="L71" s="40" t="s">
        <v>28</v>
      </c>
      <c r="M71" s="19"/>
      <c r="N71" s="19"/>
      <c r="O71" s="54"/>
      <c r="P71" s="291" t="s">
        <v>38</v>
      </c>
    </row>
    <row r="72" spans="2:16" s="15" customFormat="1" ht="12.75">
      <c r="B72" s="269">
        <f t="shared" si="1"/>
        <v>975</v>
      </c>
      <c r="C72" s="270">
        <f t="shared" si="3"/>
        <v>158.1875</v>
      </c>
      <c r="D72" s="40"/>
      <c r="E72" s="19"/>
      <c r="F72" s="19"/>
      <c r="G72" s="54"/>
      <c r="H72" s="286"/>
      <c r="J72" s="269">
        <f t="shared" si="2"/>
        <v>1343</v>
      </c>
      <c r="K72" s="270">
        <f t="shared" si="0"/>
        <v>162.7875</v>
      </c>
      <c r="L72" s="40"/>
      <c r="M72" s="19"/>
      <c r="N72" s="19"/>
      <c r="O72" s="54"/>
      <c r="P72" s="291"/>
    </row>
    <row r="73" spans="2:16" s="15" customFormat="1" ht="12.75">
      <c r="B73" s="269">
        <f t="shared" si="1"/>
        <v>976</v>
      </c>
      <c r="C73" s="270">
        <f t="shared" si="3"/>
        <v>158.2</v>
      </c>
      <c r="D73" s="40" t="s">
        <v>28</v>
      </c>
      <c r="E73" s="19"/>
      <c r="F73" s="19"/>
      <c r="G73" s="54"/>
      <c r="H73" s="327" t="s">
        <v>393</v>
      </c>
      <c r="J73" s="269">
        <f t="shared" si="2"/>
        <v>1344</v>
      </c>
      <c r="K73" s="270">
        <f t="shared" si="0"/>
        <v>162.8</v>
      </c>
      <c r="L73" s="40" t="s">
        <v>28</v>
      </c>
      <c r="M73" s="19"/>
      <c r="N73" s="19"/>
      <c r="O73" s="54"/>
      <c r="P73" s="291" t="s">
        <v>373</v>
      </c>
    </row>
    <row r="74" spans="2:16" s="15" customFormat="1" ht="12.75">
      <c r="B74" s="269">
        <f t="shared" si="1"/>
        <v>977</v>
      </c>
      <c r="C74" s="270">
        <f t="shared" si="3"/>
        <v>158.2125</v>
      </c>
      <c r="D74" s="40" t="s">
        <v>28</v>
      </c>
      <c r="E74" s="19"/>
      <c r="F74" s="19"/>
      <c r="G74" s="54"/>
      <c r="H74" s="286" t="s">
        <v>40</v>
      </c>
      <c r="J74" s="269">
        <f t="shared" si="2"/>
        <v>1345</v>
      </c>
      <c r="K74" s="270">
        <f t="shared" si="0"/>
        <v>162.8125</v>
      </c>
      <c r="L74" s="40" t="s">
        <v>28</v>
      </c>
      <c r="M74" s="19"/>
      <c r="N74" s="19"/>
      <c r="O74" s="54"/>
      <c r="P74" s="291" t="s">
        <v>40</v>
      </c>
    </row>
    <row r="75" spans="2:16" s="15" customFormat="1" ht="27.75" customHeight="1">
      <c r="B75" s="269">
        <f t="shared" si="1"/>
        <v>978</v>
      </c>
      <c r="C75" s="270">
        <f t="shared" si="3"/>
        <v>158.225</v>
      </c>
      <c r="D75" s="40" t="s">
        <v>28</v>
      </c>
      <c r="E75" s="19"/>
      <c r="F75" s="19"/>
      <c r="G75" s="54"/>
      <c r="H75" s="286" t="s">
        <v>396</v>
      </c>
      <c r="J75" s="269">
        <f t="shared" si="2"/>
        <v>1346</v>
      </c>
      <c r="K75" s="270">
        <f t="shared" si="0"/>
        <v>162.825</v>
      </c>
      <c r="L75" s="40" t="s">
        <v>28</v>
      </c>
      <c r="M75" s="19"/>
      <c r="N75" s="19"/>
      <c r="O75" s="54"/>
      <c r="P75" s="291" t="s">
        <v>248</v>
      </c>
    </row>
    <row r="76" spans="2:16" s="15" customFormat="1" ht="24">
      <c r="B76" s="269">
        <f t="shared" si="1"/>
        <v>979</v>
      </c>
      <c r="C76" s="270">
        <f t="shared" si="3"/>
        <v>158.2375</v>
      </c>
      <c r="D76" s="40" t="s">
        <v>28</v>
      </c>
      <c r="E76" s="19"/>
      <c r="F76" s="19"/>
      <c r="G76" s="54"/>
      <c r="H76" s="289" t="s">
        <v>397</v>
      </c>
      <c r="J76" s="269">
        <f t="shared" si="2"/>
        <v>1347</v>
      </c>
      <c r="K76" s="270">
        <f t="shared" si="0"/>
        <v>162.8375</v>
      </c>
      <c r="L76" s="40" t="s">
        <v>28</v>
      </c>
      <c r="M76" s="19"/>
      <c r="N76" s="19"/>
      <c r="O76" s="54"/>
      <c r="P76" s="291" t="s">
        <v>442</v>
      </c>
    </row>
    <row r="77" spans="2:16" s="15" customFormat="1" ht="12.75">
      <c r="B77" s="269">
        <f t="shared" si="1"/>
        <v>980</v>
      </c>
      <c r="C77" s="270">
        <f t="shared" si="3"/>
        <v>158.25</v>
      </c>
      <c r="D77" s="40" t="s">
        <v>28</v>
      </c>
      <c r="E77" s="19"/>
      <c r="F77" s="19"/>
      <c r="G77" s="54"/>
      <c r="H77" s="327"/>
      <c r="J77" s="269">
        <f t="shared" si="2"/>
        <v>1348</v>
      </c>
      <c r="K77" s="270">
        <f t="shared" si="0"/>
        <v>162.85</v>
      </c>
      <c r="L77" s="40" t="s">
        <v>28</v>
      </c>
      <c r="M77" s="19"/>
      <c r="N77" s="19"/>
      <c r="O77" s="54"/>
      <c r="P77" s="291"/>
    </row>
    <row r="78" spans="2:16" s="15" customFormat="1" ht="12.75">
      <c r="B78" s="269">
        <f t="shared" si="1"/>
        <v>981</v>
      </c>
      <c r="C78" s="270">
        <f t="shared" si="3"/>
        <v>158.2625</v>
      </c>
      <c r="D78" s="40" t="s">
        <v>28</v>
      </c>
      <c r="E78" s="19"/>
      <c r="F78" s="19"/>
      <c r="G78" s="54"/>
      <c r="H78" s="289" t="s">
        <v>398</v>
      </c>
      <c r="J78" s="269">
        <f t="shared" si="2"/>
        <v>1349</v>
      </c>
      <c r="K78" s="270">
        <f aca="true" t="shared" si="4" ref="K78:K141">SUM(146+J78*0.0125)</f>
        <v>162.8625</v>
      </c>
      <c r="L78" s="40" t="s">
        <v>28</v>
      </c>
      <c r="M78" s="19"/>
      <c r="N78" s="19"/>
      <c r="O78" s="54"/>
      <c r="P78" s="291" t="s">
        <v>443</v>
      </c>
    </row>
    <row r="79" spans="2:16" s="15" customFormat="1" ht="24">
      <c r="B79" s="269">
        <f aca="true" t="shared" si="5" ref="B79:B142">SUM(B78+1)</f>
        <v>982</v>
      </c>
      <c r="C79" s="270">
        <f t="shared" si="3"/>
        <v>158.275</v>
      </c>
      <c r="D79" s="40" t="s">
        <v>28</v>
      </c>
      <c r="E79" s="19"/>
      <c r="F79" s="19"/>
      <c r="G79" s="54"/>
      <c r="H79" s="286" t="s">
        <v>399</v>
      </c>
      <c r="J79" s="269">
        <f aca="true" t="shared" si="6" ref="J79:J142">SUM(J78+1)</f>
        <v>1350</v>
      </c>
      <c r="K79" s="270">
        <f t="shared" si="4"/>
        <v>162.875</v>
      </c>
      <c r="L79" s="40" t="s">
        <v>28</v>
      </c>
      <c r="M79" s="19"/>
      <c r="N79" s="19"/>
      <c r="O79" s="54"/>
      <c r="P79" s="291" t="s">
        <v>319</v>
      </c>
    </row>
    <row r="80" spans="2:16" s="15" customFormat="1" ht="12.75">
      <c r="B80" s="269">
        <f t="shared" si="5"/>
        <v>983</v>
      </c>
      <c r="C80" s="270">
        <f aca="true" t="shared" si="7" ref="C80:C143">SUM(146+B80*0.0125)</f>
        <v>158.2875</v>
      </c>
      <c r="D80" s="40" t="s">
        <v>28</v>
      </c>
      <c r="E80" s="19"/>
      <c r="F80" s="19"/>
      <c r="G80" s="54"/>
      <c r="H80" s="286" t="s">
        <v>400</v>
      </c>
      <c r="J80" s="269">
        <f t="shared" si="6"/>
        <v>1351</v>
      </c>
      <c r="K80" s="270">
        <f t="shared" si="4"/>
        <v>162.8875</v>
      </c>
      <c r="L80" s="40" t="s">
        <v>28</v>
      </c>
      <c r="M80" s="19"/>
      <c r="N80" s="19"/>
      <c r="O80" s="54"/>
      <c r="P80" s="291" t="s">
        <v>314</v>
      </c>
    </row>
    <row r="81" spans="2:16" s="15" customFormat="1" ht="12.75">
      <c r="B81" s="269">
        <f t="shared" si="5"/>
        <v>984</v>
      </c>
      <c r="C81" s="270">
        <f t="shared" si="7"/>
        <v>158.3</v>
      </c>
      <c r="D81" s="40" t="s">
        <v>28</v>
      </c>
      <c r="E81" s="19"/>
      <c r="F81" s="19"/>
      <c r="G81" s="54"/>
      <c r="H81" s="327" t="s">
        <v>629</v>
      </c>
      <c r="J81" s="269">
        <f t="shared" si="6"/>
        <v>1352</v>
      </c>
      <c r="K81" s="270">
        <f t="shared" si="4"/>
        <v>162.9</v>
      </c>
      <c r="L81" s="40" t="s">
        <v>28</v>
      </c>
      <c r="M81" s="19"/>
      <c r="N81" s="19"/>
      <c r="O81" s="54"/>
      <c r="P81" s="331" t="s">
        <v>630</v>
      </c>
    </row>
    <row r="82" spans="2:16" s="15" customFormat="1" ht="36">
      <c r="B82" s="269">
        <f t="shared" si="5"/>
        <v>985</v>
      </c>
      <c r="C82" s="270">
        <f t="shared" si="7"/>
        <v>158.3125</v>
      </c>
      <c r="D82" s="40" t="s">
        <v>28</v>
      </c>
      <c r="E82" s="19"/>
      <c r="F82" s="19"/>
      <c r="G82" s="54"/>
      <c r="H82" s="286" t="s">
        <v>401</v>
      </c>
      <c r="J82" s="269">
        <f t="shared" si="6"/>
        <v>1353</v>
      </c>
      <c r="K82" s="270">
        <f t="shared" si="4"/>
        <v>162.9125</v>
      </c>
      <c r="L82" s="40" t="s">
        <v>28</v>
      </c>
      <c r="M82" s="19"/>
      <c r="N82" s="19"/>
      <c r="O82" s="54"/>
      <c r="P82" s="291" t="s">
        <v>371</v>
      </c>
    </row>
    <row r="83" spans="2:16" s="15" customFormat="1" ht="12.75">
      <c r="B83" s="269">
        <f t="shared" si="5"/>
        <v>986</v>
      </c>
      <c r="C83" s="270">
        <f t="shared" si="7"/>
        <v>158.325</v>
      </c>
      <c r="D83" s="40" t="s">
        <v>28</v>
      </c>
      <c r="E83" s="19"/>
      <c r="F83" s="19"/>
      <c r="G83" s="54"/>
      <c r="H83" s="286" t="s">
        <v>402</v>
      </c>
      <c r="J83" s="269">
        <f t="shared" si="6"/>
        <v>1354</v>
      </c>
      <c r="K83" s="270">
        <f t="shared" si="4"/>
        <v>162.925</v>
      </c>
      <c r="L83" s="40" t="s">
        <v>28</v>
      </c>
      <c r="M83" s="19"/>
      <c r="N83" s="19"/>
      <c r="O83" s="54"/>
      <c r="P83" s="291" t="s">
        <v>143</v>
      </c>
    </row>
    <row r="84" spans="2:16" s="15" customFormat="1" ht="12.75">
      <c r="B84" s="269">
        <f t="shared" si="5"/>
        <v>987</v>
      </c>
      <c r="C84" s="270">
        <f t="shared" si="7"/>
        <v>158.3375</v>
      </c>
      <c r="D84" s="40"/>
      <c r="E84" s="19"/>
      <c r="F84" s="19"/>
      <c r="G84" s="54"/>
      <c r="H84" s="286"/>
      <c r="J84" s="269">
        <f t="shared" si="6"/>
        <v>1355</v>
      </c>
      <c r="K84" s="270">
        <f t="shared" si="4"/>
        <v>162.9375</v>
      </c>
      <c r="L84" s="40"/>
      <c r="M84" s="19"/>
      <c r="N84" s="19"/>
      <c r="O84" s="54"/>
      <c r="P84" s="291"/>
    </row>
    <row r="85" spans="2:16" s="15" customFormat="1" ht="12.75">
      <c r="B85" s="269">
        <f t="shared" si="5"/>
        <v>988</v>
      </c>
      <c r="C85" s="270">
        <f t="shared" si="7"/>
        <v>158.35</v>
      </c>
      <c r="D85" s="40" t="s">
        <v>28</v>
      </c>
      <c r="E85" s="19"/>
      <c r="F85" s="19"/>
      <c r="G85" s="54"/>
      <c r="H85" s="289" t="s">
        <v>403</v>
      </c>
      <c r="J85" s="269">
        <f t="shared" si="6"/>
        <v>1356</v>
      </c>
      <c r="K85" s="270">
        <f t="shared" si="4"/>
        <v>162.95</v>
      </c>
      <c r="L85" s="40" t="s">
        <v>28</v>
      </c>
      <c r="M85" s="19"/>
      <c r="N85" s="19"/>
      <c r="O85" s="54"/>
      <c r="P85" s="291" t="s">
        <v>444</v>
      </c>
    </row>
    <row r="86" spans="2:16" s="15" customFormat="1" ht="12.75">
      <c r="B86" s="269">
        <f t="shared" si="5"/>
        <v>989</v>
      </c>
      <c r="C86" s="270">
        <f t="shared" si="7"/>
        <v>158.3625</v>
      </c>
      <c r="D86" s="40"/>
      <c r="E86" s="19"/>
      <c r="F86" s="19"/>
      <c r="G86" s="54"/>
      <c r="H86" s="286"/>
      <c r="J86" s="269">
        <f t="shared" si="6"/>
        <v>1357</v>
      </c>
      <c r="K86" s="270">
        <f t="shared" si="4"/>
        <v>162.9625</v>
      </c>
      <c r="L86" s="40"/>
      <c r="M86" s="19"/>
      <c r="N86" s="19"/>
      <c r="O86" s="54"/>
      <c r="P86" s="291"/>
    </row>
    <row r="87" spans="2:16" s="15" customFormat="1" ht="24">
      <c r="B87" s="269">
        <f t="shared" si="5"/>
        <v>990</v>
      </c>
      <c r="C87" s="270">
        <f t="shared" si="7"/>
        <v>158.375</v>
      </c>
      <c r="D87" s="40" t="s">
        <v>28</v>
      </c>
      <c r="E87" s="19"/>
      <c r="F87" s="19"/>
      <c r="G87" s="54"/>
      <c r="H87" s="286" t="s">
        <v>404</v>
      </c>
      <c r="J87" s="269">
        <f t="shared" si="6"/>
        <v>1358</v>
      </c>
      <c r="K87" s="270">
        <f t="shared" si="4"/>
        <v>162.975</v>
      </c>
      <c r="L87" s="40" t="s">
        <v>28</v>
      </c>
      <c r="M87" s="19"/>
      <c r="N87" s="19"/>
      <c r="O87" s="54"/>
      <c r="P87" s="291" t="s">
        <v>142</v>
      </c>
    </row>
    <row r="88" spans="2:16" s="15" customFormat="1" ht="12.75">
      <c r="B88" s="269">
        <f t="shared" si="5"/>
        <v>991</v>
      </c>
      <c r="C88" s="270">
        <f t="shared" si="7"/>
        <v>158.3875</v>
      </c>
      <c r="D88" s="40"/>
      <c r="E88" s="19"/>
      <c r="F88" s="19"/>
      <c r="G88" s="54"/>
      <c r="H88" s="286"/>
      <c r="J88" s="269">
        <f t="shared" si="6"/>
        <v>1359</v>
      </c>
      <c r="K88" s="270">
        <f t="shared" si="4"/>
        <v>162.9875</v>
      </c>
      <c r="L88" s="40"/>
      <c r="M88" s="19"/>
      <c r="N88" s="19"/>
      <c r="O88" s="54"/>
      <c r="P88" s="291"/>
    </row>
    <row r="89" spans="2:16" s="15" customFormat="1" ht="12.75">
      <c r="B89" s="269">
        <f t="shared" si="5"/>
        <v>992</v>
      </c>
      <c r="C89" s="270">
        <f t="shared" si="7"/>
        <v>158.4</v>
      </c>
      <c r="D89" s="40"/>
      <c r="E89" s="19"/>
      <c r="F89" s="19"/>
      <c r="G89" s="54"/>
      <c r="H89" s="286"/>
      <c r="J89" s="269">
        <f t="shared" si="6"/>
        <v>1360</v>
      </c>
      <c r="K89" s="270">
        <f t="shared" si="4"/>
        <v>163</v>
      </c>
      <c r="L89" s="40"/>
      <c r="M89" s="19"/>
      <c r="N89" s="19"/>
      <c r="O89" s="54"/>
      <c r="P89" s="291"/>
    </row>
    <row r="90" spans="2:16" s="15" customFormat="1" ht="12.75">
      <c r="B90" s="269">
        <f t="shared" si="5"/>
        <v>993</v>
      </c>
      <c r="C90" s="270">
        <f t="shared" si="7"/>
        <v>158.4125</v>
      </c>
      <c r="D90" s="40"/>
      <c r="E90" s="19"/>
      <c r="F90" s="19"/>
      <c r="G90" s="54"/>
      <c r="H90" s="286"/>
      <c r="J90" s="269">
        <f t="shared" si="6"/>
        <v>1361</v>
      </c>
      <c r="K90" s="270">
        <f t="shared" si="4"/>
        <v>163.0125</v>
      </c>
      <c r="L90" s="40"/>
      <c r="M90" s="19"/>
      <c r="N90" s="19"/>
      <c r="O90" s="54"/>
      <c r="P90" s="291"/>
    </row>
    <row r="91" spans="2:16" s="15" customFormat="1" ht="48.75" customHeight="1">
      <c r="B91" s="269">
        <f t="shared" si="5"/>
        <v>994</v>
      </c>
      <c r="C91" s="270">
        <f t="shared" si="7"/>
        <v>158.425</v>
      </c>
      <c r="D91" s="40" t="s">
        <v>28</v>
      </c>
      <c r="E91" s="19"/>
      <c r="F91" s="19"/>
      <c r="G91" s="54"/>
      <c r="H91" s="327" t="s">
        <v>501</v>
      </c>
      <c r="J91" s="269">
        <f t="shared" si="6"/>
        <v>1362</v>
      </c>
      <c r="K91" s="270">
        <f t="shared" si="4"/>
        <v>163.025</v>
      </c>
      <c r="L91" s="40" t="s">
        <v>28</v>
      </c>
      <c r="M91" s="19"/>
      <c r="N91" s="19"/>
      <c r="O91" s="54"/>
      <c r="P91" s="291" t="s">
        <v>502</v>
      </c>
    </row>
    <row r="92" spans="2:16" s="15" customFormat="1" ht="12.75">
      <c r="B92" s="269">
        <f t="shared" si="5"/>
        <v>995</v>
      </c>
      <c r="C92" s="270">
        <f t="shared" si="7"/>
        <v>158.4375</v>
      </c>
      <c r="D92" s="40"/>
      <c r="E92" s="19"/>
      <c r="F92" s="19"/>
      <c r="G92" s="54"/>
      <c r="H92" s="286"/>
      <c r="J92" s="269">
        <f t="shared" si="6"/>
        <v>1363</v>
      </c>
      <c r="K92" s="270">
        <f t="shared" si="4"/>
        <v>163.0375</v>
      </c>
      <c r="L92" s="40"/>
      <c r="M92" s="19"/>
      <c r="N92" s="19"/>
      <c r="O92" s="54"/>
      <c r="P92" s="291"/>
    </row>
    <row r="93" spans="2:16" s="15" customFormat="1" ht="24">
      <c r="B93" s="269">
        <f t="shared" si="5"/>
        <v>996</v>
      </c>
      <c r="C93" s="270">
        <f t="shared" si="7"/>
        <v>158.45</v>
      </c>
      <c r="D93" s="40" t="s">
        <v>28</v>
      </c>
      <c r="E93" s="19"/>
      <c r="F93" s="19"/>
      <c r="G93" s="54"/>
      <c r="H93" s="327" t="s">
        <v>610</v>
      </c>
      <c r="J93" s="269">
        <f t="shared" si="6"/>
        <v>1364</v>
      </c>
      <c r="K93" s="270">
        <f t="shared" si="4"/>
        <v>163.05</v>
      </c>
      <c r="L93" s="40" t="s">
        <v>28</v>
      </c>
      <c r="M93" s="19"/>
      <c r="N93" s="19"/>
      <c r="O93" s="54"/>
      <c r="P93" s="291" t="s">
        <v>611</v>
      </c>
    </row>
    <row r="94" spans="2:16" s="15" customFormat="1" ht="12.75">
      <c r="B94" s="269">
        <f t="shared" si="5"/>
        <v>997</v>
      </c>
      <c r="C94" s="270">
        <f t="shared" si="7"/>
        <v>158.4625</v>
      </c>
      <c r="D94" s="40"/>
      <c r="E94" s="19"/>
      <c r="F94" s="19"/>
      <c r="G94" s="54"/>
      <c r="H94" s="286"/>
      <c r="J94" s="269">
        <f t="shared" si="6"/>
        <v>1365</v>
      </c>
      <c r="K94" s="270">
        <f t="shared" si="4"/>
        <v>163.0625</v>
      </c>
      <c r="L94" s="40"/>
      <c r="M94" s="19"/>
      <c r="N94" s="19"/>
      <c r="O94" s="54"/>
      <c r="P94" s="291"/>
    </row>
    <row r="95" spans="2:16" s="15" customFormat="1" ht="24">
      <c r="B95" s="269">
        <f t="shared" si="5"/>
        <v>998</v>
      </c>
      <c r="C95" s="270">
        <f t="shared" si="7"/>
        <v>158.475</v>
      </c>
      <c r="D95" s="40" t="s">
        <v>28</v>
      </c>
      <c r="E95" s="19"/>
      <c r="F95" s="19"/>
      <c r="G95" s="54"/>
      <c r="H95" s="327" t="s">
        <v>608</v>
      </c>
      <c r="J95" s="269">
        <f>SUM(J94+1)</f>
        <v>1366</v>
      </c>
      <c r="K95" s="270">
        <f t="shared" si="4"/>
        <v>163.075</v>
      </c>
      <c r="L95" s="40" t="s">
        <v>28</v>
      </c>
      <c r="M95" s="19"/>
      <c r="N95" s="19"/>
      <c r="O95" s="54"/>
      <c r="P95" s="291" t="s">
        <v>609</v>
      </c>
    </row>
    <row r="96" spans="2:16" s="15" customFormat="1" ht="12.75">
      <c r="B96" s="269">
        <f t="shared" si="5"/>
        <v>999</v>
      </c>
      <c r="C96" s="270">
        <f t="shared" si="7"/>
        <v>158.4875</v>
      </c>
      <c r="D96" s="40" t="s">
        <v>28</v>
      </c>
      <c r="E96" s="19"/>
      <c r="F96" s="19"/>
      <c r="G96" s="54"/>
      <c r="H96" s="289" t="s">
        <v>405</v>
      </c>
      <c r="J96" s="269">
        <f t="shared" si="6"/>
        <v>1367</v>
      </c>
      <c r="K96" s="270">
        <f t="shared" si="4"/>
        <v>163.0875</v>
      </c>
      <c r="L96" s="40" t="s">
        <v>28</v>
      </c>
      <c r="M96" s="19"/>
      <c r="N96" s="19"/>
      <c r="O96" s="54"/>
      <c r="P96" s="291" t="s">
        <v>443</v>
      </c>
    </row>
    <row r="97" spans="2:16" s="15" customFormat="1" ht="12.75">
      <c r="B97" s="269">
        <f t="shared" si="5"/>
        <v>1000</v>
      </c>
      <c r="C97" s="270">
        <f t="shared" si="7"/>
        <v>158.5</v>
      </c>
      <c r="D97" s="40" t="s">
        <v>28</v>
      </c>
      <c r="E97" s="19"/>
      <c r="F97" s="19"/>
      <c r="G97" s="54"/>
      <c r="H97" s="286" t="s">
        <v>653</v>
      </c>
      <c r="J97" s="269">
        <f t="shared" si="6"/>
        <v>1368</v>
      </c>
      <c r="K97" s="270">
        <f t="shared" si="4"/>
        <v>163.1</v>
      </c>
      <c r="L97" s="40" t="s">
        <v>28</v>
      </c>
      <c r="M97" s="19"/>
      <c r="N97" s="19"/>
      <c r="O97" s="54"/>
      <c r="P97" s="291" t="s">
        <v>654</v>
      </c>
    </row>
    <row r="98" spans="2:16" s="15" customFormat="1" ht="12.75">
      <c r="B98" s="269">
        <f t="shared" si="5"/>
        <v>1001</v>
      </c>
      <c r="C98" s="270">
        <f t="shared" si="7"/>
        <v>158.5125</v>
      </c>
      <c r="D98" s="40" t="s">
        <v>28</v>
      </c>
      <c r="E98" s="19"/>
      <c r="F98" s="19"/>
      <c r="G98" s="54"/>
      <c r="H98" s="289" t="s">
        <v>406</v>
      </c>
      <c r="J98" s="269">
        <f t="shared" si="6"/>
        <v>1369</v>
      </c>
      <c r="K98" s="270">
        <f t="shared" si="4"/>
        <v>163.1125</v>
      </c>
      <c r="L98" s="40" t="s">
        <v>28</v>
      </c>
      <c r="M98" s="19"/>
      <c r="N98" s="19"/>
      <c r="O98" s="54"/>
      <c r="P98" s="291" t="s">
        <v>445</v>
      </c>
    </row>
    <row r="99" spans="2:16" s="15" customFormat="1" ht="12.75">
      <c r="B99" s="269">
        <f t="shared" si="5"/>
        <v>1002</v>
      </c>
      <c r="C99" s="270">
        <f t="shared" si="7"/>
        <v>158.525</v>
      </c>
      <c r="D99" s="40"/>
      <c r="E99" s="19"/>
      <c r="F99" s="19"/>
      <c r="G99" s="54"/>
      <c r="H99" s="286"/>
      <c r="J99" s="269">
        <f t="shared" si="6"/>
        <v>1370</v>
      </c>
      <c r="K99" s="270">
        <f t="shared" si="4"/>
        <v>163.125</v>
      </c>
      <c r="L99" s="40"/>
      <c r="M99" s="19"/>
      <c r="N99" s="19"/>
      <c r="O99" s="54"/>
      <c r="P99" s="291"/>
    </row>
    <row r="100" spans="2:16" s="15" customFormat="1" ht="12.75">
      <c r="B100" s="269">
        <f t="shared" si="5"/>
        <v>1003</v>
      </c>
      <c r="C100" s="270">
        <f t="shared" si="7"/>
        <v>158.5375</v>
      </c>
      <c r="D100" s="40" t="s">
        <v>28</v>
      </c>
      <c r="E100" s="19"/>
      <c r="F100" s="19"/>
      <c r="G100" s="54"/>
      <c r="H100" s="286" t="s">
        <v>407</v>
      </c>
      <c r="J100" s="269">
        <f t="shared" si="6"/>
        <v>1371</v>
      </c>
      <c r="K100" s="270">
        <f t="shared" si="4"/>
        <v>163.1375</v>
      </c>
      <c r="L100" s="40" t="s">
        <v>28</v>
      </c>
      <c r="M100" s="19"/>
      <c r="N100" s="19"/>
      <c r="O100" s="54"/>
      <c r="P100" s="291" t="s">
        <v>144</v>
      </c>
    </row>
    <row r="101" spans="2:16" s="15" customFormat="1" ht="12.75">
      <c r="B101" s="269">
        <f t="shared" si="5"/>
        <v>1004</v>
      </c>
      <c r="C101" s="270">
        <f t="shared" si="7"/>
        <v>158.55</v>
      </c>
      <c r="D101" s="40"/>
      <c r="E101" s="19"/>
      <c r="F101" s="19"/>
      <c r="G101" s="54"/>
      <c r="H101" s="286"/>
      <c r="J101" s="269">
        <f t="shared" si="6"/>
        <v>1372</v>
      </c>
      <c r="K101" s="270">
        <f t="shared" si="4"/>
        <v>163.15</v>
      </c>
      <c r="L101" s="40"/>
      <c r="M101" s="19"/>
      <c r="N101" s="19"/>
      <c r="O101" s="54"/>
      <c r="P101" s="291"/>
    </row>
    <row r="102" spans="2:16" s="15" customFormat="1" ht="12.75">
      <c r="B102" s="269">
        <f t="shared" si="5"/>
        <v>1005</v>
      </c>
      <c r="C102" s="270">
        <f t="shared" si="7"/>
        <v>158.5625</v>
      </c>
      <c r="D102" s="40"/>
      <c r="E102" s="19"/>
      <c r="F102" s="19"/>
      <c r="G102" s="54"/>
      <c r="H102" s="289"/>
      <c r="J102" s="269">
        <f t="shared" si="6"/>
        <v>1373</v>
      </c>
      <c r="K102" s="270">
        <f t="shared" si="4"/>
        <v>163.1625</v>
      </c>
      <c r="L102" s="40"/>
      <c r="M102" s="19"/>
      <c r="N102" s="19"/>
      <c r="O102" s="54"/>
      <c r="P102" s="291"/>
    </row>
    <row r="103" spans="2:16" s="15" customFormat="1" ht="12.75">
      <c r="B103" s="269">
        <f t="shared" si="5"/>
        <v>1006</v>
      </c>
      <c r="C103" s="270">
        <f t="shared" si="7"/>
        <v>158.575</v>
      </c>
      <c r="D103" s="40" t="s">
        <v>28</v>
      </c>
      <c r="E103" s="19"/>
      <c r="F103" s="19"/>
      <c r="G103" s="54"/>
      <c r="H103" s="289" t="s">
        <v>408</v>
      </c>
      <c r="J103" s="269">
        <f t="shared" si="6"/>
        <v>1374</v>
      </c>
      <c r="K103" s="270">
        <f t="shared" si="4"/>
        <v>163.175</v>
      </c>
      <c r="L103" s="40" t="s">
        <v>28</v>
      </c>
      <c r="M103" s="19"/>
      <c r="N103" s="19"/>
      <c r="O103" s="54"/>
      <c r="P103" s="291" t="s">
        <v>446</v>
      </c>
    </row>
    <row r="104" spans="2:16" s="15" customFormat="1" ht="12.75">
      <c r="B104" s="269">
        <f t="shared" si="5"/>
        <v>1007</v>
      </c>
      <c r="C104" s="270">
        <f t="shared" si="7"/>
        <v>158.5875</v>
      </c>
      <c r="D104" s="40"/>
      <c r="E104" s="19"/>
      <c r="F104" s="19"/>
      <c r="G104" s="54"/>
      <c r="H104" s="286"/>
      <c r="J104" s="269">
        <f t="shared" si="6"/>
        <v>1375</v>
      </c>
      <c r="K104" s="270">
        <f t="shared" si="4"/>
        <v>163.1875</v>
      </c>
      <c r="L104" s="40"/>
      <c r="M104" s="19"/>
      <c r="N104" s="19"/>
      <c r="O104" s="54"/>
      <c r="P104" s="291"/>
    </row>
    <row r="105" spans="2:16" s="15" customFormat="1" ht="12.75">
      <c r="B105" s="269">
        <f t="shared" si="5"/>
        <v>1008</v>
      </c>
      <c r="C105" s="270">
        <f t="shared" si="7"/>
        <v>158.6</v>
      </c>
      <c r="D105" s="40"/>
      <c r="E105" s="19"/>
      <c r="F105" s="19"/>
      <c r="G105" s="54"/>
      <c r="H105" s="289"/>
      <c r="J105" s="269">
        <f t="shared" si="6"/>
        <v>1376</v>
      </c>
      <c r="K105" s="270">
        <f t="shared" si="4"/>
        <v>163.2</v>
      </c>
      <c r="L105" s="40"/>
      <c r="M105" s="19"/>
      <c r="N105" s="19"/>
      <c r="O105" s="54"/>
      <c r="P105" s="291"/>
    </row>
    <row r="106" spans="2:16" s="15" customFormat="1" ht="48">
      <c r="B106" s="269">
        <f t="shared" si="5"/>
        <v>1009</v>
      </c>
      <c r="C106" s="270">
        <f t="shared" si="7"/>
        <v>158.6125</v>
      </c>
      <c r="D106" s="40" t="s">
        <v>28</v>
      </c>
      <c r="E106" s="19"/>
      <c r="F106" s="19"/>
      <c r="G106" s="54"/>
      <c r="H106" s="286" t="s">
        <v>409</v>
      </c>
      <c r="J106" s="269">
        <f t="shared" si="6"/>
        <v>1377</v>
      </c>
      <c r="K106" s="270">
        <f t="shared" si="4"/>
        <v>163.2125</v>
      </c>
      <c r="L106" s="40" t="s">
        <v>28</v>
      </c>
      <c r="M106" s="19"/>
      <c r="N106" s="19"/>
      <c r="O106" s="54"/>
      <c r="P106" s="291" t="s">
        <v>449</v>
      </c>
    </row>
    <row r="107" spans="2:16" s="15" customFormat="1" ht="12.75">
      <c r="B107" s="269">
        <f t="shared" si="5"/>
        <v>1010</v>
      </c>
      <c r="C107" s="270">
        <f t="shared" si="7"/>
        <v>158.625</v>
      </c>
      <c r="D107" s="40" t="s">
        <v>28</v>
      </c>
      <c r="E107" s="19"/>
      <c r="F107" s="19"/>
      <c r="G107" s="54"/>
      <c r="H107" s="286" t="s">
        <v>410</v>
      </c>
      <c r="J107" s="269">
        <f t="shared" si="6"/>
        <v>1378</v>
      </c>
      <c r="K107" s="270">
        <f t="shared" si="4"/>
        <v>163.225</v>
      </c>
      <c r="L107" s="40" t="s">
        <v>28</v>
      </c>
      <c r="M107" s="19"/>
      <c r="N107" s="19"/>
      <c r="O107" s="54"/>
      <c r="P107" s="291" t="s">
        <v>82</v>
      </c>
    </row>
    <row r="108" spans="2:16" s="15" customFormat="1" ht="24">
      <c r="B108" s="269">
        <f t="shared" si="5"/>
        <v>1011</v>
      </c>
      <c r="C108" s="270">
        <f t="shared" si="7"/>
        <v>158.6375</v>
      </c>
      <c r="D108" s="40" t="s">
        <v>28</v>
      </c>
      <c r="E108" s="19"/>
      <c r="F108" s="19"/>
      <c r="G108" s="54"/>
      <c r="H108" s="286" t="s">
        <v>411</v>
      </c>
      <c r="J108" s="269">
        <f t="shared" si="6"/>
        <v>1379</v>
      </c>
      <c r="K108" s="270">
        <f t="shared" si="4"/>
        <v>163.2375</v>
      </c>
      <c r="L108" s="40" t="s">
        <v>28</v>
      </c>
      <c r="M108" s="19"/>
      <c r="N108" s="19"/>
      <c r="O108" s="54"/>
      <c r="P108" s="291" t="s">
        <v>246</v>
      </c>
    </row>
    <row r="109" spans="2:16" s="15" customFormat="1" ht="12.75">
      <c r="B109" s="269">
        <f t="shared" si="5"/>
        <v>1012</v>
      </c>
      <c r="C109" s="270">
        <f t="shared" si="7"/>
        <v>158.65</v>
      </c>
      <c r="D109" s="40"/>
      <c r="E109" s="19"/>
      <c r="F109" s="19"/>
      <c r="G109" s="54"/>
      <c r="H109" s="286"/>
      <c r="J109" s="269">
        <f t="shared" si="6"/>
        <v>1380</v>
      </c>
      <c r="K109" s="270">
        <f t="shared" si="4"/>
        <v>163.25</v>
      </c>
      <c r="L109" s="40"/>
      <c r="M109" s="19"/>
      <c r="N109" s="19"/>
      <c r="O109" s="54"/>
      <c r="P109" s="291"/>
    </row>
    <row r="110" spans="2:16" s="15" customFormat="1" ht="12.75">
      <c r="B110" s="269">
        <f t="shared" si="5"/>
        <v>1013</v>
      </c>
      <c r="C110" s="270">
        <f t="shared" si="7"/>
        <v>158.6625</v>
      </c>
      <c r="D110" s="40"/>
      <c r="E110" s="19"/>
      <c r="F110" s="19"/>
      <c r="G110" s="54"/>
      <c r="H110" s="286"/>
      <c r="J110" s="269">
        <f t="shared" si="6"/>
        <v>1381</v>
      </c>
      <c r="K110" s="270">
        <f t="shared" si="4"/>
        <v>163.2625</v>
      </c>
      <c r="L110" s="40"/>
      <c r="M110" s="19"/>
      <c r="N110" s="19"/>
      <c r="O110" s="54"/>
      <c r="P110" s="291"/>
    </row>
    <row r="111" spans="2:16" s="15" customFormat="1" ht="12.75">
      <c r="B111" s="269">
        <f t="shared" si="5"/>
        <v>1014</v>
      </c>
      <c r="C111" s="270">
        <f t="shared" si="7"/>
        <v>158.675</v>
      </c>
      <c r="D111" s="40"/>
      <c r="E111" s="19"/>
      <c r="F111" s="19"/>
      <c r="G111" s="54"/>
      <c r="H111" s="286"/>
      <c r="J111" s="269">
        <f t="shared" si="6"/>
        <v>1382</v>
      </c>
      <c r="K111" s="270">
        <f t="shared" si="4"/>
        <v>163.275</v>
      </c>
      <c r="L111" s="40"/>
      <c r="M111" s="19"/>
      <c r="N111" s="19"/>
      <c r="O111" s="54"/>
      <c r="P111" s="291"/>
    </row>
    <row r="112" spans="2:16" s="15" customFormat="1" ht="12.75">
      <c r="B112" s="269">
        <f t="shared" si="5"/>
        <v>1015</v>
      </c>
      <c r="C112" s="270">
        <f t="shared" si="7"/>
        <v>158.6875</v>
      </c>
      <c r="D112" s="40"/>
      <c r="E112" s="19"/>
      <c r="F112" s="19"/>
      <c r="G112" s="54"/>
      <c r="H112" s="286"/>
      <c r="J112" s="269">
        <f t="shared" si="6"/>
        <v>1383</v>
      </c>
      <c r="K112" s="270">
        <f t="shared" si="4"/>
        <v>163.2875</v>
      </c>
      <c r="L112" s="40"/>
      <c r="M112" s="19"/>
      <c r="N112" s="19"/>
      <c r="O112" s="54"/>
      <c r="P112" s="291"/>
    </row>
    <row r="113" spans="2:16" s="15" customFormat="1" ht="12.75">
      <c r="B113" s="269">
        <f t="shared" si="5"/>
        <v>1016</v>
      </c>
      <c r="C113" s="270">
        <f t="shared" si="7"/>
        <v>158.7</v>
      </c>
      <c r="D113" s="40"/>
      <c r="E113" s="19"/>
      <c r="F113" s="19"/>
      <c r="G113" s="54"/>
      <c r="H113" s="286" t="s">
        <v>519</v>
      </c>
      <c r="J113" s="269">
        <f t="shared" si="6"/>
        <v>1384</v>
      </c>
      <c r="K113" s="270">
        <f t="shared" si="4"/>
        <v>163.3</v>
      </c>
      <c r="L113" s="40"/>
      <c r="M113" s="19"/>
      <c r="N113" s="19"/>
      <c r="O113" s="54"/>
      <c r="P113" s="291" t="s">
        <v>520</v>
      </c>
    </row>
    <row r="114" spans="2:16" s="15" customFormat="1" ht="12.75">
      <c r="B114" s="269">
        <f t="shared" si="5"/>
        <v>1017</v>
      </c>
      <c r="C114" s="270">
        <f t="shared" si="7"/>
        <v>158.7125</v>
      </c>
      <c r="D114" s="40"/>
      <c r="E114" s="19"/>
      <c r="F114" s="19"/>
      <c r="G114" s="54"/>
      <c r="H114" s="286"/>
      <c r="J114" s="269">
        <f t="shared" si="6"/>
        <v>1385</v>
      </c>
      <c r="K114" s="270">
        <f t="shared" si="4"/>
        <v>163.3125</v>
      </c>
      <c r="L114" s="40"/>
      <c r="M114" s="19"/>
      <c r="N114" s="19"/>
      <c r="O114" s="54"/>
      <c r="P114" s="291"/>
    </row>
    <row r="115" spans="2:16" s="15" customFormat="1" ht="12.75">
      <c r="B115" s="269">
        <f t="shared" si="5"/>
        <v>1018</v>
      </c>
      <c r="C115" s="270">
        <f t="shared" si="7"/>
        <v>158.725</v>
      </c>
      <c r="D115" s="40"/>
      <c r="E115" s="19"/>
      <c r="F115" s="19"/>
      <c r="G115" s="54"/>
      <c r="H115" s="286"/>
      <c r="J115" s="269">
        <f t="shared" si="6"/>
        <v>1386</v>
      </c>
      <c r="K115" s="270">
        <f t="shared" si="4"/>
        <v>163.325</v>
      </c>
      <c r="L115" s="40"/>
      <c r="M115" s="19"/>
      <c r="N115" s="19"/>
      <c r="O115" s="54"/>
      <c r="P115" s="291"/>
    </row>
    <row r="116" spans="2:16" s="15" customFormat="1" ht="12.75">
      <c r="B116" s="269">
        <f t="shared" si="5"/>
        <v>1019</v>
      </c>
      <c r="C116" s="270">
        <f t="shared" si="7"/>
        <v>158.7375</v>
      </c>
      <c r="D116" s="40"/>
      <c r="E116" s="19"/>
      <c r="F116" s="19"/>
      <c r="G116" s="54"/>
      <c r="H116" s="286"/>
      <c r="J116" s="269">
        <f t="shared" si="6"/>
        <v>1387</v>
      </c>
      <c r="K116" s="270">
        <f t="shared" si="4"/>
        <v>163.3375</v>
      </c>
      <c r="L116" s="40"/>
      <c r="M116" s="19"/>
      <c r="N116" s="19"/>
      <c r="O116" s="54"/>
      <c r="P116" s="291"/>
    </row>
    <row r="117" spans="2:16" s="15" customFormat="1" ht="12.75">
      <c r="B117" s="269">
        <f t="shared" si="5"/>
        <v>1020</v>
      </c>
      <c r="C117" s="270">
        <f t="shared" si="7"/>
        <v>158.75</v>
      </c>
      <c r="D117" s="40"/>
      <c r="E117" s="19"/>
      <c r="F117" s="19"/>
      <c r="G117" s="54"/>
      <c r="H117" s="327"/>
      <c r="J117" s="269">
        <f t="shared" si="6"/>
        <v>1388</v>
      </c>
      <c r="K117" s="270">
        <f t="shared" si="4"/>
        <v>163.35</v>
      </c>
      <c r="L117" s="40"/>
      <c r="M117" s="19"/>
      <c r="N117" s="19"/>
      <c r="O117" s="54"/>
      <c r="P117" s="291"/>
    </row>
    <row r="118" spans="2:16" s="15" customFormat="1" ht="12.75">
      <c r="B118" s="269">
        <f t="shared" si="5"/>
        <v>1021</v>
      </c>
      <c r="C118" s="270">
        <f t="shared" si="7"/>
        <v>158.7625</v>
      </c>
      <c r="D118" s="40"/>
      <c r="E118" s="19"/>
      <c r="F118" s="19"/>
      <c r="G118" s="54"/>
      <c r="H118" s="286"/>
      <c r="J118" s="269">
        <f t="shared" si="6"/>
        <v>1389</v>
      </c>
      <c r="K118" s="270">
        <f t="shared" si="4"/>
        <v>163.3625</v>
      </c>
      <c r="L118" s="40"/>
      <c r="M118" s="19"/>
      <c r="N118" s="19"/>
      <c r="O118" s="54"/>
      <c r="P118" s="291"/>
    </row>
    <row r="119" spans="2:16" s="15" customFormat="1" ht="24">
      <c r="B119" s="269">
        <f t="shared" si="5"/>
        <v>1022</v>
      </c>
      <c r="C119" s="270">
        <f t="shared" si="7"/>
        <v>158.775</v>
      </c>
      <c r="D119" s="40" t="s">
        <v>28</v>
      </c>
      <c r="E119" s="19"/>
      <c r="F119" s="19"/>
      <c r="G119" s="54"/>
      <c r="H119" s="286" t="s">
        <v>412</v>
      </c>
      <c r="J119" s="269">
        <f t="shared" si="6"/>
        <v>1390</v>
      </c>
      <c r="K119" s="270">
        <f t="shared" si="4"/>
        <v>163.375</v>
      </c>
      <c r="L119" s="40" t="s">
        <v>28</v>
      </c>
      <c r="M119" s="19"/>
      <c r="N119" s="19"/>
      <c r="O119" s="54"/>
      <c r="P119" s="291" t="s">
        <v>136</v>
      </c>
    </row>
    <row r="120" spans="2:16" s="15" customFormat="1" ht="12.75">
      <c r="B120" s="269">
        <f t="shared" si="5"/>
        <v>1023</v>
      </c>
      <c r="C120" s="270">
        <f t="shared" si="7"/>
        <v>158.7875</v>
      </c>
      <c r="D120" s="40"/>
      <c r="E120" s="19"/>
      <c r="F120" s="19"/>
      <c r="G120" s="54"/>
      <c r="H120" s="286"/>
      <c r="J120" s="269">
        <f t="shared" si="6"/>
        <v>1391</v>
      </c>
      <c r="K120" s="270">
        <f t="shared" si="4"/>
        <v>163.3875</v>
      </c>
      <c r="L120" s="40"/>
      <c r="M120" s="19"/>
      <c r="N120" s="19"/>
      <c r="O120" s="54"/>
      <c r="P120" s="291"/>
    </row>
    <row r="121" spans="2:16" s="15" customFormat="1" ht="12.75">
      <c r="B121" s="269">
        <f t="shared" si="5"/>
        <v>1024</v>
      </c>
      <c r="C121" s="270">
        <f t="shared" si="7"/>
        <v>158.8</v>
      </c>
      <c r="D121" s="40"/>
      <c r="E121" s="19"/>
      <c r="F121" s="19"/>
      <c r="G121" s="54"/>
      <c r="H121" s="286"/>
      <c r="J121" s="269">
        <f t="shared" si="6"/>
        <v>1392</v>
      </c>
      <c r="K121" s="270">
        <f t="shared" si="4"/>
        <v>163.4</v>
      </c>
      <c r="L121" s="40"/>
      <c r="M121" s="19"/>
      <c r="N121" s="19"/>
      <c r="O121" s="54"/>
      <c r="P121" s="291"/>
    </row>
    <row r="122" spans="2:16" s="15" customFormat="1" ht="12.75">
      <c r="B122" s="269">
        <f t="shared" si="5"/>
        <v>1025</v>
      </c>
      <c r="C122" s="270">
        <f t="shared" si="7"/>
        <v>158.8125</v>
      </c>
      <c r="D122" s="40"/>
      <c r="E122" s="19"/>
      <c r="F122" s="19"/>
      <c r="G122" s="54"/>
      <c r="H122" s="286"/>
      <c r="J122" s="269">
        <f t="shared" si="6"/>
        <v>1393</v>
      </c>
      <c r="K122" s="270">
        <f t="shared" si="4"/>
        <v>163.4125</v>
      </c>
      <c r="L122" s="40"/>
      <c r="M122" s="19"/>
      <c r="N122" s="19"/>
      <c r="O122" s="54"/>
      <c r="P122" s="291"/>
    </row>
    <row r="123" spans="2:16" s="15" customFormat="1" ht="12.75">
      <c r="B123" s="269">
        <f t="shared" si="5"/>
        <v>1026</v>
      </c>
      <c r="C123" s="270">
        <f t="shared" si="7"/>
        <v>158.825</v>
      </c>
      <c r="D123" s="40" t="s">
        <v>28</v>
      </c>
      <c r="E123" s="19"/>
      <c r="F123" s="19"/>
      <c r="G123" s="54"/>
      <c r="H123" s="286" t="s">
        <v>413</v>
      </c>
      <c r="J123" s="269">
        <f t="shared" si="6"/>
        <v>1394</v>
      </c>
      <c r="K123" s="270">
        <f t="shared" si="4"/>
        <v>163.425</v>
      </c>
      <c r="L123" s="40" t="s">
        <v>28</v>
      </c>
      <c r="M123" s="19"/>
      <c r="N123" s="19"/>
      <c r="O123" s="54"/>
      <c r="P123" s="291" t="s">
        <v>190</v>
      </c>
    </row>
    <row r="124" spans="2:16" s="15" customFormat="1" ht="12.75">
      <c r="B124" s="269">
        <f t="shared" si="5"/>
        <v>1027</v>
      </c>
      <c r="C124" s="270">
        <f t="shared" si="7"/>
        <v>158.8375</v>
      </c>
      <c r="D124" s="40"/>
      <c r="E124" s="19"/>
      <c r="F124" s="19"/>
      <c r="G124" s="54"/>
      <c r="H124" s="286"/>
      <c r="J124" s="269">
        <f t="shared" si="6"/>
        <v>1395</v>
      </c>
      <c r="K124" s="270">
        <f t="shared" si="4"/>
        <v>163.4375</v>
      </c>
      <c r="L124" s="40"/>
      <c r="M124" s="19"/>
      <c r="N124" s="19"/>
      <c r="O124" s="54"/>
      <c r="P124" s="291"/>
    </row>
    <row r="125" spans="2:16" s="15" customFormat="1" ht="12.75">
      <c r="B125" s="269">
        <f t="shared" si="5"/>
        <v>1028</v>
      </c>
      <c r="C125" s="270">
        <f t="shared" si="7"/>
        <v>158.85</v>
      </c>
      <c r="D125" s="40" t="s">
        <v>28</v>
      </c>
      <c r="E125" s="19"/>
      <c r="F125" s="19"/>
      <c r="G125" s="54"/>
      <c r="H125" s="286" t="s">
        <v>414</v>
      </c>
      <c r="J125" s="269">
        <f t="shared" si="6"/>
        <v>1396</v>
      </c>
      <c r="K125" s="270">
        <f t="shared" si="4"/>
        <v>163.45</v>
      </c>
      <c r="L125" s="40" t="s">
        <v>28</v>
      </c>
      <c r="M125" s="19"/>
      <c r="N125" s="19"/>
      <c r="O125" s="54"/>
      <c r="P125" s="291" t="s">
        <v>375</v>
      </c>
    </row>
    <row r="126" spans="2:16" s="15" customFormat="1" ht="12.75">
      <c r="B126" s="269">
        <f t="shared" si="5"/>
        <v>1029</v>
      </c>
      <c r="C126" s="270">
        <f t="shared" si="7"/>
        <v>158.8625</v>
      </c>
      <c r="D126" s="40"/>
      <c r="E126" s="19"/>
      <c r="F126" s="19"/>
      <c r="G126" s="54"/>
      <c r="H126" s="286"/>
      <c r="J126" s="269">
        <f t="shared" si="6"/>
        <v>1397</v>
      </c>
      <c r="K126" s="270">
        <f t="shared" si="4"/>
        <v>163.4625</v>
      </c>
      <c r="L126" s="40"/>
      <c r="M126" s="19"/>
      <c r="N126" s="19"/>
      <c r="O126" s="54"/>
      <c r="P126" s="291"/>
    </row>
    <row r="127" spans="2:16" s="15" customFormat="1" ht="12.75">
      <c r="B127" s="269">
        <f t="shared" si="5"/>
        <v>1030</v>
      </c>
      <c r="C127" s="270">
        <f t="shared" si="7"/>
        <v>158.875</v>
      </c>
      <c r="D127" s="40" t="s">
        <v>28</v>
      </c>
      <c r="E127" s="19"/>
      <c r="F127" s="19"/>
      <c r="G127" s="54"/>
      <c r="H127" s="286" t="s">
        <v>415</v>
      </c>
      <c r="J127" s="269">
        <f t="shared" si="6"/>
        <v>1398</v>
      </c>
      <c r="K127" s="270">
        <f t="shared" si="4"/>
        <v>163.475</v>
      </c>
      <c r="L127" s="40" t="s">
        <v>28</v>
      </c>
      <c r="M127" s="19"/>
      <c r="N127" s="19"/>
      <c r="O127" s="54"/>
      <c r="P127" s="291" t="s">
        <v>450</v>
      </c>
    </row>
    <row r="128" spans="2:16" s="15" customFormat="1" ht="24">
      <c r="B128" s="269">
        <f t="shared" si="5"/>
        <v>1031</v>
      </c>
      <c r="C128" s="270">
        <f t="shared" si="7"/>
        <v>158.8875</v>
      </c>
      <c r="D128" s="40" t="s">
        <v>28</v>
      </c>
      <c r="E128" s="19"/>
      <c r="F128" s="19"/>
      <c r="G128" s="54"/>
      <c r="H128" s="286" t="s">
        <v>416</v>
      </c>
      <c r="J128" s="269">
        <f t="shared" si="6"/>
        <v>1399</v>
      </c>
      <c r="K128" s="270">
        <f t="shared" si="4"/>
        <v>163.4875</v>
      </c>
      <c r="L128" s="40" t="s">
        <v>28</v>
      </c>
      <c r="M128" s="19"/>
      <c r="N128" s="19"/>
      <c r="O128" s="54"/>
      <c r="P128" s="291" t="s">
        <v>298</v>
      </c>
    </row>
    <row r="129" spans="2:16" s="15" customFormat="1" ht="12.75">
      <c r="B129" s="269">
        <f t="shared" si="5"/>
        <v>1032</v>
      </c>
      <c r="C129" s="270">
        <f t="shared" si="7"/>
        <v>158.9</v>
      </c>
      <c r="D129" s="40"/>
      <c r="E129" s="19"/>
      <c r="F129" s="19"/>
      <c r="G129" s="54"/>
      <c r="H129" s="286"/>
      <c r="J129" s="269">
        <f t="shared" si="6"/>
        <v>1400</v>
      </c>
      <c r="K129" s="270">
        <f t="shared" si="4"/>
        <v>163.5</v>
      </c>
      <c r="L129" s="40"/>
      <c r="M129" s="19"/>
      <c r="N129" s="19"/>
      <c r="O129" s="54"/>
      <c r="P129" s="291"/>
    </row>
    <row r="130" spans="2:16" s="15" customFormat="1" ht="12.75">
      <c r="B130" s="269">
        <f t="shared" si="5"/>
        <v>1033</v>
      </c>
      <c r="C130" s="270">
        <f t="shared" si="7"/>
        <v>158.9125</v>
      </c>
      <c r="D130" s="40"/>
      <c r="E130" s="19"/>
      <c r="F130" s="19"/>
      <c r="G130" s="54"/>
      <c r="H130" s="286"/>
      <c r="J130" s="269">
        <f t="shared" si="6"/>
        <v>1401</v>
      </c>
      <c r="K130" s="270">
        <f t="shared" si="4"/>
        <v>163.5125</v>
      </c>
      <c r="L130" s="40"/>
      <c r="M130" s="19"/>
      <c r="N130" s="19"/>
      <c r="O130" s="54"/>
      <c r="P130" s="291"/>
    </row>
    <row r="131" spans="2:16" s="15" customFormat="1" ht="39.75" customHeight="1">
      <c r="B131" s="269">
        <f t="shared" si="5"/>
        <v>1034</v>
      </c>
      <c r="C131" s="270">
        <f t="shared" si="7"/>
        <v>158.925</v>
      </c>
      <c r="D131" s="40" t="s">
        <v>28</v>
      </c>
      <c r="E131" s="19"/>
      <c r="F131" s="19"/>
      <c r="G131" s="54"/>
      <c r="H131" s="286" t="s">
        <v>417</v>
      </c>
      <c r="J131" s="269">
        <f t="shared" si="6"/>
        <v>1402</v>
      </c>
      <c r="K131" s="270">
        <f t="shared" si="4"/>
        <v>163.525</v>
      </c>
      <c r="L131" s="40" t="s">
        <v>28</v>
      </c>
      <c r="M131" s="19"/>
      <c r="N131" s="19"/>
      <c r="O131" s="54"/>
      <c r="P131" s="291" t="s">
        <v>451</v>
      </c>
    </row>
    <row r="132" spans="2:16" s="15" customFormat="1" ht="12.75">
      <c r="B132" s="269">
        <f t="shared" si="5"/>
        <v>1035</v>
      </c>
      <c r="C132" s="270">
        <f t="shared" si="7"/>
        <v>158.9375</v>
      </c>
      <c r="D132" s="40"/>
      <c r="E132" s="19"/>
      <c r="F132" s="19"/>
      <c r="G132" s="54"/>
      <c r="H132" s="286"/>
      <c r="J132" s="269">
        <f t="shared" si="6"/>
        <v>1403</v>
      </c>
      <c r="K132" s="270">
        <f t="shared" si="4"/>
        <v>163.5375</v>
      </c>
      <c r="L132" s="40"/>
      <c r="M132" s="19"/>
      <c r="N132" s="19"/>
      <c r="O132" s="54"/>
      <c r="P132" s="291"/>
    </row>
    <row r="133" spans="2:16" s="15" customFormat="1" ht="24">
      <c r="B133" s="269">
        <f t="shared" si="5"/>
        <v>1036</v>
      </c>
      <c r="C133" s="270">
        <f t="shared" si="7"/>
        <v>158.95</v>
      </c>
      <c r="D133" s="40" t="s">
        <v>28</v>
      </c>
      <c r="E133" s="19"/>
      <c r="F133" s="19"/>
      <c r="G133" s="54"/>
      <c r="H133" s="286" t="s">
        <v>418</v>
      </c>
      <c r="J133" s="269">
        <f t="shared" si="6"/>
        <v>1404</v>
      </c>
      <c r="K133" s="270">
        <f t="shared" si="4"/>
        <v>163.55</v>
      </c>
      <c r="L133" s="40" t="s">
        <v>28</v>
      </c>
      <c r="M133" s="19"/>
      <c r="N133" s="19"/>
      <c r="O133" s="54"/>
      <c r="P133" s="291" t="s">
        <v>136</v>
      </c>
    </row>
    <row r="134" spans="2:16" s="15" customFormat="1" ht="12.75">
      <c r="B134" s="269">
        <f t="shared" si="5"/>
        <v>1037</v>
      </c>
      <c r="C134" s="270">
        <f t="shared" si="7"/>
        <v>158.9625</v>
      </c>
      <c r="D134" s="40"/>
      <c r="E134" s="19"/>
      <c r="F134" s="19"/>
      <c r="G134" s="54"/>
      <c r="H134" s="286"/>
      <c r="J134" s="269">
        <f t="shared" si="6"/>
        <v>1405</v>
      </c>
      <c r="K134" s="270">
        <f t="shared" si="4"/>
        <v>163.5625</v>
      </c>
      <c r="L134" s="40"/>
      <c r="M134" s="19"/>
      <c r="N134" s="19"/>
      <c r="O134" s="54"/>
      <c r="P134" s="291"/>
    </row>
    <row r="135" spans="2:16" s="15" customFormat="1" ht="12.75">
      <c r="B135" s="269">
        <f t="shared" si="5"/>
        <v>1038</v>
      </c>
      <c r="C135" s="270">
        <f t="shared" si="7"/>
        <v>158.975</v>
      </c>
      <c r="D135" s="40"/>
      <c r="E135" s="19"/>
      <c r="F135" s="19"/>
      <c r="G135" s="54"/>
      <c r="H135" s="286"/>
      <c r="J135" s="269">
        <f t="shared" si="6"/>
        <v>1406</v>
      </c>
      <c r="K135" s="270">
        <f t="shared" si="4"/>
        <v>163.575</v>
      </c>
      <c r="L135" s="40"/>
      <c r="M135" s="19"/>
      <c r="N135" s="19"/>
      <c r="O135" s="54"/>
      <c r="P135" s="291"/>
    </row>
    <row r="136" spans="2:16" s="15" customFormat="1" ht="12.75">
      <c r="B136" s="269">
        <f t="shared" si="5"/>
        <v>1039</v>
      </c>
      <c r="C136" s="270">
        <f t="shared" si="7"/>
        <v>158.9875</v>
      </c>
      <c r="D136" s="40"/>
      <c r="E136" s="19"/>
      <c r="F136" s="19"/>
      <c r="G136" s="54"/>
      <c r="H136" s="286"/>
      <c r="J136" s="269">
        <f t="shared" si="6"/>
        <v>1407</v>
      </c>
      <c r="K136" s="270">
        <f t="shared" si="4"/>
        <v>163.5875</v>
      </c>
      <c r="L136" s="40"/>
      <c r="M136" s="19"/>
      <c r="N136" s="19"/>
      <c r="O136" s="54"/>
      <c r="P136" s="291"/>
    </row>
    <row r="137" spans="2:16" s="15" customFormat="1" ht="24">
      <c r="B137" s="269">
        <f t="shared" si="5"/>
        <v>1040</v>
      </c>
      <c r="C137" s="270">
        <f t="shared" si="7"/>
        <v>159</v>
      </c>
      <c r="D137" s="40" t="s">
        <v>28</v>
      </c>
      <c r="E137" s="19"/>
      <c r="F137" s="19"/>
      <c r="G137" s="54"/>
      <c r="H137" s="286" t="s">
        <v>419</v>
      </c>
      <c r="J137" s="269">
        <f t="shared" si="6"/>
        <v>1408</v>
      </c>
      <c r="K137" s="270">
        <f t="shared" si="4"/>
        <v>163.6</v>
      </c>
      <c r="L137" s="40" t="s">
        <v>28</v>
      </c>
      <c r="M137" s="19"/>
      <c r="N137" s="19"/>
      <c r="O137" s="54"/>
      <c r="P137" s="291" t="s">
        <v>141</v>
      </c>
    </row>
    <row r="138" spans="2:16" s="15" customFormat="1" ht="12.75">
      <c r="B138" s="269">
        <f t="shared" si="5"/>
        <v>1041</v>
      </c>
      <c r="C138" s="270">
        <f t="shared" si="7"/>
        <v>159.0125</v>
      </c>
      <c r="D138" s="40"/>
      <c r="E138" s="19"/>
      <c r="F138" s="19"/>
      <c r="G138" s="54"/>
      <c r="H138" s="286"/>
      <c r="J138" s="269">
        <f t="shared" si="6"/>
        <v>1409</v>
      </c>
      <c r="K138" s="270">
        <f t="shared" si="4"/>
        <v>163.6125</v>
      </c>
      <c r="L138" s="40"/>
      <c r="M138" s="19"/>
      <c r="N138" s="19"/>
      <c r="O138" s="54"/>
      <c r="P138" s="291"/>
    </row>
    <row r="139" spans="2:16" s="15" customFormat="1" ht="12.75">
      <c r="B139" s="269">
        <f t="shared" si="5"/>
        <v>1042</v>
      </c>
      <c r="C139" s="270">
        <f t="shared" si="7"/>
        <v>159.025</v>
      </c>
      <c r="D139" s="40"/>
      <c r="E139" s="19"/>
      <c r="F139" s="19"/>
      <c r="G139" s="54"/>
      <c r="H139" s="286"/>
      <c r="J139" s="269">
        <f t="shared" si="6"/>
        <v>1410</v>
      </c>
      <c r="K139" s="270">
        <f t="shared" si="4"/>
        <v>163.625</v>
      </c>
      <c r="L139" s="40"/>
      <c r="M139" s="19"/>
      <c r="N139" s="19"/>
      <c r="O139" s="54"/>
      <c r="P139" s="291"/>
    </row>
    <row r="140" spans="2:16" s="15" customFormat="1" ht="12.75">
      <c r="B140" s="269">
        <f t="shared" si="5"/>
        <v>1043</v>
      </c>
      <c r="C140" s="270">
        <f t="shared" si="7"/>
        <v>159.0375</v>
      </c>
      <c r="D140" s="40"/>
      <c r="E140" s="19"/>
      <c r="F140" s="19"/>
      <c r="G140" s="54"/>
      <c r="H140" s="286"/>
      <c r="J140" s="269">
        <f t="shared" si="6"/>
        <v>1411</v>
      </c>
      <c r="K140" s="270">
        <f t="shared" si="4"/>
        <v>163.6375</v>
      </c>
      <c r="L140" s="40"/>
      <c r="M140" s="19"/>
      <c r="N140" s="19"/>
      <c r="O140" s="54"/>
      <c r="P140" s="291"/>
    </row>
    <row r="141" spans="2:16" s="15" customFormat="1" ht="12.75">
      <c r="B141" s="269">
        <f t="shared" si="5"/>
        <v>1044</v>
      </c>
      <c r="C141" s="270">
        <f t="shared" si="7"/>
        <v>159.05</v>
      </c>
      <c r="D141" s="40" t="s">
        <v>28</v>
      </c>
      <c r="E141" s="19"/>
      <c r="F141" s="19"/>
      <c r="G141" s="54"/>
      <c r="H141" s="286" t="s">
        <v>393</v>
      </c>
      <c r="J141" s="269">
        <f t="shared" si="6"/>
        <v>1412</v>
      </c>
      <c r="K141" s="270">
        <f t="shared" si="4"/>
        <v>163.65</v>
      </c>
      <c r="L141" s="40" t="s">
        <v>28</v>
      </c>
      <c r="M141" s="19"/>
      <c r="N141" s="19"/>
      <c r="O141" s="54"/>
      <c r="P141" s="291" t="s">
        <v>452</v>
      </c>
    </row>
    <row r="142" spans="2:16" s="15" customFormat="1" ht="12.75">
      <c r="B142" s="269">
        <f t="shared" si="5"/>
        <v>1045</v>
      </c>
      <c r="C142" s="270">
        <f t="shared" si="7"/>
        <v>159.0625</v>
      </c>
      <c r="D142" s="40"/>
      <c r="E142" s="19"/>
      <c r="F142" s="19"/>
      <c r="G142" s="54"/>
      <c r="H142" s="286"/>
      <c r="J142" s="269">
        <f t="shared" si="6"/>
        <v>1413</v>
      </c>
      <c r="K142" s="270">
        <f aca="true" t="shared" si="8" ref="K142:K205">SUM(146+J142*0.0125)</f>
        <v>163.6625</v>
      </c>
      <c r="L142" s="40"/>
      <c r="M142" s="19"/>
      <c r="N142" s="19"/>
      <c r="O142" s="54"/>
      <c r="P142" s="291"/>
    </row>
    <row r="143" spans="2:16" s="15" customFormat="1" ht="33.75" customHeight="1">
      <c r="B143" s="269">
        <f aca="true" t="shared" si="9" ref="B143:B206">SUM(B142+1)</f>
        <v>1046</v>
      </c>
      <c r="C143" s="270">
        <f t="shared" si="7"/>
        <v>159.075</v>
      </c>
      <c r="D143" s="40" t="s">
        <v>28</v>
      </c>
      <c r="E143" s="19"/>
      <c r="F143" s="19"/>
      <c r="G143" s="54"/>
      <c r="H143" s="286" t="s">
        <v>420</v>
      </c>
      <c r="J143" s="269">
        <f aca="true" t="shared" si="10" ref="J143:J206">SUM(J142+1)</f>
        <v>1414</v>
      </c>
      <c r="K143" s="270">
        <f t="shared" si="8"/>
        <v>163.675</v>
      </c>
      <c r="L143" s="40" t="s">
        <v>28</v>
      </c>
      <c r="M143" s="19"/>
      <c r="N143" s="19"/>
      <c r="O143" s="54"/>
      <c r="P143" s="291" t="s">
        <v>453</v>
      </c>
    </row>
    <row r="144" spans="2:16" s="15" customFormat="1" ht="12.75">
      <c r="B144" s="269">
        <f t="shared" si="9"/>
        <v>1047</v>
      </c>
      <c r="C144" s="270">
        <f aca="true" t="shared" si="11" ref="C144:C207">SUM(146+B144*0.0125)</f>
        <v>159.0875</v>
      </c>
      <c r="D144" s="40"/>
      <c r="E144" s="19"/>
      <c r="F144" s="19"/>
      <c r="G144" s="54"/>
      <c r="H144" s="286"/>
      <c r="J144" s="269">
        <f t="shared" si="10"/>
        <v>1415</v>
      </c>
      <c r="K144" s="270">
        <f t="shared" si="8"/>
        <v>163.6875</v>
      </c>
      <c r="L144" s="40"/>
      <c r="M144" s="19"/>
      <c r="N144" s="19"/>
      <c r="O144" s="54"/>
      <c r="P144" s="291"/>
    </row>
    <row r="145" spans="2:16" s="15" customFormat="1" ht="24">
      <c r="B145" s="269">
        <f t="shared" si="9"/>
        <v>1048</v>
      </c>
      <c r="C145" s="270">
        <f t="shared" si="11"/>
        <v>159.1</v>
      </c>
      <c r="D145" s="40" t="s">
        <v>28</v>
      </c>
      <c r="E145" s="19"/>
      <c r="F145" s="19"/>
      <c r="G145" s="54"/>
      <c r="H145" s="327" t="s">
        <v>565</v>
      </c>
      <c r="J145" s="269">
        <f t="shared" si="10"/>
        <v>1416</v>
      </c>
      <c r="K145" s="270">
        <f t="shared" si="8"/>
        <v>163.7</v>
      </c>
      <c r="L145" s="40" t="s">
        <v>28</v>
      </c>
      <c r="M145" s="19"/>
      <c r="N145" s="19"/>
      <c r="O145" s="54"/>
      <c r="P145" s="291" t="s">
        <v>564</v>
      </c>
    </row>
    <row r="146" spans="2:16" s="15" customFormat="1" ht="12.75">
      <c r="B146" s="269">
        <f t="shared" si="9"/>
        <v>1049</v>
      </c>
      <c r="C146" s="270">
        <f t="shared" si="11"/>
        <v>159.1125</v>
      </c>
      <c r="D146" s="40"/>
      <c r="E146" s="19"/>
      <c r="F146" s="19"/>
      <c r="G146" s="54"/>
      <c r="H146" s="286"/>
      <c r="J146" s="269">
        <f t="shared" si="10"/>
        <v>1417</v>
      </c>
      <c r="K146" s="270">
        <f t="shared" si="8"/>
        <v>163.7125</v>
      </c>
      <c r="L146" s="40"/>
      <c r="M146" s="19"/>
      <c r="N146" s="19"/>
      <c r="O146" s="54"/>
      <c r="P146" s="291"/>
    </row>
    <row r="147" spans="2:16" s="15" customFormat="1" ht="12.75">
      <c r="B147" s="269">
        <f t="shared" si="9"/>
        <v>1050</v>
      </c>
      <c r="C147" s="270">
        <f t="shared" si="11"/>
        <v>159.125</v>
      </c>
      <c r="D147" s="40" t="s">
        <v>28</v>
      </c>
      <c r="E147" s="19"/>
      <c r="F147" s="19"/>
      <c r="G147" s="54"/>
      <c r="H147" s="286" t="s">
        <v>421</v>
      </c>
      <c r="J147" s="269">
        <f t="shared" si="10"/>
        <v>1418</v>
      </c>
      <c r="K147" s="270">
        <f t="shared" si="8"/>
        <v>163.725</v>
      </c>
      <c r="L147" s="40" t="s">
        <v>28</v>
      </c>
      <c r="M147" s="19"/>
      <c r="N147" s="19"/>
      <c r="O147" s="54"/>
      <c r="P147" s="291" t="s">
        <v>191</v>
      </c>
    </row>
    <row r="148" spans="2:16" s="15" customFormat="1" ht="12.75">
      <c r="B148" s="269">
        <f t="shared" si="9"/>
        <v>1051</v>
      </c>
      <c r="C148" s="270">
        <f t="shared" si="11"/>
        <v>159.1375</v>
      </c>
      <c r="D148" s="40"/>
      <c r="E148" s="19"/>
      <c r="F148" s="19"/>
      <c r="G148" s="54"/>
      <c r="H148" s="286"/>
      <c r="J148" s="269">
        <f t="shared" si="10"/>
        <v>1419</v>
      </c>
      <c r="K148" s="270">
        <f t="shared" si="8"/>
        <v>163.7375</v>
      </c>
      <c r="L148" s="40"/>
      <c r="M148" s="19"/>
      <c r="N148" s="19"/>
      <c r="O148" s="54"/>
      <c r="P148" s="291"/>
    </row>
    <row r="149" spans="2:16" s="15" customFormat="1" ht="12.75">
      <c r="B149" s="269">
        <f t="shared" si="9"/>
        <v>1052</v>
      </c>
      <c r="C149" s="270">
        <f t="shared" si="11"/>
        <v>159.15</v>
      </c>
      <c r="D149" s="40" t="s">
        <v>28</v>
      </c>
      <c r="E149" s="19"/>
      <c r="F149" s="19"/>
      <c r="G149" s="54"/>
      <c r="H149" s="286" t="s">
        <v>422</v>
      </c>
      <c r="J149" s="269">
        <f t="shared" si="10"/>
        <v>1420</v>
      </c>
      <c r="K149" s="270">
        <f t="shared" si="8"/>
        <v>163.75</v>
      </c>
      <c r="L149" s="40" t="s">
        <v>28</v>
      </c>
      <c r="M149" s="19"/>
      <c r="N149" s="19"/>
      <c r="O149" s="54"/>
      <c r="P149" s="291" t="s">
        <v>454</v>
      </c>
    </row>
    <row r="150" spans="2:16" s="15" customFormat="1" ht="12.75">
      <c r="B150" s="269">
        <f t="shared" si="9"/>
        <v>1053</v>
      </c>
      <c r="C150" s="270">
        <f t="shared" si="11"/>
        <v>159.1625</v>
      </c>
      <c r="D150" s="40"/>
      <c r="E150" s="19"/>
      <c r="F150" s="19"/>
      <c r="G150" s="54"/>
      <c r="H150" s="286"/>
      <c r="J150" s="269">
        <f t="shared" si="10"/>
        <v>1421</v>
      </c>
      <c r="K150" s="270">
        <f t="shared" si="8"/>
        <v>163.7625</v>
      </c>
      <c r="L150" s="40"/>
      <c r="M150" s="19"/>
      <c r="N150" s="19"/>
      <c r="O150" s="54"/>
      <c r="P150" s="291"/>
    </row>
    <row r="151" spans="2:16" s="15" customFormat="1" ht="36">
      <c r="B151" s="269">
        <f t="shared" si="9"/>
        <v>1054</v>
      </c>
      <c r="C151" s="270">
        <f t="shared" si="11"/>
        <v>159.175</v>
      </c>
      <c r="D151" s="40"/>
      <c r="E151" s="19"/>
      <c r="F151" s="19"/>
      <c r="G151" s="54"/>
      <c r="H151" s="286" t="s">
        <v>497</v>
      </c>
      <c r="J151" s="269">
        <f t="shared" si="10"/>
        <v>1422</v>
      </c>
      <c r="K151" s="270">
        <f t="shared" si="8"/>
        <v>163.775</v>
      </c>
      <c r="L151" s="40"/>
      <c r="M151" s="19"/>
      <c r="N151" s="19"/>
      <c r="O151" s="54"/>
      <c r="P151" s="291" t="s">
        <v>498</v>
      </c>
    </row>
    <row r="152" spans="2:16" s="15" customFormat="1" ht="12.75">
      <c r="B152" s="269">
        <f t="shared" si="9"/>
        <v>1055</v>
      </c>
      <c r="C152" s="270">
        <f t="shared" si="11"/>
        <v>159.1875</v>
      </c>
      <c r="D152" s="40"/>
      <c r="E152" s="19"/>
      <c r="F152" s="19"/>
      <c r="G152" s="54"/>
      <c r="H152" s="286"/>
      <c r="J152" s="269">
        <f t="shared" si="10"/>
        <v>1423</v>
      </c>
      <c r="K152" s="270">
        <f t="shared" si="8"/>
        <v>163.7875</v>
      </c>
      <c r="L152" s="40"/>
      <c r="M152" s="19"/>
      <c r="N152" s="19"/>
      <c r="O152" s="54"/>
      <c r="P152" s="291"/>
    </row>
    <row r="153" spans="2:16" s="15" customFormat="1" ht="49.5" customHeight="1">
      <c r="B153" s="269">
        <f t="shared" si="9"/>
        <v>1056</v>
      </c>
      <c r="C153" s="270">
        <f t="shared" si="11"/>
        <v>159.2</v>
      </c>
      <c r="D153" s="40"/>
      <c r="E153" s="19"/>
      <c r="F153" s="19"/>
      <c r="G153" s="54"/>
      <c r="H153" s="286" t="s">
        <v>423</v>
      </c>
      <c r="J153" s="269">
        <f t="shared" si="10"/>
        <v>1424</v>
      </c>
      <c r="K153" s="270">
        <f t="shared" si="8"/>
        <v>163.8</v>
      </c>
      <c r="L153" s="40"/>
      <c r="M153" s="19"/>
      <c r="N153" s="19"/>
      <c r="O153" s="54"/>
      <c r="P153" s="291" t="s">
        <v>376</v>
      </c>
    </row>
    <row r="154" spans="2:16" s="15" customFormat="1" ht="12.75">
      <c r="B154" s="269">
        <f t="shared" si="9"/>
        <v>1057</v>
      </c>
      <c r="C154" s="270">
        <f t="shared" si="11"/>
        <v>159.2125</v>
      </c>
      <c r="D154" s="40"/>
      <c r="E154" s="19"/>
      <c r="F154" s="19"/>
      <c r="G154" s="54"/>
      <c r="H154" s="286"/>
      <c r="J154" s="269">
        <f t="shared" si="10"/>
        <v>1425</v>
      </c>
      <c r="K154" s="270">
        <f t="shared" si="8"/>
        <v>163.8125</v>
      </c>
      <c r="L154" s="40"/>
      <c r="M154" s="19"/>
      <c r="N154" s="19"/>
      <c r="O154" s="54"/>
      <c r="P154" s="291"/>
    </row>
    <row r="155" spans="2:16" s="15" customFormat="1" ht="12.75">
      <c r="B155" s="269">
        <f t="shared" si="9"/>
        <v>1058</v>
      </c>
      <c r="C155" s="270">
        <f t="shared" si="11"/>
        <v>159.225</v>
      </c>
      <c r="D155" s="40" t="s">
        <v>28</v>
      </c>
      <c r="E155" s="19"/>
      <c r="F155" s="19"/>
      <c r="G155" s="54"/>
      <c r="H155" s="327" t="s">
        <v>645</v>
      </c>
      <c r="J155" s="269">
        <f t="shared" si="10"/>
        <v>1426</v>
      </c>
      <c r="K155" s="270">
        <f t="shared" si="8"/>
        <v>163.825</v>
      </c>
      <c r="L155" s="40" t="s">
        <v>28</v>
      </c>
      <c r="M155" s="19"/>
      <c r="N155" s="19"/>
      <c r="O155" s="54"/>
      <c r="P155" s="291" t="s">
        <v>455</v>
      </c>
    </row>
    <row r="156" spans="2:16" s="15" customFormat="1" ht="12.75">
      <c r="B156" s="269">
        <f t="shared" si="9"/>
        <v>1059</v>
      </c>
      <c r="C156" s="270">
        <f t="shared" si="11"/>
        <v>159.2375</v>
      </c>
      <c r="D156" s="40"/>
      <c r="E156" s="19"/>
      <c r="F156" s="19"/>
      <c r="G156" s="54"/>
      <c r="H156" s="286"/>
      <c r="J156" s="269">
        <f t="shared" si="10"/>
        <v>1427</v>
      </c>
      <c r="K156" s="270">
        <f t="shared" si="8"/>
        <v>163.8375</v>
      </c>
      <c r="L156" s="40"/>
      <c r="M156" s="19"/>
      <c r="N156" s="19"/>
      <c r="O156" s="54"/>
      <c r="P156" s="291"/>
    </row>
    <row r="157" spans="2:16" s="15" customFormat="1" ht="12.75">
      <c r="B157" s="269">
        <f t="shared" si="9"/>
        <v>1060</v>
      </c>
      <c r="C157" s="270">
        <f t="shared" si="11"/>
        <v>159.25</v>
      </c>
      <c r="D157" s="40" t="s">
        <v>28</v>
      </c>
      <c r="E157" s="19"/>
      <c r="F157" s="19"/>
      <c r="G157" s="54"/>
      <c r="H157" s="286" t="s">
        <v>424</v>
      </c>
      <c r="J157" s="269">
        <f t="shared" si="10"/>
        <v>1428</v>
      </c>
      <c r="K157" s="270">
        <f t="shared" si="8"/>
        <v>163.85</v>
      </c>
      <c r="L157" s="40" t="s">
        <v>28</v>
      </c>
      <c r="M157" s="19"/>
      <c r="N157" s="19"/>
      <c r="O157" s="54"/>
      <c r="P157" s="291" t="s">
        <v>377</v>
      </c>
    </row>
    <row r="158" spans="2:16" s="15" customFormat="1" ht="12.75">
      <c r="B158" s="269">
        <f t="shared" si="9"/>
        <v>1061</v>
      </c>
      <c r="C158" s="270">
        <f t="shared" si="11"/>
        <v>159.2625</v>
      </c>
      <c r="D158" s="40"/>
      <c r="E158" s="19"/>
      <c r="F158" s="19"/>
      <c r="G158" s="54"/>
      <c r="H158" s="286"/>
      <c r="J158" s="269">
        <f t="shared" si="10"/>
        <v>1429</v>
      </c>
      <c r="K158" s="270">
        <f t="shared" si="8"/>
        <v>163.8625</v>
      </c>
      <c r="L158" s="40"/>
      <c r="M158" s="19"/>
      <c r="N158" s="19"/>
      <c r="O158" s="54"/>
      <c r="P158" s="291"/>
    </row>
    <row r="159" spans="2:16" s="15" customFormat="1" ht="12.75">
      <c r="B159" s="269">
        <f t="shared" si="9"/>
        <v>1062</v>
      </c>
      <c r="C159" s="270">
        <f t="shared" si="11"/>
        <v>159.275</v>
      </c>
      <c r="D159" s="40"/>
      <c r="E159" s="19"/>
      <c r="F159" s="19"/>
      <c r="G159" s="54"/>
      <c r="H159" s="286" t="s">
        <v>425</v>
      </c>
      <c r="J159" s="269">
        <f t="shared" si="10"/>
        <v>1430</v>
      </c>
      <c r="K159" s="270">
        <f t="shared" si="8"/>
        <v>163.875</v>
      </c>
      <c r="L159" s="40"/>
      <c r="M159" s="19"/>
      <c r="N159" s="19"/>
      <c r="O159" s="54"/>
      <c r="P159" s="291" t="s">
        <v>378</v>
      </c>
    </row>
    <row r="160" spans="2:16" s="15" customFormat="1" ht="12.75">
      <c r="B160" s="269">
        <f t="shared" si="9"/>
        <v>1063</v>
      </c>
      <c r="C160" s="270">
        <f t="shared" si="11"/>
        <v>159.2875</v>
      </c>
      <c r="D160" s="40"/>
      <c r="E160" s="19"/>
      <c r="F160" s="19"/>
      <c r="G160" s="54"/>
      <c r="H160" s="286"/>
      <c r="J160" s="269">
        <f t="shared" si="10"/>
        <v>1431</v>
      </c>
      <c r="K160" s="270">
        <f t="shared" si="8"/>
        <v>163.8875</v>
      </c>
      <c r="L160" s="40"/>
      <c r="M160" s="19"/>
      <c r="N160" s="19"/>
      <c r="O160" s="54"/>
      <c r="P160" s="291"/>
    </row>
    <row r="161" spans="2:16" s="15" customFormat="1" ht="12.75">
      <c r="B161" s="269">
        <f t="shared" si="9"/>
        <v>1064</v>
      </c>
      <c r="C161" s="270">
        <f t="shared" si="11"/>
        <v>159.3</v>
      </c>
      <c r="D161" s="40"/>
      <c r="E161" s="19"/>
      <c r="F161" s="19"/>
      <c r="G161" s="54"/>
      <c r="H161" s="286"/>
      <c r="J161" s="269">
        <f t="shared" si="10"/>
        <v>1432</v>
      </c>
      <c r="K161" s="270">
        <f t="shared" si="8"/>
        <v>163.9</v>
      </c>
      <c r="L161" s="40"/>
      <c r="M161" s="19"/>
      <c r="N161" s="19"/>
      <c r="O161" s="54"/>
      <c r="P161" s="291"/>
    </row>
    <row r="162" spans="2:16" s="15" customFormat="1" ht="12.75">
      <c r="B162" s="269">
        <f t="shared" si="9"/>
        <v>1065</v>
      </c>
      <c r="C162" s="270">
        <f t="shared" si="11"/>
        <v>159.3125</v>
      </c>
      <c r="D162" s="40"/>
      <c r="E162" s="19"/>
      <c r="F162" s="19"/>
      <c r="G162" s="54"/>
      <c r="H162" s="286"/>
      <c r="J162" s="269">
        <f t="shared" si="10"/>
        <v>1433</v>
      </c>
      <c r="K162" s="270">
        <f t="shared" si="8"/>
        <v>163.9125</v>
      </c>
      <c r="L162" s="40"/>
      <c r="M162" s="19"/>
      <c r="N162" s="19"/>
      <c r="O162" s="54"/>
      <c r="P162" s="291"/>
    </row>
    <row r="163" spans="2:16" s="15" customFormat="1" ht="12.75">
      <c r="B163" s="269">
        <f t="shared" si="9"/>
        <v>1066</v>
      </c>
      <c r="C163" s="270">
        <f t="shared" si="11"/>
        <v>159.325</v>
      </c>
      <c r="D163" s="40"/>
      <c r="E163" s="19"/>
      <c r="F163" s="19"/>
      <c r="G163" s="54"/>
      <c r="H163" s="286"/>
      <c r="J163" s="269">
        <f t="shared" si="10"/>
        <v>1434</v>
      </c>
      <c r="K163" s="270">
        <f t="shared" si="8"/>
        <v>163.925</v>
      </c>
      <c r="L163" s="40"/>
      <c r="M163" s="19"/>
      <c r="N163" s="19"/>
      <c r="O163" s="54"/>
      <c r="P163" s="291"/>
    </row>
    <row r="164" spans="2:16" s="15" customFormat="1" ht="12.75">
      <c r="B164" s="269">
        <f t="shared" si="9"/>
        <v>1067</v>
      </c>
      <c r="C164" s="270">
        <f t="shared" si="11"/>
        <v>159.3375</v>
      </c>
      <c r="D164" s="40"/>
      <c r="E164" s="19"/>
      <c r="F164" s="19"/>
      <c r="G164" s="54"/>
      <c r="H164" s="286"/>
      <c r="J164" s="269">
        <f t="shared" si="10"/>
        <v>1435</v>
      </c>
      <c r="K164" s="270">
        <f t="shared" si="8"/>
        <v>163.9375</v>
      </c>
      <c r="L164" s="40"/>
      <c r="M164" s="19"/>
      <c r="N164" s="19"/>
      <c r="O164" s="54"/>
      <c r="P164" s="291"/>
    </row>
    <row r="165" spans="2:16" s="15" customFormat="1" ht="12.75">
      <c r="B165" s="269">
        <f t="shared" si="9"/>
        <v>1068</v>
      </c>
      <c r="C165" s="270">
        <f t="shared" si="11"/>
        <v>159.35</v>
      </c>
      <c r="D165" s="40" t="s">
        <v>28</v>
      </c>
      <c r="E165" s="19"/>
      <c r="F165" s="19"/>
      <c r="G165" s="54"/>
      <c r="H165" s="286" t="s">
        <v>426</v>
      </c>
      <c r="J165" s="269">
        <f t="shared" si="10"/>
        <v>1436</v>
      </c>
      <c r="K165" s="270">
        <f t="shared" si="8"/>
        <v>163.95</v>
      </c>
      <c r="L165" s="40" t="s">
        <v>28</v>
      </c>
      <c r="M165" s="19"/>
      <c r="N165" s="19"/>
      <c r="O165" s="54"/>
      <c r="P165" s="291" t="s">
        <v>135</v>
      </c>
    </row>
    <row r="166" spans="2:16" s="15" customFormat="1" ht="12.75">
      <c r="B166" s="269">
        <f t="shared" si="9"/>
        <v>1069</v>
      </c>
      <c r="C166" s="270">
        <f t="shared" si="11"/>
        <v>159.3625</v>
      </c>
      <c r="D166" s="40"/>
      <c r="E166" s="19"/>
      <c r="F166" s="19"/>
      <c r="G166" s="54"/>
      <c r="H166" s="286"/>
      <c r="J166" s="269">
        <f t="shared" si="10"/>
        <v>1437</v>
      </c>
      <c r="K166" s="270">
        <f t="shared" si="8"/>
        <v>163.9625</v>
      </c>
      <c r="L166" s="40"/>
      <c r="M166" s="19"/>
      <c r="N166" s="19"/>
      <c r="O166" s="54"/>
      <c r="P166" s="291"/>
    </row>
    <row r="167" spans="2:16" s="15" customFormat="1" ht="12.75">
      <c r="B167" s="269">
        <f t="shared" si="9"/>
        <v>1070</v>
      </c>
      <c r="C167" s="270">
        <f t="shared" si="11"/>
        <v>159.375</v>
      </c>
      <c r="D167" s="40" t="s">
        <v>28</v>
      </c>
      <c r="E167" s="19"/>
      <c r="F167" s="19"/>
      <c r="G167" s="54"/>
      <c r="H167" s="286" t="s">
        <v>427</v>
      </c>
      <c r="J167" s="269">
        <f t="shared" si="10"/>
        <v>1438</v>
      </c>
      <c r="K167" s="270">
        <f t="shared" si="8"/>
        <v>163.975</v>
      </c>
      <c r="L167" s="40" t="s">
        <v>28</v>
      </c>
      <c r="M167" s="19"/>
      <c r="N167" s="19"/>
      <c r="O167" s="54"/>
      <c r="P167" s="291" t="s">
        <v>54</v>
      </c>
    </row>
    <row r="168" spans="2:16" s="15" customFormat="1" ht="12.75">
      <c r="B168" s="269">
        <f t="shared" si="9"/>
        <v>1071</v>
      </c>
      <c r="C168" s="270">
        <f t="shared" si="11"/>
        <v>159.3875</v>
      </c>
      <c r="D168" s="40"/>
      <c r="E168" s="19"/>
      <c r="F168" s="19"/>
      <c r="G168" s="54"/>
      <c r="H168" s="286"/>
      <c r="J168" s="269">
        <f t="shared" si="10"/>
        <v>1439</v>
      </c>
      <c r="K168" s="270">
        <f t="shared" si="8"/>
        <v>163.9875</v>
      </c>
      <c r="L168" s="40"/>
      <c r="M168" s="19"/>
      <c r="N168" s="19"/>
      <c r="O168" s="54"/>
      <c r="P168" s="291"/>
    </row>
    <row r="169" spans="2:16" s="15" customFormat="1" ht="12.75">
      <c r="B169" s="269">
        <f t="shared" si="9"/>
        <v>1072</v>
      </c>
      <c r="C169" s="270">
        <f t="shared" si="11"/>
        <v>159.4</v>
      </c>
      <c r="D169" s="40" t="s">
        <v>28</v>
      </c>
      <c r="E169" s="19"/>
      <c r="F169" s="19"/>
      <c r="G169" s="54"/>
      <c r="H169" s="286" t="s">
        <v>428</v>
      </c>
      <c r="J169" s="269">
        <f t="shared" si="10"/>
        <v>1440</v>
      </c>
      <c r="K169" s="270">
        <f t="shared" si="8"/>
        <v>164</v>
      </c>
      <c r="L169" s="40" t="s">
        <v>28</v>
      </c>
      <c r="M169" s="19"/>
      <c r="N169" s="19"/>
      <c r="O169" s="54"/>
      <c r="P169" s="291" t="s">
        <v>134</v>
      </c>
    </row>
    <row r="170" spans="2:16" s="15" customFormat="1" ht="12.75">
      <c r="B170" s="269">
        <f t="shared" si="9"/>
        <v>1073</v>
      </c>
      <c r="C170" s="270">
        <f t="shared" si="11"/>
        <v>159.4125</v>
      </c>
      <c r="D170" s="40"/>
      <c r="E170" s="19"/>
      <c r="F170" s="19"/>
      <c r="G170" s="54"/>
      <c r="H170" s="286"/>
      <c r="J170" s="269">
        <f t="shared" si="10"/>
        <v>1441</v>
      </c>
      <c r="K170" s="270">
        <f t="shared" si="8"/>
        <v>164.0125</v>
      </c>
      <c r="L170" s="40"/>
      <c r="M170" s="19"/>
      <c r="N170" s="19"/>
      <c r="O170" s="54"/>
      <c r="P170" s="291"/>
    </row>
    <row r="171" spans="2:16" s="15" customFormat="1" ht="12.75">
      <c r="B171" s="269">
        <f t="shared" si="9"/>
        <v>1074</v>
      </c>
      <c r="C171" s="270">
        <f t="shared" si="11"/>
        <v>159.425</v>
      </c>
      <c r="D171" s="40"/>
      <c r="E171" s="19"/>
      <c r="F171" s="19"/>
      <c r="G171" s="54"/>
      <c r="H171" s="286"/>
      <c r="J171" s="269">
        <f t="shared" si="10"/>
        <v>1442</v>
      </c>
      <c r="K171" s="270">
        <f t="shared" si="8"/>
        <v>164.025</v>
      </c>
      <c r="L171" s="40"/>
      <c r="M171" s="19"/>
      <c r="N171" s="19"/>
      <c r="O171" s="54"/>
      <c r="P171" s="291"/>
    </row>
    <row r="172" spans="2:16" s="15" customFormat="1" ht="12.75">
      <c r="B172" s="269">
        <f t="shared" si="9"/>
        <v>1075</v>
      </c>
      <c r="C172" s="270">
        <f t="shared" si="11"/>
        <v>159.4375</v>
      </c>
      <c r="D172" s="40"/>
      <c r="E172" s="19"/>
      <c r="F172" s="19"/>
      <c r="G172" s="54"/>
      <c r="H172" s="286"/>
      <c r="J172" s="269">
        <f t="shared" si="10"/>
        <v>1443</v>
      </c>
      <c r="K172" s="270">
        <f t="shared" si="8"/>
        <v>164.0375</v>
      </c>
      <c r="L172" s="40"/>
      <c r="M172" s="19"/>
      <c r="N172" s="19"/>
      <c r="O172" s="54"/>
      <c r="P172" s="291"/>
    </row>
    <row r="173" spans="2:16" s="15" customFormat="1" ht="12.75">
      <c r="B173" s="269">
        <f t="shared" si="9"/>
        <v>1076</v>
      </c>
      <c r="C173" s="270">
        <f t="shared" si="11"/>
        <v>159.45</v>
      </c>
      <c r="D173" s="40" t="s">
        <v>28</v>
      </c>
      <c r="E173" s="19"/>
      <c r="F173" s="19"/>
      <c r="G173" s="54"/>
      <c r="H173" s="286" t="s">
        <v>429</v>
      </c>
      <c r="J173" s="269">
        <f t="shared" si="10"/>
        <v>1444</v>
      </c>
      <c r="K173" s="270">
        <f t="shared" si="8"/>
        <v>164.05</v>
      </c>
      <c r="L173" s="40" t="s">
        <v>28</v>
      </c>
      <c r="M173" s="19"/>
      <c r="N173" s="19"/>
      <c r="O173" s="54"/>
      <c r="P173" s="291" t="s">
        <v>53</v>
      </c>
    </row>
    <row r="174" spans="2:16" s="15" customFormat="1" ht="12.75">
      <c r="B174" s="269">
        <f t="shared" si="9"/>
        <v>1077</v>
      </c>
      <c r="C174" s="270">
        <f t="shared" si="11"/>
        <v>159.4625</v>
      </c>
      <c r="D174" s="40"/>
      <c r="E174" s="19"/>
      <c r="F174" s="19"/>
      <c r="G174" s="54"/>
      <c r="H174" s="286"/>
      <c r="J174" s="269">
        <f t="shared" si="10"/>
        <v>1445</v>
      </c>
      <c r="K174" s="270">
        <f t="shared" si="8"/>
        <v>164.0625</v>
      </c>
      <c r="L174" s="40"/>
      <c r="M174" s="19"/>
      <c r="N174" s="19"/>
      <c r="O174" s="54"/>
      <c r="P174" s="291"/>
    </row>
    <row r="175" spans="2:16" s="15" customFormat="1" ht="31.5" customHeight="1">
      <c r="B175" s="269">
        <f t="shared" si="9"/>
        <v>1078</v>
      </c>
      <c r="C175" s="270">
        <f t="shared" si="11"/>
        <v>159.475</v>
      </c>
      <c r="D175" s="40" t="s">
        <v>28</v>
      </c>
      <c r="E175" s="19"/>
      <c r="F175" s="19"/>
      <c r="G175" s="54"/>
      <c r="H175" s="286" t="s">
        <v>430</v>
      </c>
      <c r="J175" s="269">
        <f t="shared" si="10"/>
        <v>1446</v>
      </c>
      <c r="K175" s="270">
        <f t="shared" si="8"/>
        <v>164.075</v>
      </c>
      <c r="L175" s="40" t="s">
        <v>28</v>
      </c>
      <c r="M175" s="19"/>
      <c r="N175" s="19"/>
      <c r="O175" s="54"/>
      <c r="P175" s="291" t="s">
        <v>140</v>
      </c>
    </row>
    <row r="176" spans="2:16" s="15" customFormat="1" ht="12.75">
      <c r="B176" s="269">
        <f t="shared" si="9"/>
        <v>1079</v>
      </c>
      <c r="C176" s="270">
        <f t="shared" si="11"/>
        <v>159.4875</v>
      </c>
      <c r="D176" s="40"/>
      <c r="E176" s="19"/>
      <c r="F176" s="19"/>
      <c r="G176" s="54"/>
      <c r="H176" s="286"/>
      <c r="J176" s="269">
        <f t="shared" si="10"/>
        <v>1447</v>
      </c>
      <c r="K176" s="270">
        <f t="shared" si="8"/>
        <v>164.0875</v>
      </c>
      <c r="L176" s="40"/>
      <c r="M176" s="19"/>
      <c r="N176" s="19"/>
      <c r="O176" s="54"/>
      <c r="P176" s="291"/>
    </row>
    <row r="177" spans="2:16" s="15" customFormat="1" ht="12.75">
      <c r="B177" s="269">
        <f t="shared" si="9"/>
        <v>1080</v>
      </c>
      <c r="C177" s="270">
        <f t="shared" si="11"/>
        <v>159.5</v>
      </c>
      <c r="D177" s="40" t="s">
        <v>28</v>
      </c>
      <c r="E177" s="19"/>
      <c r="F177" s="19"/>
      <c r="G177" s="54"/>
      <c r="H177" s="286" t="s">
        <v>431</v>
      </c>
      <c r="J177" s="269">
        <f t="shared" si="10"/>
        <v>1448</v>
      </c>
      <c r="K177" s="270">
        <f t="shared" si="8"/>
        <v>164.1</v>
      </c>
      <c r="L177" s="40" t="s">
        <v>28</v>
      </c>
      <c r="M177" s="19"/>
      <c r="N177" s="19"/>
      <c r="O177" s="54"/>
      <c r="P177" s="291" t="s">
        <v>139</v>
      </c>
    </row>
    <row r="178" spans="2:16" s="15" customFormat="1" ht="12.75">
      <c r="B178" s="269">
        <f t="shared" si="9"/>
        <v>1081</v>
      </c>
      <c r="C178" s="270">
        <f t="shared" si="11"/>
        <v>159.5125</v>
      </c>
      <c r="D178" s="40"/>
      <c r="E178" s="19"/>
      <c r="F178" s="19"/>
      <c r="G178" s="54"/>
      <c r="H178" s="286"/>
      <c r="J178" s="269">
        <f t="shared" si="10"/>
        <v>1449</v>
      </c>
      <c r="K178" s="270">
        <f t="shared" si="8"/>
        <v>164.1125</v>
      </c>
      <c r="L178" s="40"/>
      <c r="M178" s="19"/>
      <c r="N178" s="19"/>
      <c r="O178" s="54"/>
      <c r="P178" s="291"/>
    </row>
    <row r="179" spans="2:16" s="15" customFormat="1" ht="12.75">
      <c r="B179" s="269">
        <f t="shared" si="9"/>
        <v>1082</v>
      </c>
      <c r="C179" s="270">
        <f t="shared" si="11"/>
        <v>159.525</v>
      </c>
      <c r="D179" s="40" t="s">
        <v>28</v>
      </c>
      <c r="E179" s="19"/>
      <c r="F179" s="19"/>
      <c r="G179" s="54"/>
      <c r="H179" s="286" t="s">
        <v>432</v>
      </c>
      <c r="J179" s="269">
        <f t="shared" si="10"/>
        <v>1450</v>
      </c>
      <c r="K179" s="270">
        <f t="shared" si="8"/>
        <v>164.125</v>
      </c>
      <c r="L179" s="40" t="s">
        <v>28</v>
      </c>
      <c r="M179" s="19"/>
      <c r="N179" s="19"/>
      <c r="O179" s="54"/>
      <c r="P179" s="291" t="s">
        <v>50</v>
      </c>
    </row>
    <row r="180" spans="2:16" s="15" customFormat="1" ht="12.75">
      <c r="B180" s="269">
        <f t="shared" si="9"/>
        <v>1083</v>
      </c>
      <c r="C180" s="270">
        <f t="shared" si="11"/>
        <v>159.5375</v>
      </c>
      <c r="D180" s="40"/>
      <c r="E180" s="19"/>
      <c r="F180" s="19"/>
      <c r="G180" s="54"/>
      <c r="H180" s="286"/>
      <c r="J180" s="269">
        <f t="shared" si="10"/>
        <v>1451</v>
      </c>
      <c r="K180" s="270">
        <f t="shared" si="8"/>
        <v>164.1375</v>
      </c>
      <c r="L180" s="40"/>
      <c r="M180" s="19"/>
      <c r="N180" s="19"/>
      <c r="O180" s="54"/>
      <c r="P180" s="291"/>
    </row>
    <row r="181" spans="2:16" s="15" customFormat="1" ht="12.75">
      <c r="B181" s="269">
        <f t="shared" si="9"/>
        <v>1084</v>
      </c>
      <c r="C181" s="270">
        <f t="shared" si="11"/>
        <v>159.55</v>
      </c>
      <c r="D181" s="40"/>
      <c r="E181" s="19"/>
      <c r="F181" s="19"/>
      <c r="G181" s="54"/>
      <c r="H181" s="289"/>
      <c r="J181" s="269">
        <f t="shared" si="10"/>
        <v>1452</v>
      </c>
      <c r="K181" s="270">
        <f t="shared" si="8"/>
        <v>164.15</v>
      </c>
      <c r="L181" s="40"/>
      <c r="M181" s="19"/>
      <c r="N181" s="19"/>
      <c r="O181" s="54"/>
      <c r="P181" s="291"/>
    </row>
    <row r="182" spans="2:16" s="15" customFormat="1" ht="12.75">
      <c r="B182" s="269">
        <f t="shared" si="9"/>
        <v>1085</v>
      </c>
      <c r="C182" s="270">
        <f t="shared" si="11"/>
        <v>159.5625</v>
      </c>
      <c r="D182" s="40"/>
      <c r="E182" s="19"/>
      <c r="F182" s="19"/>
      <c r="G182" s="54"/>
      <c r="H182" s="286"/>
      <c r="J182" s="269">
        <f t="shared" si="10"/>
        <v>1453</v>
      </c>
      <c r="K182" s="270">
        <f t="shared" si="8"/>
        <v>164.1625</v>
      </c>
      <c r="L182" s="40"/>
      <c r="M182" s="19"/>
      <c r="N182" s="19"/>
      <c r="O182" s="54"/>
      <c r="P182" s="291"/>
    </row>
    <row r="183" spans="2:16" s="15" customFormat="1" ht="12.75">
      <c r="B183" s="269">
        <f t="shared" si="9"/>
        <v>1086</v>
      </c>
      <c r="C183" s="270">
        <f t="shared" si="11"/>
        <v>159.575</v>
      </c>
      <c r="D183" s="40"/>
      <c r="E183" s="19"/>
      <c r="F183" s="19"/>
      <c r="G183" s="54"/>
      <c r="H183" s="286"/>
      <c r="J183" s="269">
        <f t="shared" si="10"/>
        <v>1454</v>
      </c>
      <c r="K183" s="270">
        <f t="shared" si="8"/>
        <v>164.175</v>
      </c>
      <c r="L183" s="40"/>
      <c r="M183" s="19"/>
      <c r="N183" s="19"/>
      <c r="O183" s="54"/>
      <c r="P183" s="291"/>
    </row>
    <row r="184" spans="2:16" s="15" customFormat="1" ht="12.75">
      <c r="B184" s="269">
        <f t="shared" si="9"/>
        <v>1087</v>
      </c>
      <c r="C184" s="270">
        <f t="shared" si="11"/>
        <v>159.5875</v>
      </c>
      <c r="D184" s="40"/>
      <c r="E184" s="19"/>
      <c r="F184" s="19"/>
      <c r="G184" s="54"/>
      <c r="H184" s="286"/>
      <c r="J184" s="269">
        <f t="shared" si="10"/>
        <v>1455</v>
      </c>
      <c r="K184" s="270">
        <f t="shared" si="8"/>
        <v>164.1875</v>
      </c>
      <c r="L184" s="40"/>
      <c r="M184" s="19"/>
      <c r="N184" s="19"/>
      <c r="O184" s="54"/>
      <c r="P184" s="291"/>
    </row>
    <row r="185" spans="2:16" s="15" customFormat="1" ht="24">
      <c r="B185" s="269">
        <f t="shared" si="9"/>
        <v>1088</v>
      </c>
      <c r="C185" s="270">
        <f t="shared" si="11"/>
        <v>159.6</v>
      </c>
      <c r="D185" s="40" t="s">
        <v>28</v>
      </c>
      <c r="E185" s="19"/>
      <c r="F185" s="19"/>
      <c r="G185" s="54"/>
      <c r="H185" s="286" t="s">
        <v>433</v>
      </c>
      <c r="J185" s="269">
        <f t="shared" si="10"/>
        <v>1456</v>
      </c>
      <c r="K185" s="270">
        <f t="shared" si="8"/>
        <v>164.2</v>
      </c>
      <c r="L185" s="40" t="s">
        <v>28</v>
      </c>
      <c r="M185" s="19"/>
      <c r="N185" s="19"/>
      <c r="O185" s="54"/>
      <c r="P185" s="291" t="s">
        <v>138</v>
      </c>
    </row>
    <row r="186" spans="2:16" s="15" customFormat="1" ht="12.75">
      <c r="B186" s="269">
        <f t="shared" si="9"/>
        <v>1089</v>
      </c>
      <c r="C186" s="270">
        <f t="shared" si="11"/>
        <v>159.6125</v>
      </c>
      <c r="D186" s="40"/>
      <c r="E186" s="19"/>
      <c r="F186" s="19"/>
      <c r="G186" s="54"/>
      <c r="H186" s="286"/>
      <c r="J186" s="269">
        <f t="shared" si="10"/>
        <v>1457</v>
      </c>
      <c r="K186" s="270">
        <f t="shared" si="8"/>
        <v>164.2125</v>
      </c>
      <c r="L186" s="40"/>
      <c r="M186" s="19"/>
      <c r="N186" s="19"/>
      <c r="O186" s="54"/>
      <c r="P186" s="291"/>
    </row>
    <row r="187" spans="2:16" s="15" customFormat="1" ht="12.75">
      <c r="B187" s="269">
        <f t="shared" si="9"/>
        <v>1090</v>
      </c>
      <c r="C187" s="270">
        <f t="shared" si="11"/>
        <v>159.625</v>
      </c>
      <c r="D187" s="40"/>
      <c r="E187" s="19"/>
      <c r="F187" s="19"/>
      <c r="G187" s="54"/>
      <c r="H187" s="286"/>
      <c r="J187" s="269">
        <f t="shared" si="10"/>
        <v>1458</v>
      </c>
      <c r="K187" s="270">
        <f t="shared" si="8"/>
        <v>164.225</v>
      </c>
      <c r="L187" s="40"/>
      <c r="M187" s="19"/>
      <c r="N187" s="19"/>
      <c r="O187" s="54"/>
      <c r="P187" s="291"/>
    </row>
    <row r="188" spans="2:16" s="15" customFormat="1" ht="12.75">
      <c r="B188" s="269">
        <f t="shared" si="9"/>
        <v>1091</v>
      </c>
      <c r="C188" s="270">
        <f t="shared" si="11"/>
        <v>159.6375</v>
      </c>
      <c r="D188" s="40"/>
      <c r="E188" s="19"/>
      <c r="F188" s="19"/>
      <c r="G188" s="54"/>
      <c r="H188" s="286"/>
      <c r="J188" s="269">
        <f t="shared" si="10"/>
        <v>1459</v>
      </c>
      <c r="K188" s="270">
        <f t="shared" si="8"/>
        <v>164.2375</v>
      </c>
      <c r="L188" s="40"/>
      <c r="M188" s="19"/>
      <c r="N188" s="19"/>
      <c r="O188" s="54"/>
      <c r="P188" s="291"/>
    </row>
    <row r="189" spans="2:16" s="15" customFormat="1" ht="36">
      <c r="B189" s="269">
        <f t="shared" si="9"/>
        <v>1092</v>
      </c>
      <c r="C189" s="270">
        <f t="shared" si="11"/>
        <v>159.65</v>
      </c>
      <c r="D189" s="40" t="s">
        <v>28</v>
      </c>
      <c r="E189" s="19"/>
      <c r="F189" s="19"/>
      <c r="G189" s="54"/>
      <c r="H189" s="286" t="s">
        <v>434</v>
      </c>
      <c r="J189" s="269">
        <f t="shared" si="10"/>
        <v>1460</v>
      </c>
      <c r="K189" s="270">
        <f t="shared" si="8"/>
        <v>164.25</v>
      </c>
      <c r="L189" s="40"/>
      <c r="M189" s="19"/>
      <c r="N189" s="19"/>
      <c r="O189" s="54"/>
      <c r="P189" s="291" t="s">
        <v>456</v>
      </c>
    </row>
    <row r="190" spans="2:16" s="15" customFormat="1" ht="12.75">
      <c r="B190" s="269">
        <f t="shared" si="9"/>
        <v>1093</v>
      </c>
      <c r="C190" s="270">
        <f t="shared" si="11"/>
        <v>159.6625</v>
      </c>
      <c r="D190" s="40"/>
      <c r="E190" s="19"/>
      <c r="F190" s="19"/>
      <c r="G190" s="54"/>
      <c r="H190" s="286"/>
      <c r="J190" s="269">
        <f t="shared" si="10"/>
        <v>1461</v>
      </c>
      <c r="K190" s="270">
        <f t="shared" si="8"/>
        <v>164.2625</v>
      </c>
      <c r="L190" s="40"/>
      <c r="M190" s="19"/>
      <c r="N190" s="19"/>
      <c r="O190" s="54"/>
      <c r="P190" s="291"/>
    </row>
    <row r="191" spans="2:16" s="15" customFormat="1" ht="12.75">
      <c r="B191" s="269">
        <f t="shared" si="9"/>
        <v>1094</v>
      </c>
      <c r="C191" s="270">
        <f t="shared" si="11"/>
        <v>159.675</v>
      </c>
      <c r="D191" s="40"/>
      <c r="E191" s="19"/>
      <c r="F191" s="19"/>
      <c r="G191" s="54"/>
      <c r="H191" s="286"/>
      <c r="J191" s="269">
        <f t="shared" si="10"/>
        <v>1462</v>
      </c>
      <c r="K191" s="270">
        <f t="shared" si="8"/>
        <v>164.275</v>
      </c>
      <c r="L191" s="40"/>
      <c r="M191" s="19"/>
      <c r="N191" s="19"/>
      <c r="O191" s="54"/>
      <c r="P191" s="291"/>
    </row>
    <row r="192" spans="2:16" s="15" customFormat="1" ht="12.75">
      <c r="B192" s="269">
        <f t="shared" si="9"/>
        <v>1095</v>
      </c>
      <c r="C192" s="270">
        <f t="shared" si="11"/>
        <v>159.6875</v>
      </c>
      <c r="D192" s="40"/>
      <c r="E192" s="19"/>
      <c r="F192" s="19"/>
      <c r="G192" s="54"/>
      <c r="H192" s="286"/>
      <c r="J192" s="269">
        <f t="shared" si="10"/>
        <v>1463</v>
      </c>
      <c r="K192" s="270">
        <f t="shared" si="8"/>
        <v>164.2875</v>
      </c>
      <c r="L192" s="40"/>
      <c r="M192" s="19"/>
      <c r="N192" s="19"/>
      <c r="O192" s="54"/>
      <c r="P192" s="291"/>
    </row>
    <row r="193" spans="2:16" s="15" customFormat="1" ht="36">
      <c r="B193" s="269">
        <f t="shared" si="9"/>
        <v>1096</v>
      </c>
      <c r="C193" s="270">
        <f t="shared" si="11"/>
        <v>159.7</v>
      </c>
      <c r="D193" s="40" t="s">
        <v>28</v>
      </c>
      <c r="E193" s="19"/>
      <c r="F193" s="19"/>
      <c r="G193" s="54"/>
      <c r="H193" s="327" t="s">
        <v>649</v>
      </c>
      <c r="J193" s="269">
        <f t="shared" si="10"/>
        <v>1464</v>
      </c>
      <c r="K193" s="270">
        <f t="shared" si="8"/>
        <v>164.3</v>
      </c>
      <c r="L193" s="40" t="s">
        <v>28</v>
      </c>
      <c r="M193" s="19"/>
      <c r="N193" s="19"/>
      <c r="O193" s="54"/>
      <c r="P193" s="291" t="s">
        <v>650</v>
      </c>
    </row>
    <row r="194" spans="2:16" s="15" customFormat="1" ht="12.75">
      <c r="B194" s="269">
        <f t="shared" si="9"/>
        <v>1097</v>
      </c>
      <c r="C194" s="270">
        <f t="shared" si="11"/>
        <v>159.7125</v>
      </c>
      <c r="D194" s="40"/>
      <c r="E194" s="19"/>
      <c r="F194" s="19"/>
      <c r="G194" s="54"/>
      <c r="H194" s="286"/>
      <c r="J194" s="269">
        <f t="shared" si="10"/>
        <v>1465</v>
      </c>
      <c r="K194" s="270">
        <f t="shared" si="8"/>
        <v>164.3125</v>
      </c>
      <c r="L194" s="40"/>
      <c r="M194" s="19"/>
      <c r="N194" s="19"/>
      <c r="O194" s="54"/>
      <c r="P194" s="291"/>
    </row>
    <row r="195" spans="2:16" s="15" customFormat="1" ht="12.75">
      <c r="B195" s="269">
        <f t="shared" si="9"/>
        <v>1098</v>
      </c>
      <c r="C195" s="270">
        <f t="shared" si="11"/>
        <v>159.725</v>
      </c>
      <c r="D195" s="40"/>
      <c r="E195" s="19"/>
      <c r="F195" s="19"/>
      <c r="G195" s="54"/>
      <c r="H195" s="286"/>
      <c r="J195" s="269">
        <f t="shared" si="10"/>
        <v>1466</v>
      </c>
      <c r="K195" s="270">
        <f t="shared" si="8"/>
        <v>164.325</v>
      </c>
      <c r="L195" s="40"/>
      <c r="M195" s="19"/>
      <c r="N195" s="19"/>
      <c r="O195" s="54"/>
      <c r="P195" s="291"/>
    </row>
    <row r="196" spans="2:16" s="15" customFormat="1" ht="12.75">
      <c r="B196" s="269">
        <f t="shared" si="9"/>
        <v>1099</v>
      </c>
      <c r="C196" s="270">
        <f t="shared" si="11"/>
        <v>159.7375</v>
      </c>
      <c r="D196" s="40"/>
      <c r="E196" s="19"/>
      <c r="F196" s="19"/>
      <c r="G196" s="54"/>
      <c r="H196" s="286"/>
      <c r="J196" s="269">
        <f t="shared" si="10"/>
        <v>1467</v>
      </c>
      <c r="K196" s="270">
        <f t="shared" si="8"/>
        <v>164.3375</v>
      </c>
      <c r="L196" s="40"/>
      <c r="M196" s="19"/>
      <c r="N196" s="19"/>
      <c r="O196" s="54"/>
      <c r="P196" s="291"/>
    </row>
    <row r="197" spans="2:16" s="15" customFormat="1" ht="12.75">
      <c r="B197" s="269">
        <f t="shared" si="9"/>
        <v>1100</v>
      </c>
      <c r="C197" s="270">
        <f t="shared" si="11"/>
        <v>159.75</v>
      </c>
      <c r="D197" s="40"/>
      <c r="E197" s="19"/>
      <c r="F197" s="19"/>
      <c r="G197" s="54"/>
      <c r="H197" s="286"/>
      <c r="J197" s="269">
        <f t="shared" si="10"/>
        <v>1468</v>
      </c>
      <c r="K197" s="270">
        <f t="shared" si="8"/>
        <v>164.35</v>
      </c>
      <c r="L197" s="40"/>
      <c r="M197" s="19"/>
      <c r="N197" s="19"/>
      <c r="O197" s="54"/>
      <c r="P197" s="291"/>
    </row>
    <row r="198" spans="2:16" s="15" customFormat="1" ht="12.75">
      <c r="B198" s="269">
        <f t="shared" si="9"/>
        <v>1101</v>
      </c>
      <c r="C198" s="270">
        <f t="shared" si="11"/>
        <v>159.7625</v>
      </c>
      <c r="D198" s="40"/>
      <c r="E198" s="19"/>
      <c r="F198" s="19"/>
      <c r="G198" s="54"/>
      <c r="H198" s="286"/>
      <c r="J198" s="269">
        <f t="shared" si="10"/>
        <v>1469</v>
      </c>
      <c r="K198" s="270">
        <f t="shared" si="8"/>
        <v>164.3625</v>
      </c>
      <c r="L198" s="40"/>
      <c r="M198" s="19"/>
      <c r="N198" s="19"/>
      <c r="O198" s="54"/>
      <c r="P198" s="291"/>
    </row>
    <row r="199" spans="2:16" s="15" customFormat="1" ht="38.25" customHeight="1">
      <c r="B199" s="269">
        <f t="shared" si="9"/>
        <v>1102</v>
      </c>
      <c r="C199" s="270">
        <f t="shared" si="11"/>
        <v>159.775</v>
      </c>
      <c r="D199" s="40" t="s">
        <v>28</v>
      </c>
      <c r="E199" s="19"/>
      <c r="F199" s="19"/>
      <c r="G199" s="54"/>
      <c r="H199" s="286" t="s">
        <v>435</v>
      </c>
      <c r="J199" s="269">
        <f t="shared" si="10"/>
        <v>1470</v>
      </c>
      <c r="K199" s="270">
        <f t="shared" si="8"/>
        <v>164.375</v>
      </c>
      <c r="L199" s="40"/>
      <c r="M199" s="19"/>
      <c r="N199" s="19"/>
      <c r="O199" s="54"/>
      <c r="P199" s="291" t="s">
        <v>457</v>
      </c>
    </row>
    <row r="200" spans="2:16" s="15" customFormat="1" ht="12.75">
      <c r="B200" s="269">
        <f t="shared" si="9"/>
        <v>1103</v>
      </c>
      <c r="C200" s="270">
        <f t="shared" si="11"/>
        <v>159.7875</v>
      </c>
      <c r="D200" s="40"/>
      <c r="E200" s="19"/>
      <c r="F200" s="19"/>
      <c r="G200" s="54"/>
      <c r="H200" s="286"/>
      <c r="J200" s="269">
        <f t="shared" si="10"/>
        <v>1471</v>
      </c>
      <c r="K200" s="270">
        <f t="shared" si="8"/>
        <v>164.3875</v>
      </c>
      <c r="L200" s="40"/>
      <c r="M200" s="19"/>
      <c r="N200" s="19"/>
      <c r="O200" s="54"/>
      <c r="P200" s="291"/>
    </row>
    <row r="201" spans="2:16" s="15" customFormat="1" ht="12.75">
      <c r="B201" s="269">
        <f t="shared" si="9"/>
        <v>1104</v>
      </c>
      <c r="C201" s="270">
        <f t="shared" si="11"/>
        <v>159.8</v>
      </c>
      <c r="D201" s="40"/>
      <c r="E201" s="19"/>
      <c r="F201" s="19"/>
      <c r="G201" s="54"/>
      <c r="H201" s="286"/>
      <c r="J201" s="269">
        <f t="shared" si="10"/>
        <v>1472</v>
      </c>
      <c r="K201" s="270">
        <f t="shared" si="8"/>
        <v>164.4</v>
      </c>
      <c r="L201" s="40"/>
      <c r="M201" s="19"/>
      <c r="N201" s="19"/>
      <c r="O201" s="54"/>
      <c r="P201" s="291"/>
    </row>
    <row r="202" spans="2:16" s="15" customFormat="1" ht="12.75">
      <c r="B202" s="269">
        <f t="shared" si="9"/>
        <v>1105</v>
      </c>
      <c r="C202" s="270">
        <f t="shared" si="11"/>
        <v>159.8125</v>
      </c>
      <c r="D202" s="40"/>
      <c r="E202" s="19"/>
      <c r="F202" s="19"/>
      <c r="G202" s="54"/>
      <c r="H202" s="286"/>
      <c r="J202" s="269">
        <f t="shared" si="10"/>
        <v>1473</v>
      </c>
      <c r="K202" s="270">
        <f t="shared" si="8"/>
        <v>164.4125</v>
      </c>
      <c r="L202" s="40"/>
      <c r="M202" s="19"/>
      <c r="N202" s="19"/>
      <c r="O202" s="54"/>
      <c r="P202" s="291"/>
    </row>
    <row r="203" spans="2:16" s="15" customFormat="1" ht="12.75">
      <c r="B203" s="269">
        <f t="shared" si="9"/>
        <v>1106</v>
      </c>
      <c r="C203" s="270">
        <f t="shared" si="11"/>
        <v>159.825</v>
      </c>
      <c r="D203" s="40"/>
      <c r="E203" s="19"/>
      <c r="F203" s="19"/>
      <c r="G203" s="54"/>
      <c r="H203" s="286" t="s">
        <v>316</v>
      </c>
      <c r="J203" s="269">
        <f t="shared" si="10"/>
        <v>1474</v>
      </c>
      <c r="K203" s="270">
        <f t="shared" si="8"/>
        <v>164.425</v>
      </c>
      <c r="L203" s="40"/>
      <c r="M203" s="19"/>
      <c r="N203" s="19"/>
      <c r="O203" s="54"/>
      <c r="P203" s="291" t="s">
        <v>316</v>
      </c>
    </row>
    <row r="204" spans="2:16" s="15" customFormat="1" ht="12.75">
      <c r="B204" s="269">
        <f t="shared" si="9"/>
        <v>1107</v>
      </c>
      <c r="C204" s="270">
        <f t="shared" si="11"/>
        <v>159.8375</v>
      </c>
      <c r="D204" s="40"/>
      <c r="E204" s="19"/>
      <c r="F204" s="19"/>
      <c r="G204" s="54"/>
      <c r="H204" s="286" t="s">
        <v>316</v>
      </c>
      <c r="J204" s="269">
        <f t="shared" si="10"/>
        <v>1475</v>
      </c>
      <c r="K204" s="270">
        <f t="shared" si="8"/>
        <v>164.4375</v>
      </c>
      <c r="L204" s="40"/>
      <c r="M204" s="19"/>
      <c r="N204" s="19"/>
      <c r="O204" s="54"/>
      <c r="P204" s="291" t="s">
        <v>316</v>
      </c>
    </row>
    <row r="205" spans="2:16" s="15" customFormat="1" ht="24">
      <c r="B205" s="269">
        <f t="shared" si="9"/>
        <v>1108</v>
      </c>
      <c r="C205" s="270">
        <f t="shared" si="11"/>
        <v>159.85</v>
      </c>
      <c r="D205" s="40" t="s">
        <v>28</v>
      </c>
      <c r="E205" s="19"/>
      <c r="F205" s="19"/>
      <c r="G205" s="54"/>
      <c r="H205" s="286" t="s">
        <v>571</v>
      </c>
      <c r="J205" s="269">
        <f t="shared" si="10"/>
        <v>1476</v>
      </c>
      <c r="K205" s="270">
        <f t="shared" si="8"/>
        <v>164.45</v>
      </c>
      <c r="L205" s="40" t="s">
        <v>28</v>
      </c>
      <c r="M205" s="19"/>
      <c r="N205" s="19"/>
      <c r="O205" s="54"/>
      <c r="P205" s="291" t="s">
        <v>572</v>
      </c>
    </row>
    <row r="206" spans="2:16" s="15" customFormat="1" ht="12.75">
      <c r="B206" s="269">
        <f t="shared" si="9"/>
        <v>1109</v>
      </c>
      <c r="C206" s="270">
        <f t="shared" si="11"/>
        <v>159.8625</v>
      </c>
      <c r="D206" s="40"/>
      <c r="E206" s="19"/>
      <c r="F206" s="19"/>
      <c r="G206" s="54"/>
      <c r="H206" s="286" t="s">
        <v>316</v>
      </c>
      <c r="J206" s="269">
        <f t="shared" si="10"/>
        <v>1477</v>
      </c>
      <c r="K206" s="270">
        <f aca="true" t="shared" si="12" ref="K206:K265">SUM(146+J206*0.0125)</f>
        <v>164.4625</v>
      </c>
      <c r="L206" s="40"/>
      <c r="M206" s="19"/>
      <c r="N206" s="19"/>
      <c r="O206" s="54"/>
      <c r="P206" s="291" t="s">
        <v>316</v>
      </c>
    </row>
    <row r="207" spans="2:16" s="15" customFormat="1" ht="12.75">
      <c r="B207" s="269">
        <f aca="true" t="shared" si="13" ref="B207:B265">SUM(B206+1)</f>
        <v>1110</v>
      </c>
      <c r="C207" s="270">
        <f t="shared" si="11"/>
        <v>159.875</v>
      </c>
      <c r="D207" s="40"/>
      <c r="E207" s="19"/>
      <c r="F207" s="19"/>
      <c r="G207" s="54"/>
      <c r="H207" s="286"/>
      <c r="J207" s="269">
        <f aca="true" t="shared" si="14" ref="J207:J265">SUM(J206+1)</f>
        <v>1478</v>
      </c>
      <c r="K207" s="270">
        <f t="shared" si="12"/>
        <v>164.475</v>
      </c>
      <c r="L207" s="40"/>
      <c r="M207" s="19"/>
      <c r="N207" s="19"/>
      <c r="O207" s="54"/>
      <c r="P207" s="291"/>
    </row>
    <row r="208" spans="2:16" s="15" customFormat="1" ht="12.75">
      <c r="B208" s="269">
        <f t="shared" si="13"/>
        <v>1111</v>
      </c>
      <c r="C208" s="270">
        <f aca="true" t="shared" si="15" ref="C208:C265">SUM(146+B208*0.0125)</f>
        <v>159.8875</v>
      </c>
      <c r="D208" s="40"/>
      <c r="E208" s="19"/>
      <c r="F208" s="19"/>
      <c r="G208" s="54"/>
      <c r="H208" s="286"/>
      <c r="J208" s="269">
        <f t="shared" si="14"/>
        <v>1479</v>
      </c>
      <c r="K208" s="270">
        <f t="shared" si="12"/>
        <v>164.4875</v>
      </c>
      <c r="L208" s="40"/>
      <c r="M208" s="19"/>
      <c r="N208" s="19"/>
      <c r="O208" s="54"/>
      <c r="P208" s="291"/>
    </row>
    <row r="209" spans="2:16" s="15" customFormat="1" ht="12.75">
      <c r="B209" s="269">
        <f t="shared" si="13"/>
        <v>1112</v>
      </c>
      <c r="C209" s="270">
        <f t="shared" si="15"/>
        <v>159.9</v>
      </c>
      <c r="D209" s="40" t="s">
        <v>28</v>
      </c>
      <c r="E209" s="19"/>
      <c r="F209" s="19"/>
      <c r="G209" s="54"/>
      <c r="H209" s="327" t="s">
        <v>573</v>
      </c>
      <c r="J209" s="269">
        <f t="shared" si="14"/>
        <v>1480</v>
      </c>
      <c r="K209" s="270">
        <f t="shared" si="12"/>
        <v>164.5</v>
      </c>
      <c r="L209" s="40" t="s">
        <v>28</v>
      </c>
      <c r="M209" s="19"/>
      <c r="N209" s="19"/>
      <c r="O209" s="54"/>
      <c r="P209" s="291" t="s">
        <v>574</v>
      </c>
    </row>
    <row r="210" spans="2:16" s="15" customFormat="1" ht="12.75">
      <c r="B210" s="269">
        <f t="shared" si="13"/>
        <v>1113</v>
      </c>
      <c r="C210" s="270">
        <f t="shared" si="15"/>
        <v>159.9125</v>
      </c>
      <c r="D210" s="40"/>
      <c r="E210" s="19"/>
      <c r="F210" s="19"/>
      <c r="G210" s="54"/>
      <c r="H210" s="286"/>
      <c r="J210" s="269">
        <f t="shared" si="14"/>
        <v>1481</v>
      </c>
      <c r="K210" s="270">
        <f t="shared" si="12"/>
        <v>164.5125</v>
      </c>
      <c r="L210" s="40"/>
      <c r="M210" s="19"/>
      <c r="N210" s="19"/>
      <c r="O210" s="54"/>
      <c r="P210" s="291"/>
    </row>
    <row r="211" spans="2:16" s="15" customFormat="1" ht="12.75">
      <c r="B211" s="269">
        <f t="shared" si="13"/>
        <v>1114</v>
      </c>
      <c r="C211" s="270">
        <f t="shared" si="15"/>
        <v>159.925</v>
      </c>
      <c r="D211" s="40" t="s">
        <v>28</v>
      </c>
      <c r="E211" s="19"/>
      <c r="F211" s="19"/>
      <c r="G211" s="54"/>
      <c r="H211" s="286" t="s">
        <v>37</v>
      </c>
      <c r="J211" s="269">
        <f t="shared" si="14"/>
        <v>1482</v>
      </c>
      <c r="K211" s="270">
        <f t="shared" si="12"/>
        <v>164.525</v>
      </c>
      <c r="L211" s="40" t="s">
        <v>28</v>
      </c>
      <c r="M211" s="19"/>
      <c r="N211" s="19"/>
      <c r="O211" s="54"/>
      <c r="P211" s="291" t="s">
        <v>37</v>
      </c>
    </row>
    <row r="212" spans="2:16" s="15" customFormat="1" ht="60.75" customHeight="1">
      <c r="B212" s="269">
        <f t="shared" si="13"/>
        <v>1115</v>
      </c>
      <c r="C212" s="270">
        <f t="shared" si="15"/>
        <v>159.9375</v>
      </c>
      <c r="D212" s="40" t="s">
        <v>28</v>
      </c>
      <c r="E212" s="19"/>
      <c r="F212" s="19"/>
      <c r="G212" s="54"/>
      <c r="H212" s="289" t="s">
        <v>527</v>
      </c>
      <c r="J212" s="269">
        <f t="shared" si="14"/>
        <v>1483</v>
      </c>
      <c r="K212" s="270">
        <f t="shared" si="12"/>
        <v>164.5375</v>
      </c>
      <c r="L212" s="40" t="s">
        <v>28</v>
      </c>
      <c r="M212" s="19"/>
      <c r="N212" s="19"/>
      <c r="O212" s="54"/>
      <c r="P212" s="291" t="s">
        <v>528</v>
      </c>
    </row>
    <row r="213" spans="2:16" s="15" customFormat="1" ht="12.75">
      <c r="B213" s="269">
        <f t="shared" si="13"/>
        <v>1116</v>
      </c>
      <c r="C213" s="270">
        <f t="shared" si="15"/>
        <v>159.95</v>
      </c>
      <c r="D213" s="40" t="s">
        <v>28</v>
      </c>
      <c r="E213" s="19"/>
      <c r="F213" s="19"/>
      <c r="G213" s="54"/>
      <c r="H213" s="286" t="s">
        <v>436</v>
      </c>
      <c r="J213" s="269">
        <f t="shared" si="14"/>
        <v>1484</v>
      </c>
      <c r="K213" s="270">
        <f t="shared" si="12"/>
        <v>164.55</v>
      </c>
      <c r="L213" s="40" t="s">
        <v>28</v>
      </c>
      <c r="M213" s="19"/>
      <c r="N213" s="19"/>
      <c r="O213" s="54"/>
      <c r="P213" s="291" t="s">
        <v>163</v>
      </c>
    </row>
    <row r="214" spans="2:16" s="15" customFormat="1" ht="24">
      <c r="B214" s="269">
        <f t="shared" si="13"/>
        <v>1117</v>
      </c>
      <c r="C214" s="270">
        <f t="shared" si="15"/>
        <v>159.9625</v>
      </c>
      <c r="D214" s="40" t="s">
        <v>28</v>
      </c>
      <c r="E214" s="19"/>
      <c r="F214" s="19"/>
      <c r="G214" s="54"/>
      <c r="H214" s="327" t="s">
        <v>633</v>
      </c>
      <c r="J214" s="269">
        <f t="shared" si="14"/>
        <v>1485</v>
      </c>
      <c r="K214" s="270">
        <f t="shared" si="12"/>
        <v>164.5625</v>
      </c>
      <c r="L214" s="40" t="s">
        <v>28</v>
      </c>
      <c r="M214" s="19"/>
      <c r="N214" s="19"/>
      <c r="O214" s="54"/>
      <c r="P214" s="291" t="s">
        <v>634</v>
      </c>
    </row>
    <row r="215" spans="2:16" s="15" customFormat="1" ht="12.75">
      <c r="B215" s="269">
        <f t="shared" si="13"/>
        <v>1118</v>
      </c>
      <c r="C215" s="270">
        <f t="shared" si="15"/>
        <v>159.975</v>
      </c>
      <c r="D215" s="40"/>
      <c r="E215" s="19"/>
      <c r="F215" s="19"/>
      <c r="G215" s="54"/>
      <c r="H215" s="286"/>
      <c r="J215" s="269">
        <f t="shared" si="14"/>
        <v>1486</v>
      </c>
      <c r="K215" s="270">
        <f t="shared" si="12"/>
        <v>164.575</v>
      </c>
      <c r="L215" s="40"/>
      <c r="M215" s="19"/>
      <c r="N215" s="19"/>
      <c r="O215" s="54"/>
      <c r="P215" s="291"/>
    </row>
    <row r="216" spans="2:16" s="15" customFormat="1" ht="12.75">
      <c r="B216" s="269">
        <f t="shared" si="13"/>
        <v>1119</v>
      </c>
      <c r="C216" s="270">
        <f t="shared" si="15"/>
        <v>159.9875</v>
      </c>
      <c r="D216" s="40"/>
      <c r="E216" s="19"/>
      <c r="F216" s="19"/>
      <c r="G216" s="54"/>
      <c r="H216" s="286"/>
      <c r="J216" s="269">
        <f t="shared" si="14"/>
        <v>1487</v>
      </c>
      <c r="K216" s="270">
        <f t="shared" si="12"/>
        <v>164.5875</v>
      </c>
      <c r="L216" s="40"/>
      <c r="M216" s="19"/>
      <c r="N216" s="19"/>
      <c r="O216" s="54"/>
      <c r="P216" s="291"/>
    </row>
    <row r="217" spans="2:16" s="15" customFormat="1" ht="12.75">
      <c r="B217" s="269">
        <f t="shared" si="13"/>
        <v>1120</v>
      </c>
      <c r="C217" s="270">
        <f t="shared" si="15"/>
        <v>160</v>
      </c>
      <c r="D217" s="40"/>
      <c r="E217" s="19"/>
      <c r="F217" s="19"/>
      <c r="G217" s="54"/>
      <c r="H217" s="286" t="s">
        <v>437</v>
      </c>
      <c r="J217" s="269">
        <f t="shared" si="14"/>
        <v>1488</v>
      </c>
      <c r="K217" s="270">
        <f t="shared" si="12"/>
        <v>164.6</v>
      </c>
      <c r="L217" s="40"/>
      <c r="M217" s="19"/>
      <c r="N217" s="19"/>
      <c r="O217" s="54"/>
      <c r="P217" s="291" t="s">
        <v>379</v>
      </c>
    </row>
    <row r="218" spans="2:16" s="15" customFormat="1" ht="12.75">
      <c r="B218" s="269">
        <f t="shared" si="13"/>
        <v>1121</v>
      </c>
      <c r="C218" s="270">
        <f t="shared" si="15"/>
        <v>160.0125</v>
      </c>
      <c r="D218" s="40"/>
      <c r="E218" s="19"/>
      <c r="F218" s="19"/>
      <c r="G218" s="54"/>
      <c r="H218" s="286"/>
      <c r="J218" s="269">
        <f t="shared" si="14"/>
        <v>1489</v>
      </c>
      <c r="K218" s="270">
        <f t="shared" si="12"/>
        <v>164.6125</v>
      </c>
      <c r="L218" s="40"/>
      <c r="M218" s="19"/>
      <c r="N218" s="19"/>
      <c r="O218" s="54"/>
      <c r="P218" s="291"/>
    </row>
    <row r="219" spans="2:16" s="15" customFormat="1" ht="12.75">
      <c r="B219" s="269">
        <f t="shared" si="13"/>
        <v>1122</v>
      </c>
      <c r="C219" s="270">
        <f t="shared" si="15"/>
        <v>160.025</v>
      </c>
      <c r="D219" s="40"/>
      <c r="E219" s="19"/>
      <c r="F219" s="19"/>
      <c r="G219" s="54"/>
      <c r="H219" s="286"/>
      <c r="J219" s="269">
        <f t="shared" si="14"/>
        <v>1490</v>
      </c>
      <c r="K219" s="270">
        <f t="shared" si="12"/>
        <v>164.625</v>
      </c>
      <c r="L219" s="40"/>
      <c r="M219" s="19"/>
      <c r="N219" s="19"/>
      <c r="O219" s="54"/>
      <c r="P219" s="291"/>
    </row>
    <row r="220" spans="2:16" s="15" customFormat="1" ht="12.75">
      <c r="B220" s="269">
        <f t="shared" si="13"/>
        <v>1123</v>
      </c>
      <c r="C220" s="270">
        <f t="shared" si="15"/>
        <v>160.0375</v>
      </c>
      <c r="D220" s="40"/>
      <c r="E220" s="19"/>
      <c r="F220" s="19"/>
      <c r="G220" s="54"/>
      <c r="H220" s="286"/>
      <c r="J220" s="269">
        <f t="shared" si="14"/>
        <v>1491</v>
      </c>
      <c r="K220" s="270">
        <f t="shared" si="12"/>
        <v>164.6375</v>
      </c>
      <c r="L220" s="40"/>
      <c r="M220" s="19"/>
      <c r="N220" s="19"/>
      <c r="O220" s="54"/>
      <c r="P220" s="291"/>
    </row>
    <row r="221" spans="2:16" s="15" customFormat="1" ht="12.75">
      <c r="B221" s="269">
        <f t="shared" si="13"/>
        <v>1124</v>
      </c>
      <c r="C221" s="270">
        <f t="shared" si="15"/>
        <v>160.05</v>
      </c>
      <c r="D221" s="40"/>
      <c r="E221" s="19"/>
      <c r="F221" s="19"/>
      <c r="G221" s="54"/>
      <c r="H221" s="286"/>
      <c r="J221" s="269">
        <f t="shared" si="14"/>
        <v>1492</v>
      </c>
      <c r="K221" s="270">
        <f t="shared" si="12"/>
        <v>164.65</v>
      </c>
      <c r="L221" s="40"/>
      <c r="M221" s="19"/>
      <c r="N221" s="19"/>
      <c r="O221" s="54"/>
      <c r="P221" s="291"/>
    </row>
    <row r="222" spans="2:16" s="15" customFormat="1" ht="12.75">
      <c r="B222" s="269">
        <f t="shared" si="13"/>
        <v>1125</v>
      </c>
      <c r="C222" s="270">
        <f t="shared" si="15"/>
        <v>160.0625</v>
      </c>
      <c r="D222" s="40"/>
      <c r="E222" s="19"/>
      <c r="F222" s="19"/>
      <c r="G222" s="54"/>
      <c r="H222" s="286"/>
      <c r="J222" s="269">
        <f t="shared" si="14"/>
        <v>1493</v>
      </c>
      <c r="K222" s="270">
        <f t="shared" si="12"/>
        <v>164.6625</v>
      </c>
      <c r="L222" s="40"/>
      <c r="M222" s="19"/>
      <c r="N222" s="19"/>
      <c r="O222" s="54"/>
      <c r="P222" s="291"/>
    </row>
    <row r="223" spans="2:16" s="15" customFormat="1" ht="12.75">
      <c r="B223" s="269">
        <f t="shared" si="13"/>
        <v>1126</v>
      </c>
      <c r="C223" s="270">
        <f t="shared" si="15"/>
        <v>160.075</v>
      </c>
      <c r="D223" s="40" t="s">
        <v>28</v>
      </c>
      <c r="E223" s="19"/>
      <c r="F223" s="19"/>
      <c r="G223" s="54"/>
      <c r="H223" s="327" t="s">
        <v>438</v>
      </c>
      <c r="J223" s="269">
        <f t="shared" si="14"/>
        <v>1494</v>
      </c>
      <c r="K223" s="270">
        <f t="shared" si="12"/>
        <v>164.675</v>
      </c>
      <c r="L223" s="40" t="s">
        <v>28</v>
      </c>
      <c r="M223" s="19"/>
      <c r="N223" s="19"/>
      <c r="O223" s="54"/>
      <c r="P223" s="291" t="s">
        <v>169</v>
      </c>
    </row>
    <row r="224" spans="2:16" s="15" customFormat="1" ht="36">
      <c r="B224" s="269">
        <f t="shared" si="13"/>
        <v>1127</v>
      </c>
      <c r="C224" s="270">
        <f t="shared" si="15"/>
        <v>160.0875</v>
      </c>
      <c r="D224" s="40" t="s">
        <v>28</v>
      </c>
      <c r="E224" s="19"/>
      <c r="F224" s="19"/>
      <c r="G224" s="54"/>
      <c r="H224" s="286" t="s">
        <v>439</v>
      </c>
      <c r="J224" s="269">
        <f t="shared" si="14"/>
        <v>1495</v>
      </c>
      <c r="K224" s="270">
        <f t="shared" si="12"/>
        <v>164.6875</v>
      </c>
      <c r="L224" s="40" t="s">
        <v>28</v>
      </c>
      <c r="M224" s="19"/>
      <c r="N224" s="19"/>
      <c r="O224" s="54"/>
      <c r="P224" s="291" t="s">
        <v>258</v>
      </c>
    </row>
    <row r="225" spans="2:16" s="15" customFormat="1" ht="12.75">
      <c r="B225" s="269">
        <f t="shared" si="13"/>
        <v>1128</v>
      </c>
      <c r="C225" s="270">
        <f t="shared" si="15"/>
        <v>160.1</v>
      </c>
      <c r="D225" s="40"/>
      <c r="E225" s="19"/>
      <c r="F225" s="19"/>
      <c r="G225" s="54"/>
      <c r="H225" s="286"/>
      <c r="J225" s="269">
        <f t="shared" si="14"/>
        <v>1496</v>
      </c>
      <c r="K225" s="270">
        <f t="shared" si="12"/>
        <v>164.7</v>
      </c>
      <c r="L225" s="40"/>
      <c r="M225" s="19"/>
      <c r="N225" s="19"/>
      <c r="O225" s="54"/>
      <c r="P225" s="291"/>
    </row>
    <row r="226" spans="2:16" s="15" customFormat="1" ht="24">
      <c r="B226" s="269">
        <f t="shared" si="13"/>
        <v>1129</v>
      </c>
      <c r="C226" s="270">
        <f t="shared" si="15"/>
        <v>160.1125</v>
      </c>
      <c r="D226" s="40" t="s">
        <v>28</v>
      </c>
      <c r="E226" s="19"/>
      <c r="F226" s="19"/>
      <c r="G226" s="54"/>
      <c r="H226" s="327" t="s">
        <v>627</v>
      </c>
      <c r="J226" s="269">
        <f t="shared" si="14"/>
        <v>1497</v>
      </c>
      <c r="K226" s="270">
        <f t="shared" si="12"/>
        <v>164.7125</v>
      </c>
      <c r="L226" s="40" t="s">
        <v>28</v>
      </c>
      <c r="M226" s="19"/>
      <c r="N226" s="19"/>
      <c r="O226" s="54"/>
      <c r="P226" s="291" t="s">
        <v>628</v>
      </c>
    </row>
    <row r="227" spans="2:16" s="15" customFormat="1" ht="12.75">
      <c r="B227" s="269">
        <f t="shared" si="13"/>
        <v>1130</v>
      </c>
      <c r="C227" s="270">
        <f t="shared" si="15"/>
        <v>160.125</v>
      </c>
      <c r="D227" s="40"/>
      <c r="E227" s="19"/>
      <c r="F227" s="19"/>
      <c r="G227" s="54"/>
      <c r="H227" s="286"/>
      <c r="J227" s="269">
        <f t="shared" si="14"/>
        <v>1498</v>
      </c>
      <c r="K227" s="270">
        <f t="shared" si="12"/>
        <v>164.725</v>
      </c>
      <c r="L227" s="40"/>
      <c r="M227" s="19"/>
      <c r="N227" s="19"/>
      <c r="O227" s="54"/>
      <c r="P227" s="291"/>
    </row>
    <row r="228" spans="2:16" s="15" customFormat="1" ht="12.75">
      <c r="B228" s="269">
        <f t="shared" si="13"/>
        <v>1131</v>
      </c>
      <c r="C228" s="270">
        <f t="shared" si="15"/>
        <v>160.1375</v>
      </c>
      <c r="D228" s="40" t="s">
        <v>28</v>
      </c>
      <c r="E228" s="19"/>
      <c r="F228" s="19"/>
      <c r="G228" s="54"/>
      <c r="H228" s="286" t="s">
        <v>619</v>
      </c>
      <c r="J228" s="269">
        <f t="shared" si="14"/>
        <v>1499</v>
      </c>
      <c r="K228" s="270">
        <f t="shared" si="12"/>
        <v>164.7375</v>
      </c>
      <c r="L228" s="40" t="s">
        <v>28</v>
      </c>
      <c r="M228" s="19"/>
      <c r="N228" s="19"/>
      <c r="O228" s="54"/>
      <c r="P228" s="286" t="s">
        <v>619</v>
      </c>
    </row>
    <row r="229" spans="2:16" s="15" customFormat="1" ht="12.75">
      <c r="B229" s="269">
        <f t="shared" si="13"/>
        <v>1132</v>
      </c>
      <c r="C229" s="270">
        <f t="shared" si="15"/>
        <v>160.15</v>
      </c>
      <c r="D229" s="40" t="s">
        <v>28</v>
      </c>
      <c r="E229" s="19"/>
      <c r="F229" s="19"/>
      <c r="G229" s="54"/>
      <c r="H229" s="327" t="s">
        <v>540</v>
      </c>
      <c r="J229" s="269">
        <f t="shared" si="14"/>
        <v>1500</v>
      </c>
      <c r="K229" s="270">
        <f t="shared" si="12"/>
        <v>164.75</v>
      </c>
      <c r="L229" s="40" t="s">
        <v>28</v>
      </c>
      <c r="M229" s="19"/>
      <c r="N229" s="19"/>
      <c r="O229" s="54"/>
      <c r="P229" s="327" t="s">
        <v>540</v>
      </c>
    </row>
    <row r="230" spans="2:16" s="15" customFormat="1" ht="12.75">
      <c r="B230" s="269">
        <f t="shared" si="13"/>
        <v>1133</v>
      </c>
      <c r="C230" s="270">
        <f t="shared" si="15"/>
        <v>160.1625</v>
      </c>
      <c r="D230" s="40"/>
      <c r="E230" s="19"/>
      <c r="F230" s="19"/>
      <c r="G230" s="54"/>
      <c r="H230" s="286"/>
      <c r="J230" s="269">
        <f t="shared" si="14"/>
        <v>1501</v>
      </c>
      <c r="K230" s="270">
        <f t="shared" si="12"/>
        <v>164.7625</v>
      </c>
      <c r="L230" s="40"/>
      <c r="M230" s="19"/>
      <c r="N230" s="19"/>
      <c r="O230" s="54"/>
      <c r="P230" s="291"/>
    </row>
    <row r="231" spans="2:16" s="15" customFormat="1" ht="24">
      <c r="B231" s="269">
        <f t="shared" si="13"/>
        <v>1134</v>
      </c>
      <c r="C231" s="270">
        <f t="shared" si="15"/>
        <v>160.175</v>
      </c>
      <c r="D231" s="40" t="s">
        <v>28</v>
      </c>
      <c r="E231" s="19"/>
      <c r="F231" s="19"/>
      <c r="G231" s="54"/>
      <c r="H231" s="327" t="s">
        <v>500</v>
      </c>
      <c r="J231" s="269">
        <f t="shared" si="14"/>
        <v>1502</v>
      </c>
      <c r="K231" s="270">
        <f t="shared" si="12"/>
        <v>164.775</v>
      </c>
      <c r="L231" s="40" t="s">
        <v>28</v>
      </c>
      <c r="M231" s="19"/>
      <c r="N231" s="19"/>
      <c r="O231" s="54"/>
      <c r="P231" s="291" t="s">
        <v>499</v>
      </c>
    </row>
    <row r="232" spans="2:16" s="15" customFormat="1" ht="12.75">
      <c r="B232" s="269">
        <f t="shared" si="13"/>
        <v>1135</v>
      </c>
      <c r="C232" s="270">
        <f t="shared" si="15"/>
        <v>160.1875</v>
      </c>
      <c r="D232" s="40"/>
      <c r="E232" s="19"/>
      <c r="F232" s="19"/>
      <c r="G232" s="54"/>
      <c r="H232" s="286"/>
      <c r="J232" s="269">
        <f t="shared" si="14"/>
        <v>1503</v>
      </c>
      <c r="K232" s="270">
        <f t="shared" si="12"/>
        <v>164.7875</v>
      </c>
      <c r="L232" s="40"/>
      <c r="M232" s="19"/>
      <c r="N232" s="19"/>
      <c r="O232" s="54"/>
      <c r="P232" s="291"/>
    </row>
    <row r="233" spans="2:16" s="15" customFormat="1" ht="12.75">
      <c r="B233" s="269">
        <f t="shared" si="13"/>
        <v>1136</v>
      </c>
      <c r="C233" s="270">
        <f t="shared" si="15"/>
        <v>160.2</v>
      </c>
      <c r="D233" s="40"/>
      <c r="E233" s="19"/>
      <c r="F233" s="19"/>
      <c r="G233" s="54"/>
      <c r="H233" s="286"/>
      <c r="J233" s="269">
        <f t="shared" si="14"/>
        <v>1504</v>
      </c>
      <c r="K233" s="270">
        <f t="shared" si="12"/>
        <v>164.8</v>
      </c>
      <c r="L233" s="40"/>
      <c r="M233" s="19"/>
      <c r="N233" s="19"/>
      <c r="O233" s="54"/>
      <c r="P233" s="291"/>
    </row>
    <row r="234" spans="2:16" s="15" customFormat="1" ht="12.75">
      <c r="B234" s="269">
        <f t="shared" si="13"/>
        <v>1137</v>
      </c>
      <c r="C234" s="270">
        <f t="shared" si="15"/>
        <v>160.2125</v>
      </c>
      <c r="D234" s="40"/>
      <c r="E234" s="19"/>
      <c r="F234" s="19"/>
      <c r="G234" s="54"/>
      <c r="H234" s="286"/>
      <c r="J234" s="269">
        <f t="shared" si="14"/>
        <v>1505</v>
      </c>
      <c r="K234" s="270">
        <f t="shared" si="12"/>
        <v>164.8125</v>
      </c>
      <c r="L234" s="40"/>
      <c r="M234" s="19"/>
      <c r="N234" s="19"/>
      <c r="O234" s="54"/>
      <c r="P234" s="291"/>
    </row>
    <row r="235" spans="2:16" s="15" customFormat="1" ht="12.75">
      <c r="B235" s="269">
        <f t="shared" si="13"/>
        <v>1138</v>
      </c>
      <c r="C235" s="270">
        <f t="shared" si="15"/>
        <v>160.225</v>
      </c>
      <c r="D235" s="40" t="s">
        <v>28</v>
      </c>
      <c r="E235" s="19"/>
      <c r="F235" s="19"/>
      <c r="G235" s="54"/>
      <c r="H235" s="286" t="s">
        <v>578</v>
      </c>
      <c r="J235" s="269">
        <f t="shared" si="14"/>
        <v>1506</v>
      </c>
      <c r="K235" s="270">
        <f t="shared" si="12"/>
        <v>164.825</v>
      </c>
      <c r="L235" s="40" t="s">
        <v>28</v>
      </c>
      <c r="M235" s="19"/>
      <c r="N235" s="19"/>
      <c r="O235" s="54"/>
      <c r="P235" s="286" t="s">
        <v>578</v>
      </c>
    </row>
    <row r="236" spans="2:16" s="15" customFormat="1" ht="12.75">
      <c r="B236" s="269">
        <f t="shared" si="13"/>
        <v>1139</v>
      </c>
      <c r="C236" s="270">
        <f t="shared" si="15"/>
        <v>160.2375</v>
      </c>
      <c r="D236" s="40"/>
      <c r="E236" s="19"/>
      <c r="F236" s="19"/>
      <c r="G236" s="54"/>
      <c r="H236" s="286"/>
      <c r="J236" s="269">
        <f t="shared" si="14"/>
        <v>1507</v>
      </c>
      <c r="K236" s="270">
        <f t="shared" si="12"/>
        <v>164.8375</v>
      </c>
      <c r="L236" s="40"/>
      <c r="M236" s="19"/>
      <c r="N236" s="19"/>
      <c r="O236" s="54"/>
      <c r="P236" s="291"/>
    </row>
    <row r="237" spans="2:16" s="15" customFormat="1" ht="12.75">
      <c r="B237" s="269">
        <f t="shared" si="13"/>
        <v>1140</v>
      </c>
      <c r="C237" s="270">
        <f t="shared" si="15"/>
        <v>160.25</v>
      </c>
      <c r="D237" s="40"/>
      <c r="E237" s="19"/>
      <c r="F237" s="19"/>
      <c r="G237" s="54"/>
      <c r="H237" s="286"/>
      <c r="J237" s="269">
        <f t="shared" si="14"/>
        <v>1508</v>
      </c>
      <c r="K237" s="270">
        <f t="shared" si="12"/>
        <v>164.85</v>
      </c>
      <c r="L237" s="40"/>
      <c r="M237" s="19"/>
      <c r="N237" s="19"/>
      <c r="O237" s="54"/>
      <c r="P237" s="291"/>
    </row>
    <row r="238" spans="2:16" s="15" customFormat="1" ht="12.75">
      <c r="B238" s="269">
        <f t="shared" si="13"/>
        <v>1141</v>
      </c>
      <c r="C238" s="270">
        <f t="shared" si="15"/>
        <v>160.2625</v>
      </c>
      <c r="D238" s="40"/>
      <c r="E238" s="19"/>
      <c r="F238" s="19"/>
      <c r="G238" s="54"/>
      <c r="H238" s="286"/>
      <c r="J238" s="269">
        <f t="shared" si="14"/>
        <v>1509</v>
      </c>
      <c r="K238" s="270">
        <f t="shared" si="12"/>
        <v>164.8625</v>
      </c>
      <c r="L238" s="40"/>
      <c r="M238" s="19"/>
      <c r="N238" s="19"/>
      <c r="O238" s="54"/>
      <c r="P238" s="291"/>
    </row>
    <row r="239" spans="2:16" s="15" customFormat="1" ht="12.75">
      <c r="B239" s="269">
        <f t="shared" si="13"/>
        <v>1142</v>
      </c>
      <c r="C239" s="270">
        <f t="shared" si="15"/>
        <v>160.275</v>
      </c>
      <c r="D239" s="40"/>
      <c r="E239" s="19"/>
      <c r="F239" s="19"/>
      <c r="G239" s="54"/>
      <c r="H239" s="286"/>
      <c r="J239" s="269">
        <f t="shared" si="14"/>
        <v>1510</v>
      </c>
      <c r="K239" s="270">
        <f t="shared" si="12"/>
        <v>164.875</v>
      </c>
      <c r="L239" s="40"/>
      <c r="M239" s="19"/>
      <c r="N239" s="19"/>
      <c r="O239" s="54"/>
      <c r="P239" s="291"/>
    </row>
    <row r="240" spans="2:16" s="15" customFormat="1" ht="12.75">
      <c r="B240" s="269">
        <f t="shared" si="13"/>
        <v>1143</v>
      </c>
      <c r="C240" s="270">
        <f t="shared" si="15"/>
        <v>160.2875</v>
      </c>
      <c r="D240" s="40"/>
      <c r="E240" s="19"/>
      <c r="F240" s="19"/>
      <c r="G240" s="54"/>
      <c r="H240" s="286"/>
      <c r="J240" s="269">
        <f t="shared" si="14"/>
        <v>1511</v>
      </c>
      <c r="K240" s="270">
        <f t="shared" si="12"/>
        <v>164.8875</v>
      </c>
      <c r="L240" s="40"/>
      <c r="M240" s="19"/>
      <c r="N240" s="19"/>
      <c r="O240" s="54"/>
      <c r="P240" s="291"/>
    </row>
    <row r="241" spans="2:16" s="15" customFormat="1" ht="12.75">
      <c r="B241" s="269">
        <f t="shared" si="13"/>
        <v>1144</v>
      </c>
      <c r="C241" s="270">
        <f t="shared" si="15"/>
        <v>160.3</v>
      </c>
      <c r="D241" s="40"/>
      <c r="E241" s="19"/>
      <c r="F241" s="19"/>
      <c r="G241" s="54"/>
      <c r="H241" s="286"/>
      <c r="J241" s="269">
        <f t="shared" si="14"/>
        <v>1512</v>
      </c>
      <c r="K241" s="270">
        <f t="shared" si="12"/>
        <v>164.9</v>
      </c>
      <c r="L241" s="40"/>
      <c r="M241" s="19"/>
      <c r="N241" s="19"/>
      <c r="O241" s="54"/>
      <c r="P241" s="291"/>
    </row>
    <row r="242" spans="2:16" s="15" customFormat="1" ht="12.75">
      <c r="B242" s="269">
        <f t="shared" si="13"/>
        <v>1145</v>
      </c>
      <c r="C242" s="270">
        <f t="shared" si="15"/>
        <v>160.3125</v>
      </c>
      <c r="D242" s="40"/>
      <c r="E242" s="19"/>
      <c r="F242" s="19"/>
      <c r="G242" s="54"/>
      <c r="H242" s="286"/>
      <c r="J242" s="269">
        <f t="shared" si="14"/>
        <v>1513</v>
      </c>
      <c r="K242" s="270">
        <f t="shared" si="12"/>
        <v>164.9125</v>
      </c>
      <c r="L242" s="40"/>
      <c r="M242" s="19"/>
      <c r="N242" s="19"/>
      <c r="O242" s="54"/>
      <c r="P242" s="291"/>
    </row>
    <row r="243" spans="2:16" s="15" customFormat="1" ht="12.75">
      <c r="B243" s="269">
        <f t="shared" si="13"/>
        <v>1146</v>
      </c>
      <c r="C243" s="270">
        <f t="shared" si="15"/>
        <v>160.325</v>
      </c>
      <c r="D243" s="40"/>
      <c r="E243" s="19"/>
      <c r="F243" s="19"/>
      <c r="G243" s="54"/>
      <c r="H243" s="286"/>
      <c r="J243" s="269">
        <f t="shared" si="14"/>
        <v>1514</v>
      </c>
      <c r="K243" s="270">
        <f t="shared" si="12"/>
        <v>164.925</v>
      </c>
      <c r="L243" s="40"/>
      <c r="M243" s="19"/>
      <c r="N243" s="19"/>
      <c r="O243" s="54"/>
      <c r="P243" s="291"/>
    </row>
    <row r="244" spans="2:16" s="15" customFormat="1" ht="12.75">
      <c r="B244" s="269">
        <f t="shared" si="13"/>
        <v>1147</v>
      </c>
      <c r="C244" s="270">
        <f t="shared" si="15"/>
        <v>160.3375</v>
      </c>
      <c r="D244" s="40"/>
      <c r="E244" s="19"/>
      <c r="F244" s="19"/>
      <c r="G244" s="54"/>
      <c r="H244" s="286"/>
      <c r="J244" s="269">
        <f t="shared" si="14"/>
        <v>1515</v>
      </c>
      <c r="K244" s="270">
        <f t="shared" si="12"/>
        <v>164.9375</v>
      </c>
      <c r="L244" s="40"/>
      <c r="M244" s="19"/>
      <c r="N244" s="19"/>
      <c r="O244" s="54"/>
      <c r="P244" s="291"/>
    </row>
    <row r="245" spans="2:16" s="15" customFormat="1" ht="12.75">
      <c r="B245" s="269">
        <f t="shared" si="13"/>
        <v>1148</v>
      </c>
      <c r="C245" s="270">
        <f t="shared" si="15"/>
        <v>160.35</v>
      </c>
      <c r="D245" s="40" t="s">
        <v>28</v>
      </c>
      <c r="E245" s="19"/>
      <c r="F245" s="19"/>
      <c r="G245" s="54"/>
      <c r="H245" s="286" t="s">
        <v>440</v>
      </c>
      <c r="J245" s="269">
        <f t="shared" si="14"/>
        <v>1516</v>
      </c>
      <c r="K245" s="270">
        <f t="shared" si="12"/>
        <v>164.95</v>
      </c>
      <c r="L245" s="40" t="s">
        <v>28</v>
      </c>
      <c r="M245" s="19"/>
      <c r="N245" s="19"/>
      <c r="O245" s="54"/>
      <c r="P245" s="291" t="s">
        <v>39</v>
      </c>
    </row>
    <row r="246" spans="2:16" s="15" customFormat="1" ht="12.75">
      <c r="B246" s="269">
        <f t="shared" si="13"/>
        <v>1149</v>
      </c>
      <c r="C246" s="270">
        <f t="shared" si="15"/>
        <v>160.3625</v>
      </c>
      <c r="D246" s="40"/>
      <c r="E246" s="19"/>
      <c r="F246" s="19"/>
      <c r="G246" s="54"/>
      <c r="H246" s="286"/>
      <c r="J246" s="269">
        <f t="shared" si="14"/>
        <v>1517</v>
      </c>
      <c r="K246" s="270">
        <f t="shared" si="12"/>
        <v>164.9625</v>
      </c>
      <c r="L246" s="40"/>
      <c r="M246" s="19"/>
      <c r="N246" s="19"/>
      <c r="O246" s="54"/>
      <c r="P246" s="291"/>
    </row>
    <row r="247" spans="2:16" s="15" customFormat="1" ht="12.75">
      <c r="B247" s="269">
        <f t="shared" si="13"/>
        <v>1150</v>
      </c>
      <c r="C247" s="270">
        <f t="shared" si="15"/>
        <v>160.375</v>
      </c>
      <c r="D247" s="40"/>
      <c r="E247" s="19"/>
      <c r="F247" s="19"/>
      <c r="G247" s="54"/>
      <c r="H247" s="286"/>
      <c r="J247" s="269">
        <f t="shared" si="14"/>
        <v>1518</v>
      </c>
      <c r="K247" s="270">
        <f t="shared" si="12"/>
        <v>164.975</v>
      </c>
      <c r="L247" s="40"/>
      <c r="M247" s="19"/>
      <c r="N247" s="19"/>
      <c r="O247" s="54"/>
      <c r="P247" s="291"/>
    </row>
    <row r="248" spans="2:16" s="15" customFormat="1" ht="12.75">
      <c r="B248" s="269">
        <f t="shared" si="13"/>
        <v>1151</v>
      </c>
      <c r="C248" s="270">
        <f t="shared" si="15"/>
        <v>160.3875</v>
      </c>
      <c r="D248" s="40"/>
      <c r="E248" s="19"/>
      <c r="F248" s="19"/>
      <c r="G248" s="54"/>
      <c r="H248" s="286"/>
      <c r="J248" s="269">
        <f t="shared" si="14"/>
        <v>1519</v>
      </c>
      <c r="K248" s="270">
        <f t="shared" si="12"/>
        <v>164.9875</v>
      </c>
      <c r="L248" s="40"/>
      <c r="M248" s="19"/>
      <c r="N248" s="19"/>
      <c r="O248" s="54"/>
      <c r="P248" s="291"/>
    </row>
    <row r="249" spans="2:16" s="15" customFormat="1" ht="12.75">
      <c r="B249" s="269">
        <f t="shared" si="13"/>
        <v>1152</v>
      </c>
      <c r="C249" s="270">
        <f t="shared" si="15"/>
        <v>160.4</v>
      </c>
      <c r="D249" s="40"/>
      <c r="E249" s="19"/>
      <c r="F249" s="19"/>
      <c r="G249" s="54"/>
      <c r="H249" s="286"/>
      <c r="J249" s="269">
        <f t="shared" si="14"/>
        <v>1520</v>
      </c>
      <c r="K249" s="270">
        <f t="shared" si="12"/>
        <v>165</v>
      </c>
      <c r="L249" s="40"/>
      <c r="M249" s="19"/>
      <c r="N249" s="19"/>
      <c r="O249" s="54"/>
      <c r="P249" s="291"/>
    </row>
    <row r="250" spans="2:16" s="15" customFormat="1" ht="12.75">
      <c r="B250" s="269">
        <f t="shared" si="13"/>
        <v>1153</v>
      </c>
      <c r="C250" s="270">
        <f t="shared" si="15"/>
        <v>160.4125</v>
      </c>
      <c r="D250" s="40"/>
      <c r="E250" s="19"/>
      <c r="F250" s="19"/>
      <c r="G250" s="54"/>
      <c r="H250" s="286"/>
      <c r="J250" s="269">
        <f t="shared" si="14"/>
        <v>1521</v>
      </c>
      <c r="K250" s="270">
        <f t="shared" si="12"/>
        <v>165.0125</v>
      </c>
      <c r="L250" s="40"/>
      <c r="M250" s="19"/>
      <c r="N250" s="19"/>
      <c r="O250" s="54"/>
      <c r="P250" s="291"/>
    </row>
    <row r="251" spans="2:16" s="15" customFormat="1" ht="12.75">
      <c r="B251" s="269">
        <f t="shared" si="13"/>
        <v>1154</v>
      </c>
      <c r="C251" s="270">
        <f t="shared" si="15"/>
        <v>160.425</v>
      </c>
      <c r="D251" s="40"/>
      <c r="E251" s="19"/>
      <c r="F251" s="19"/>
      <c r="G251" s="54"/>
      <c r="H251" s="286"/>
      <c r="J251" s="269">
        <f t="shared" si="14"/>
        <v>1522</v>
      </c>
      <c r="K251" s="270">
        <f t="shared" si="12"/>
        <v>165.025</v>
      </c>
      <c r="L251" s="40"/>
      <c r="M251" s="19"/>
      <c r="N251" s="19"/>
      <c r="O251" s="54"/>
      <c r="P251" s="291"/>
    </row>
    <row r="252" spans="2:16" s="15" customFormat="1" ht="12.75">
      <c r="B252" s="269">
        <f t="shared" si="13"/>
        <v>1155</v>
      </c>
      <c r="C252" s="270">
        <f t="shared" si="15"/>
        <v>160.4375</v>
      </c>
      <c r="D252" s="40"/>
      <c r="E252" s="19"/>
      <c r="F252" s="19"/>
      <c r="G252" s="54"/>
      <c r="H252" s="286"/>
      <c r="J252" s="269">
        <f t="shared" si="14"/>
        <v>1523</v>
      </c>
      <c r="K252" s="270">
        <f t="shared" si="12"/>
        <v>165.0375</v>
      </c>
      <c r="L252" s="40"/>
      <c r="M252" s="19"/>
      <c r="N252" s="19"/>
      <c r="O252" s="54"/>
      <c r="P252" s="291"/>
    </row>
    <row r="253" spans="2:16" s="15" customFormat="1" ht="12.75">
      <c r="B253" s="269">
        <f t="shared" si="13"/>
        <v>1156</v>
      </c>
      <c r="C253" s="270">
        <f t="shared" si="15"/>
        <v>160.45</v>
      </c>
      <c r="D253" s="40"/>
      <c r="E253" s="19"/>
      <c r="F253" s="19"/>
      <c r="G253" s="54"/>
      <c r="H253" s="286"/>
      <c r="J253" s="269">
        <f t="shared" si="14"/>
        <v>1524</v>
      </c>
      <c r="K253" s="270">
        <f t="shared" si="12"/>
        <v>165.05</v>
      </c>
      <c r="L253" s="40"/>
      <c r="M253" s="19"/>
      <c r="N253" s="19"/>
      <c r="O253" s="54"/>
      <c r="P253" s="291"/>
    </row>
    <row r="254" spans="2:16" s="15" customFormat="1" ht="12.75">
      <c r="B254" s="269">
        <f t="shared" si="13"/>
        <v>1157</v>
      </c>
      <c r="C254" s="270">
        <f t="shared" si="15"/>
        <v>160.4625</v>
      </c>
      <c r="D254" s="40"/>
      <c r="E254" s="19"/>
      <c r="F254" s="19"/>
      <c r="G254" s="54"/>
      <c r="H254" s="286"/>
      <c r="J254" s="269">
        <f t="shared" si="14"/>
        <v>1525</v>
      </c>
      <c r="K254" s="270">
        <f t="shared" si="12"/>
        <v>165.0625</v>
      </c>
      <c r="L254" s="40"/>
      <c r="M254" s="19"/>
      <c r="N254" s="19"/>
      <c r="O254" s="54"/>
      <c r="P254" s="291"/>
    </row>
    <row r="255" spans="2:16" s="15" customFormat="1" ht="12.75">
      <c r="B255" s="269">
        <f t="shared" si="13"/>
        <v>1158</v>
      </c>
      <c r="C255" s="270">
        <f t="shared" si="15"/>
        <v>160.475</v>
      </c>
      <c r="D255" s="40"/>
      <c r="E255" s="19"/>
      <c r="F255" s="19"/>
      <c r="G255" s="54"/>
      <c r="H255" s="286"/>
      <c r="J255" s="269">
        <f t="shared" si="14"/>
        <v>1526</v>
      </c>
      <c r="K255" s="270">
        <f t="shared" si="12"/>
        <v>165.075</v>
      </c>
      <c r="L255" s="40"/>
      <c r="M255" s="19"/>
      <c r="N255" s="19"/>
      <c r="O255" s="54"/>
      <c r="P255" s="291"/>
    </row>
    <row r="256" spans="2:16" s="15" customFormat="1" ht="12.75">
      <c r="B256" s="269">
        <f t="shared" si="13"/>
        <v>1159</v>
      </c>
      <c r="C256" s="270">
        <f t="shared" si="15"/>
        <v>160.4875</v>
      </c>
      <c r="D256" s="40"/>
      <c r="E256" s="19"/>
      <c r="F256" s="19"/>
      <c r="G256" s="54"/>
      <c r="H256" s="286"/>
      <c r="J256" s="269">
        <f t="shared" si="14"/>
        <v>1527</v>
      </c>
      <c r="K256" s="270">
        <f t="shared" si="12"/>
        <v>165.0875</v>
      </c>
      <c r="L256" s="40"/>
      <c r="M256" s="19"/>
      <c r="N256" s="19"/>
      <c r="O256" s="54"/>
      <c r="P256" s="291"/>
    </row>
    <row r="257" spans="2:16" s="15" customFormat="1" ht="12.75">
      <c r="B257" s="269">
        <f t="shared" si="13"/>
        <v>1160</v>
      </c>
      <c r="C257" s="270">
        <f t="shared" si="15"/>
        <v>160.5</v>
      </c>
      <c r="D257" s="40"/>
      <c r="E257" s="19"/>
      <c r="F257" s="19"/>
      <c r="G257" s="54"/>
      <c r="H257" s="286"/>
      <c r="J257" s="269">
        <f t="shared" si="14"/>
        <v>1528</v>
      </c>
      <c r="K257" s="270">
        <f t="shared" si="12"/>
        <v>165.1</v>
      </c>
      <c r="L257" s="40"/>
      <c r="M257" s="19"/>
      <c r="N257" s="19"/>
      <c r="O257" s="54"/>
      <c r="P257" s="291"/>
    </row>
    <row r="258" spans="2:16" s="15" customFormat="1" ht="12.75">
      <c r="B258" s="269">
        <f t="shared" si="13"/>
        <v>1161</v>
      </c>
      <c r="C258" s="270">
        <f t="shared" si="15"/>
        <v>160.5125</v>
      </c>
      <c r="D258" s="40"/>
      <c r="E258" s="19"/>
      <c r="F258" s="19"/>
      <c r="G258" s="54"/>
      <c r="H258" s="286"/>
      <c r="J258" s="269">
        <f t="shared" si="14"/>
        <v>1529</v>
      </c>
      <c r="K258" s="270">
        <f t="shared" si="12"/>
        <v>165.1125</v>
      </c>
      <c r="L258" s="40"/>
      <c r="M258" s="19"/>
      <c r="N258" s="19"/>
      <c r="O258" s="54"/>
      <c r="P258" s="291"/>
    </row>
    <row r="259" spans="2:16" s="15" customFormat="1" ht="12.75">
      <c r="B259" s="269">
        <f t="shared" si="13"/>
        <v>1162</v>
      </c>
      <c r="C259" s="270">
        <f t="shared" si="15"/>
        <v>160.525</v>
      </c>
      <c r="D259" s="40"/>
      <c r="E259" s="19"/>
      <c r="F259" s="19"/>
      <c r="G259" s="54"/>
      <c r="H259" s="286"/>
      <c r="J259" s="269">
        <f t="shared" si="14"/>
        <v>1530</v>
      </c>
      <c r="K259" s="270">
        <f t="shared" si="12"/>
        <v>165.125</v>
      </c>
      <c r="L259" s="40"/>
      <c r="M259" s="19"/>
      <c r="N259" s="19"/>
      <c r="O259" s="54"/>
      <c r="P259" s="291"/>
    </row>
    <row r="260" spans="2:16" s="15" customFormat="1" ht="12.75">
      <c r="B260" s="269">
        <f t="shared" si="13"/>
        <v>1163</v>
      </c>
      <c r="C260" s="270">
        <f t="shared" si="15"/>
        <v>160.5375</v>
      </c>
      <c r="D260" s="40"/>
      <c r="E260" s="19"/>
      <c r="F260" s="19"/>
      <c r="G260" s="54"/>
      <c r="H260" s="286"/>
      <c r="J260" s="269">
        <f t="shared" si="14"/>
        <v>1531</v>
      </c>
      <c r="K260" s="270">
        <f t="shared" si="12"/>
        <v>165.1375</v>
      </c>
      <c r="L260" s="40"/>
      <c r="M260" s="19"/>
      <c r="N260" s="19"/>
      <c r="O260" s="54"/>
      <c r="P260" s="291"/>
    </row>
    <row r="261" spans="2:16" s="15" customFormat="1" ht="12.75">
      <c r="B261" s="269">
        <f t="shared" si="13"/>
        <v>1164</v>
      </c>
      <c r="C261" s="270">
        <f t="shared" si="15"/>
        <v>160.55</v>
      </c>
      <c r="D261" s="40"/>
      <c r="E261" s="19"/>
      <c r="F261" s="19"/>
      <c r="G261" s="54"/>
      <c r="H261" s="286"/>
      <c r="J261" s="269">
        <f t="shared" si="14"/>
        <v>1532</v>
      </c>
      <c r="K261" s="270">
        <f t="shared" si="12"/>
        <v>165.15</v>
      </c>
      <c r="L261" s="40"/>
      <c r="M261" s="19"/>
      <c r="N261" s="19"/>
      <c r="O261" s="54"/>
      <c r="P261" s="291"/>
    </row>
    <row r="262" spans="2:16" s="15" customFormat="1" ht="12.75">
      <c r="B262" s="269">
        <f t="shared" si="13"/>
        <v>1165</v>
      </c>
      <c r="C262" s="270">
        <f t="shared" si="15"/>
        <v>160.5625</v>
      </c>
      <c r="D262" s="40"/>
      <c r="E262" s="19"/>
      <c r="F262" s="19"/>
      <c r="G262" s="54"/>
      <c r="H262" s="286"/>
      <c r="J262" s="269">
        <f t="shared" si="14"/>
        <v>1533</v>
      </c>
      <c r="K262" s="270">
        <f t="shared" si="12"/>
        <v>165.1625</v>
      </c>
      <c r="L262" s="40"/>
      <c r="M262" s="19"/>
      <c r="N262" s="19"/>
      <c r="O262" s="54"/>
      <c r="P262" s="291"/>
    </row>
    <row r="263" spans="2:16" s="15" customFormat="1" ht="12.75">
      <c r="B263" s="269">
        <f t="shared" si="13"/>
        <v>1166</v>
      </c>
      <c r="C263" s="270">
        <f t="shared" si="15"/>
        <v>160.575</v>
      </c>
      <c r="D263" s="40"/>
      <c r="E263" s="19"/>
      <c r="F263" s="19"/>
      <c r="G263" s="54"/>
      <c r="H263" s="286"/>
      <c r="J263" s="269">
        <f t="shared" si="14"/>
        <v>1534</v>
      </c>
      <c r="K263" s="270">
        <f t="shared" si="12"/>
        <v>165.175</v>
      </c>
      <c r="L263" s="40"/>
      <c r="M263" s="19"/>
      <c r="N263" s="19"/>
      <c r="O263" s="54"/>
      <c r="P263" s="291"/>
    </row>
    <row r="264" spans="2:16" s="15" customFormat="1" ht="12.75">
      <c r="B264" s="269">
        <f t="shared" si="13"/>
        <v>1167</v>
      </c>
      <c r="C264" s="270">
        <f t="shared" si="15"/>
        <v>160.5875</v>
      </c>
      <c r="D264" s="40"/>
      <c r="E264" s="19"/>
      <c r="F264" s="19"/>
      <c r="G264" s="54"/>
      <c r="H264" s="286"/>
      <c r="J264" s="269">
        <f t="shared" si="14"/>
        <v>1535</v>
      </c>
      <c r="K264" s="270">
        <f t="shared" si="12"/>
        <v>165.1875</v>
      </c>
      <c r="L264" s="40"/>
      <c r="M264" s="19"/>
      <c r="N264" s="19"/>
      <c r="O264" s="54"/>
      <c r="P264" s="291"/>
    </row>
    <row r="265" spans="2:16" s="15" customFormat="1" ht="13.5" thickBot="1">
      <c r="B265" s="271">
        <f t="shared" si="13"/>
        <v>1168</v>
      </c>
      <c r="C265" s="272">
        <f t="shared" si="15"/>
        <v>160.6</v>
      </c>
      <c r="D265" s="41"/>
      <c r="E265" s="23"/>
      <c r="F265" s="23"/>
      <c r="G265" s="55"/>
      <c r="H265" s="290"/>
      <c r="J265" s="271">
        <f t="shared" si="14"/>
        <v>1536</v>
      </c>
      <c r="K265" s="272">
        <f t="shared" si="12"/>
        <v>165.2</v>
      </c>
      <c r="L265" s="41"/>
      <c r="M265" s="23"/>
      <c r="N265" s="23"/>
      <c r="O265" s="55"/>
      <c r="P265" s="291"/>
    </row>
  </sheetData>
  <mergeCells count="4">
    <mergeCell ref="C7:O7"/>
    <mergeCell ref="C8:O8"/>
    <mergeCell ref="C9:O9"/>
    <mergeCell ref="C10:O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P347"/>
  <sheetViews>
    <sheetView workbookViewId="0" topLeftCell="D88">
      <selection activeCell="I95" sqref="I95"/>
    </sheetView>
  </sheetViews>
  <sheetFormatPr defaultColWidth="9.140625" defaultRowHeight="12.75"/>
  <cols>
    <col min="2" max="2" width="12.00390625" style="0" customWidth="1"/>
    <col min="3" max="3" width="19.421875" style="0" customWidth="1"/>
    <col min="4" max="4" width="9.140625" style="1" customWidth="1"/>
    <col min="6" max="6" width="12.00390625" style="0" customWidth="1"/>
    <col min="7" max="7" width="10.7109375" style="0" customWidth="1"/>
    <col min="8" max="8" width="29.7109375" style="0" customWidth="1"/>
    <col min="10" max="10" width="11.00390625" style="0" customWidth="1"/>
    <col min="11" max="11" width="19.421875" style="0" customWidth="1"/>
    <col min="12" max="12" width="9.140625" style="1" customWidth="1"/>
    <col min="14" max="14" width="11.8515625" style="0" customWidth="1"/>
    <col min="15" max="15" width="10.8515625" style="0" customWidth="1"/>
    <col min="16" max="16" width="34.28125" style="0" customWidth="1"/>
  </cols>
  <sheetData>
    <row r="1" ht="12.75"/>
    <row r="2" ht="12.75"/>
    <row r="3" ht="12.75"/>
    <row r="4" ht="12.75"/>
    <row r="5" ht="13.5" thickBot="1"/>
    <row r="6" spans="2:16" ht="12.75">
      <c r="B6" s="149"/>
      <c r="C6" s="153"/>
      <c r="D6" s="210"/>
      <c r="E6" s="153"/>
      <c r="F6" s="153"/>
      <c r="G6" s="153"/>
      <c r="H6" s="262"/>
      <c r="I6" s="153"/>
      <c r="J6" s="153"/>
      <c r="K6" s="153"/>
      <c r="L6" s="210"/>
      <c r="M6" s="153"/>
      <c r="N6" s="153"/>
      <c r="O6" s="153"/>
      <c r="P6" s="206"/>
    </row>
    <row r="7" spans="2:16" ht="15.75">
      <c r="B7" s="159"/>
      <c r="C7" s="350" t="s">
        <v>24</v>
      </c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5"/>
      <c r="P7" s="207"/>
    </row>
    <row r="8" spans="2:16" ht="15.75">
      <c r="B8" s="263"/>
      <c r="C8" s="350" t="s">
        <v>345</v>
      </c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5"/>
      <c r="P8" s="207"/>
    </row>
    <row r="9" spans="2:16" ht="15.75">
      <c r="B9" s="263"/>
      <c r="C9" s="353" t="s">
        <v>19</v>
      </c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60"/>
      <c r="P9" s="207"/>
    </row>
    <row r="10" spans="2:16" ht="12.75">
      <c r="B10" s="264"/>
      <c r="C10" s="374" t="s">
        <v>17</v>
      </c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5"/>
      <c r="P10" s="207"/>
    </row>
    <row r="11" spans="2:16" ht="13.5" thickBot="1">
      <c r="B11" s="266"/>
      <c r="C11" s="157"/>
      <c r="D11" s="213"/>
      <c r="E11" s="157"/>
      <c r="F11" s="157"/>
      <c r="G11" s="157"/>
      <c r="H11" s="157"/>
      <c r="I11" s="157"/>
      <c r="J11" s="157"/>
      <c r="K11" s="157"/>
      <c r="L11" s="213"/>
      <c r="M11" s="157"/>
      <c r="N11" s="157"/>
      <c r="O11" s="157"/>
      <c r="P11" s="208"/>
    </row>
    <row r="12" ht="13.5" thickBot="1"/>
    <row r="13" spans="2:16" s="15" customFormat="1" ht="13.5" thickBot="1">
      <c r="B13" s="179" t="s">
        <v>0</v>
      </c>
      <c r="C13" s="180" t="s">
        <v>5</v>
      </c>
      <c r="D13" s="181" t="s">
        <v>1</v>
      </c>
      <c r="E13" s="180" t="s">
        <v>2</v>
      </c>
      <c r="F13" s="181" t="s">
        <v>3</v>
      </c>
      <c r="G13" s="182" t="s">
        <v>4</v>
      </c>
      <c r="H13" s="183" t="s">
        <v>29</v>
      </c>
      <c r="J13" s="179" t="s">
        <v>0</v>
      </c>
      <c r="K13" s="180" t="s">
        <v>6</v>
      </c>
      <c r="L13" s="181" t="s">
        <v>1</v>
      </c>
      <c r="M13" s="180" t="s">
        <v>2</v>
      </c>
      <c r="N13" s="181" t="s">
        <v>3</v>
      </c>
      <c r="O13" s="182" t="s">
        <v>4</v>
      </c>
      <c r="P13" s="183" t="s">
        <v>29</v>
      </c>
    </row>
    <row r="14" spans="2:16" s="15" customFormat="1" ht="12.75">
      <c r="B14" s="267">
        <v>1539</v>
      </c>
      <c r="C14" s="281">
        <f>SUM(146+B14*0.0125)</f>
        <v>165.2375</v>
      </c>
      <c r="D14" s="47"/>
      <c r="E14" s="13"/>
      <c r="F14" s="13"/>
      <c r="G14" s="53"/>
      <c r="H14" s="232"/>
      <c r="J14" s="267">
        <v>1907</v>
      </c>
      <c r="K14" s="268">
        <f aca="true" t="shared" si="0" ref="K14:K77">SUM(146+J14*0.0125)</f>
        <v>169.8375</v>
      </c>
      <c r="L14" s="38"/>
      <c r="M14" s="13"/>
      <c r="N14" s="13"/>
      <c r="O14" s="53"/>
      <c r="P14" s="232"/>
    </row>
    <row r="15" spans="2:16" s="15" customFormat="1" ht="12.75">
      <c r="B15" s="269">
        <f aca="true" t="shared" si="1" ref="B15:B78">SUM(B14+1)</f>
        <v>1540</v>
      </c>
      <c r="C15" s="270">
        <f>SUM(146+B15*0.0125)</f>
        <v>165.25</v>
      </c>
      <c r="D15" s="48"/>
      <c r="E15" s="19"/>
      <c r="F15" s="19"/>
      <c r="G15" s="54"/>
      <c r="H15" s="221"/>
      <c r="J15" s="276">
        <f>SUM(J14+1)</f>
        <v>1908</v>
      </c>
      <c r="K15" s="270">
        <f t="shared" si="0"/>
        <v>169.85</v>
      </c>
      <c r="L15" s="40"/>
      <c r="M15" s="19"/>
      <c r="N15" s="19"/>
      <c r="O15" s="54"/>
      <c r="P15" s="221"/>
    </row>
    <row r="16" spans="2:16" s="15" customFormat="1" ht="12.75">
      <c r="B16" s="269">
        <f t="shared" si="1"/>
        <v>1541</v>
      </c>
      <c r="C16" s="270">
        <f aca="true" t="shared" si="2" ref="C16:C79">SUM(146+B16*0.0125)</f>
        <v>165.2625</v>
      </c>
      <c r="D16" s="48"/>
      <c r="E16" s="19"/>
      <c r="F16" s="19"/>
      <c r="G16" s="54"/>
      <c r="H16" s="221"/>
      <c r="J16" s="276">
        <f aca="true" t="shared" si="3" ref="J16:J79">SUM(J15+1)</f>
        <v>1909</v>
      </c>
      <c r="K16" s="270">
        <f t="shared" si="0"/>
        <v>169.8625</v>
      </c>
      <c r="L16" s="40"/>
      <c r="M16" s="19"/>
      <c r="N16" s="19"/>
      <c r="O16" s="54"/>
      <c r="P16" s="221"/>
    </row>
    <row r="17" spans="2:16" s="15" customFormat="1" ht="12.75">
      <c r="B17" s="269">
        <f t="shared" si="1"/>
        <v>1542</v>
      </c>
      <c r="C17" s="270">
        <f t="shared" si="2"/>
        <v>165.275</v>
      </c>
      <c r="D17" s="48"/>
      <c r="E17" s="19"/>
      <c r="F17" s="19"/>
      <c r="G17" s="54"/>
      <c r="H17" s="221"/>
      <c r="J17" s="276">
        <f t="shared" si="3"/>
        <v>1910</v>
      </c>
      <c r="K17" s="270">
        <f t="shared" si="0"/>
        <v>169.875</v>
      </c>
      <c r="L17" s="40"/>
      <c r="M17" s="19"/>
      <c r="N17" s="19"/>
      <c r="O17" s="54"/>
      <c r="P17" s="221"/>
    </row>
    <row r="18" spans="2:16" s="15" customFormat="1" ht="12.75">
      <c r="B18" s="269">
        <f t="shared" si="1"/>
        <v>1543</v>
      </c>
      <c r="C18" s="270">
        <f t="shared" si="2"/>
        <v>165.2875</v>
      </c>
      <c r="D18" s="48"/>
      <c r="E18" s="19"/>
      <c r="F18" s="19"/>
      <c r="G18" s="54"/>
      <c r="H18" s="221"/>
      <c r="J18" s="276">
        <f t="shared" si="3"/>
        <v>1911</v>
      </c>
      <c r="K18" s="270">
        <f t="shared" si="0"/>
        <v>169.8875</v>
      </c>
      <c r="L18" s="40"/>
      <c r="M18" s="19"/>
      <c r="N18" s="19"/>
      <c r="O18" s="54"/>
      <c r="P18" s="221"/>
    </row>
    <row r="19" spans="2:16" s="15" customFormat="1" ht="12.75">
      <c r="B19" s="269">
        <f t="shared" si="1"/>
        <v>1544</v>
      </c>
      <c r="C19" s="270">
        <f t="shared" si="2"/>
        <v>165.3</v>
      </c>
      <c r="D19" s="48"/>
      <c r="E19" s="19"/>
      <c r="F19" s="19"/>
      <c r="G19" s="54"/>
      <c r="H19" s="221" t="s">
        <v>317</v>
      </c>
      <c r="J19" s="276">
        <f t="shared" si="3"/>
        <v>1912</v>
      </c>
      <c r="K19" s="270">
        <f t="shared" si="0"/>
        <v>169.9</v>
      </c>
      <c r="L19" s="40"/>
      <c r="M19" s="19"/>
      <c r="N19" s="19"/>
      <c r="O19" s="54"/>
      <c r="P19" s="221" t="s">
        <v>317</v>
      </c>
    </row>
    <row r="20" spans="2:16" s="15" customFormat="1" ht="12.75">
      <c r="B20" s="269">
        <f t="shared" si="1"/>
        <v>1545</v>
      </c>
      <c r="C20" s="270">
        <f t="shared" si="2"/>
        <v>165.3125</v>
      </c>
      <c r="D20" s="48"/>
      <c r="E20" s="19"/>
      <c r="F20" s="19"/>
      <c r="G20" s="54"/>
      <c r="H20" s="221"/>
      <c r="J20" s="276">
        <f t="shared" si="3"/>
        <v>1913</v>
      </c>
      <c r="K20" s="270">
        <f t="shared" si="0"/>
        <v>169.9125</v>
      </c>
      <c r="L20" s="40"/>
      <c r="M20" s="19"/>
      <c r="N20" s="19"/>
      <c r="O20" s="54"/>
      <c r="P20" s="221"/>
    </row>
    <row r="21" spans="2:16" s="15" customFormat="1" ht="12.75">
      <c r="B21" s="269">
        <f t="shared" si="1"/>
        <v>1546</v>
      </c>
      <c r="C21" s="270">
        <f t="shared" si="2"/>
        <v>165.325</v>
      </c>
      <c r="D21" s="48"/>
      <c r="E21" s="19"/>
      <c r="F21" s="19"/>
      <c r="G21" s="54"/>
      <c r="H21" s="221"/>
      <c r="J21" s="276">
        <f t="shared" si="3"/>
        <v>1914</v>
      </c>
      <c r="K21" s="270">
        <f t="shared" si="0"/>
        <v>169.925</v>
      </c>
      <c r="L21" s="40"/>
      <c r="M21" s="19"/>
      <c r="N21" s="19"/>
      <c r="O21" s="54"/>
      <c r="P21" s="221"/>
    </row>
    <row r="22" spans="2:16" s="15" customFormat="1" ht="12.75">
      <c r="B22" s="269">
        <f t="shared" si="1"/>
        <v>1547</v>
      </c>
      <c r="C22" s="270">
        <f t="shared" si="2"/>
        <v>165.3375</v>
      </c>
      <c r="D22" s="48"/>
      <c r="E22" s="19"/>
      <c r="F22" s="19"/>
      <c r="G22" s="54"/>
      <c r="H22" s="221"/>
      <c r="J22" s="276">
        <f t="shared" si="3"/>
        <v>1915</v>
      </c>
      <c r="K22" s="270">
        <f t="shared" si="0"/>
        <v>169.9375</v>
      </c>
      <c r="L22" s="40"/>
      <c r="M22" s="19"/>
      <c r="N22" s="19"/>
      <c r="O22" s="54"/>
      <c r="P22" s="221"/>
    </row>
    <row r="23" spans="2:16" s="15" customFormat="1" ht="12.75">
      <c r="B23" s="269">
        <f t="shared" si="1"/>
        <v>1548</v>
      </c>
      <c r="C23" s="270">
        <f t="shared" si="2"/>
        <v>165.35</v>
      </c>
      <c r="D23" s="48"/>
      <c r="E23" s="19"/>
      <c r="F23" s="19"/>
      <c r="G23" s="54"/>
      <c r="H23" s="221"/>
      <c r="J23" s="276">
        <f t="shared" si="3"/>
        <v>1916</v>
      </c>
      <c r="K23" s="270">
        <f t="shared" si="0"/>
        <v>169.95</v>
      </c>
      <c r="L23" s="40"/>
      <c r="M23" s="19"/>
      <c r="N23" s="19"/>
      <c r="O23" s="54"/>
      <c r="P23" s="221"/>
    </row>
    <row r="24" spans="2:16" s="15" customFormat="1" ht="12.75">
      <c r="B24" s="269">
        <f t="shared" si="1"/>
        <v>1549</v>
      </c>
      <c r="C24" s="270">
        <f t="shared" si="2"/>
        <v>165.3625</v>
      </c>
      <c r="D24" s="48"/>
      <c r="E24" s="19"/>
      <c r="F24" s="19"/>
      <c r="G24" s="54"/>
      <c r="H24" s="221"/>
      <c r="J24" s="276">
        <f t="shared" si="3"/>
        <v>1917</v>
      </c>
      <c r="K24" s="270">
        <f t="shared" si="0"/>
        <v>169.9625</v>
      </c>
      <c r="L24" s="40"/>
      <c r="M24" s="19"/>
      <c r="N24" s="19"/>
      <c r="O24" s="54"/>
      <c r="P24" s="221"/>
    </row>
    <row r="25" spans="2:16" s="15" customFormat="1" ht="12.75">
      <c r="B25" s="269">
        <f t="shared" si="1"/>
        <v>1550</v>
      </c>
      <c r="C25" s="270">
        <f t="shared" si="2"/>
        <v>165.375</v>
      </c>
      <c r="D25" s="48"/>
      <c r="E25" s="19"/>
      <c r="F25" s="19"/>
      <c r="G25" s="54"/>
      <c r="H25" s="221"/>
      <c r="J25" s="276">
        <f t="shared" si="3"/>
        <v>1918</v>
      </c>
      <c r="K25" s="270">
        <f t="shared" si="0"/>
        <v>169.975</v>
      </c>
      <c r="L25" s="40"/>
      <c r="M25" s="19"/>
      <c r="N25" s="19"/>
      <c r="O25" s="54"/>
      <c r="P25" s="221"/>
    </row>
    <row r="26" spans="2:16" s="15" customFormat="1" ht="12.75">
      <c r="B26" s="269">
        <f t="shared" si="1"/>
        <v>1551</v>
      </c>
      <c r="C26" s="270">
        <f t="shared" si="2"/>
        <v>165.3875</v>
      </c>
      <c r="D26" s="48"/>
      <c r="E26" s="19"/>
      <c r="F26" s="19"/>
      <c r="G26" s="54"/>
      <c r="H26" s="221"/>
      <c r="J26" s="276">
        <f t="shared" si="3"/>
        <v>1919</v>
      </c>
      <c r="K26" s="270">
        <f t="shared" si="0"/>
        <v>169.9875</v>
      </c>
      <c r="L26" s="40"/>
      <c r="M26" s="19"/>
      <c r="N26" s="19"/>
      <c r="O26" s="54"/>
      <c r="P26" s="221"/>
    </row>
    <row r="27" spans="2:16" s="15" customFormat="1" ht="12.75">
      <c r="B27" s="269">
        <f t="shared" si="1"/>
        <v>1552</v>
      </c>
      <c r="C27" s="270">
        <f t="shared" si="2"/>
        <v>165.4</v>
      </c>
      <c r="D27" s="48"/>
      <c r="E27" s="19"/>
      <c r="F27" s="19"/>
      <c r="G27" s="54"/>
      <c r="H27" s="221"/>
      <c r="J27" s="276">
        <f t="shared" si="3"/>
        <v>1920</v>
      </c>
      <c r="K27" s="270">
        <f t="shared" si="0"/>
        <v>170</v>
      </c>
      <c r="L27" s="40"/>
      <c r="M27" s="19"/>
      <c r="N27" s="19"/>
      <c r="O27" s="54"/>
      <c r="P27" s="221"/>
    </row>
    <row r="28" spans="2:16" s="15" customFormat="1" ht="12.75">
      <c r="B28" s="269">
        <f t="shared" si="1"/>
        <v>1553</v>
      </c>
      <c r="C28" s="270">
        <f t="shared" si="2"/>
        <v>165.4125</v>
      </c>
      <c r="D28" s="48"/>
      <c r="E28" s="19"/>
      <c r="F28" s="19"/>
      <c r="G28" s="54"/>
      <c r="H28" s="221"/>
      <c r="J28" s="276">
        <f t="shared" si="3"/>
        <v>1921</v>
      </c>
      <c r="K28" s="270">
        <f t="shared" si="0"/>
        <v>170.0125</v>
      </c>
      <c r="L28" s="40"/>
      <c r="M28" s="19"/>
      <c r="N28" s="19"/>
      <c r="O28" s="54"/>
      <c r="P28" s="221"/>
    </row>
    <row r="29" spans="2:16" s="15" customFormat="1" ht="12.75">
      <c r="B29" s="269">
        <f t="shared" si="1"/>
        <v>1554</v>
      </c>
      <c r="C29" s="270">
        <f t="shared" si="2"/>
        <v>165.425</v>
      </c>
      <c r="D29" s="48"/>
      <c r="E29" s="19"/>
      <c r="F29" s="19"/>
      <c r="G29" s="54"/>
      <c r="H29" s="221"/>
      <c r="J29" s="276">
        <f t="shared" si="3"/>
        <v>1922</v>
      </c>
      <c r="K29" s="270">
        <f t="shared" si="0"/>
        <v>170.025</v>
      </c>
      <c r="L29" s="40"/>
      <c r="M29" s="19"/>
      <c r="N29" s="19"/>
      <c r="O29" s="54"/>
      <c r="P29" s="221"/>
    </row>
    <row r="30" spans="2:16" s="15" customFormat="1" ht="12.75">
      <c r="B30" s="269">
        <f t="shared" si="1"/>
        <v>1555</v>
      </c>
      <c r="C30" s="270">
        <f t="shared" si="2"/>
        <v>165.4375</v>
      </c>
      <c r="D30" s="48"/>
      <c r="E30" s="19"/>
      <c r="F30" s="19"/>
      <c r="G30" s="54"/>
      <c r="H30" s="221"/>
      <c r="J30" s="276">
        <f t="shared" si="3"/>
        <v>1923</v>
      </c>
      <c r="K30" s="270">
        <f t="shared" si="0"/>
        <v>170.0375</v>
      </c>
      <c r="L30" s="40"/>
      <c r="M30" s="19"/>
      <c r="N30" s="19"/>
      <c r="O30" s="54"/>
      <c r="P30" s="221"/>
    </row>
    <row r="31" spans="2:16" s="15" customFormat="1" ht="12.75">
      <c r="B31" s="269">
        <f t="shared" si="1"/>
        <v>1556</v>
      </c>
      <c r="C31" s="270">
        <f t="shared" si="2"/>
        <v>165.45</v>
      </c>
      <c r="D31" s="48"/>
      <c r="E31" s="19"/>
      <c r="F31" s="19"/>
      <c r="G31" s="54"/>
      <c r="H31" s="221"/>
      <c r="J31" s="276">
        <f t="shared" si="3"/>
        <v>1924</v>
      </c>
      <c r="K31" s="270">
        <f t="shared" si="0"/>
        <v>170.05</v>
      </c>
      <c r="L31" s="40"/>
      <c r="M31" s="19"/>
      <c r="N31" s="19"/>
      <c r="O31" s="54"/>
      <c r="P31" s="221"/>
    </row>
    <row r="32" spans="2:16" s="15" customFormat="1" ht="12.75">
      <c r="B32" s="269">
        <f t="shared" si="1"/>
        <v>1557</v>
      </c>
      <c r="C32" s="270">
        <f t="shared" si="2"/>
        <v>165.4625</v>
      </c>
      <c r="D32" s="48"/>
      <c r="E32" s="19"/>
      <c r="F32" s="19"/>
      <c r="G32" s="54"/>
      <c r="H32" s="221"/>
      <c r="J32" s="276">
        <f t="shared" si="3"/>
        <v>1925</v>
      </c>
      <c r="K32" s="270">
        <f t="shared" si="0"/>
        <v>170.0625</v>
      </c>
      <c r="L32" s="40"/>
      <c r="M32" s="19"/>
      <c r="N32" s="19"/>
      <c r="O32" s="54"/>
      <c r="P32" s="221"/>
    </row>
    <row r="33" spans="2:16" s="15" customFormat="1" ht="12.75">
      <c r="B33" s="269">
        <f t="shared" si="1"/>
        <v>1558</v>
      </c>
      <c r="C33" s="270">
        <f t="shared" si="2"/>
        <v>165.475</v>
      </c>
      <c r="D33" s="48"/>
      <c r="E33" s="19"/>
      <c r="F33" s="19"/>
      <c r="G33" s="54"/>
      <c r="H33" s="221"/>
      <c r="J33" s="276">
        <f t="shared" si="3"/>
        <v>1926</v>
      </c>
      <c r="K33" s="270">
        <f t="shared" si="0"/>
        <v>170.075</v>
      </c>
      <c r="L33" s="40"/>
      <c r="M33" s="19"/>
      <c r="N33" s="19"/>
      <c r="O33" s="54"/>
      <c r="P33" s="221"/>
    </row>
    <row r="34" spans="2:16" s="15" customFormat="1" ht="12.75">
      <c r="B34" s="269">
        <f t="shared" si="1"/>
        <v>1559</v>
      </c>
      <c r="C34" s="270">
        <f t="shared" si="2"/>
        <v>165.4875</v>
      </c>
      <c r="D34" s="48"/>
      <c r="E34" s="19"/>
      <c r="F34" s="19"/>
      <c r="G34" s="54"/>
      <c r="H34" s="221"/>
      <c r="J34" s="276">
        <f t="shared" si="3"/>
        <v>1927</v>
      </c>
      <c r="K34" s="270">
        <f t="shared" si="0"/>
        <v>170.0875</v>
      </c>
      <c r="L34" s="40"/>
      <c r="M34" s="19"/>
      <c r="N34" s="19"/>
      <c r="O34" s="54"/>
      <c r="P34" s="221"/>
    </row>
    <row r="35" spans="2:16" s="15" customFormat="1" ht="12.75">
      <c r="B35" s="269">
        <f t="shared" si="1"/>
        <v>1560</v>
      </c>
      <c r="C35" s="270">
        <f t="shared" si="2"/>
        <v>165.5</v>
      </c>
      <c r="D35" s="48"/>
      <c r="E35" s="19"/>
      <c r="F35" s="19"/>
      <c r="G35" s="54"/>
      <c r="H35" s="221"/>
      <c r="J35" s="276">
        <f t="shared" si="3"/>
        <v>1928</v>
      </c>
      <c r="K35" s="270">
        <f t="shared" si="0"/>
        <v>170.1</v>
      </c>
      <c r="L35" s="40"/>
      <c r="M35" s="19"/>
      <c r="N35" s="19"/>
      <c r="O35" s="54"/>
      <c r="P35" s="221"/>
    </row>
    <row r="36" spans="2:16" s="15" customFormat="1" ht="12.75">
      <c r="B36" s="269">
        <f t="shared" si="1"/>
        <v>1561</v>
      </c>
      <c r="C36" s="270">
        <f t="shared" si="2"/>
        <v>165.5125</v>
      </c>
      <c r="D36" s="48"/>
      <c r="E36" s="19"/>
      <c r="F36" s="19"/>
      <c r="G36" s="54"/>
      <c r="H36" s="221"/>
      <c r="J36" s="276">
        <f t="shared" si="3"/>
        <v>1929</v>
      </c>
      <c r="K36" s="270">
        <f t="shared" si="0"/>
        <v>170.1125</v>
      </c>
      <c r="L36" s="40"/>
      <c r="M36" s="19"/>
      <c r="N36" s="19"/>
      <c r="O36" s="54"/>
      <c r="P36" s="221"/>
    </row>
    <row r="37" spans="2:16" s="15" customFormat="1" ht="12.75">
      <c r="B37" s="269">
        <f t="shared" si="1"/>
        <v>1562</v>
      </c>
      <c r="C37" s="270">
        <f t="shared" si="2"/>
        <v>165.525</v>
      </c>
      <c r="D37" s="48"/>
      <c r="E37" s="19"/>
      <c r="F37" s="19"/>
      <c r="G37" s="54"/>
      <c r="H37" s="221"/>
      <c r="J37" s="276">
        <f t="shared" si="3"/>
        <v>1930</v>
      </c>
      <c r="K37" s="270">
        <f t="shared" si="0"/>
        <v>170.125</v>
      </c>
      <c r="L37" s="40"/>
      <c r="M37" s="19"/>
      <c r="N37" s="19"/>
      <c r="O37" s="54"/>
      <c r="P37" s="221"/>
    </row>
    <row r="38" spans="2:16" s="15" customFormat="1" ht="12.75">
      <c r="B38" s="269">
        <f t="shared" si="1"/>
        <v>1563</v>
      </c>
      <c r="C38" s="270">
        <f t="shared" si="2"/>
        <v>165.5375</v>
      </c>
      <c r="D38" s="48"/>
      <c r="E38" s="19"/>
      <c r="F38" s="19"/>
      <c r="G38" s="54"/>
      <c r="H38" s="221"/>
      <c r="J38" s="276">
        <f t="shared" si="3"/>
        <v>1931</v>
      </c>
      <c r="K38" s="270">
        <f t="shared" si="0"/>
        <v>170.1375</v>
      </c>
      <c r="L38" s="40"/>
      <c r="M38" s="19"/>
      <c r="N38" s="19"/>
      <c r="O38" s="54"/>
      <c r="P38" s="221"/>
    </row>
    <row r="39" spans="2:16" s="15" customFormat="1" ht="12.75">
      <c r="B39" s="269">
        <f t="shared" si="1"/>
        <v>1564</v>
      </c>
      <c r="C39" s="270">
        <f t="shared" si="2"/>
        <v>165.55</v>
      </c>
      <c r="D39" s="48"/>
      <c r="E39" s="19"/>
      <c r="F39" s="19"/>
      <c r="G39" s="54"/>
      <c r="H39" s="221"/>
      <c r="J39" s="276">
        <f t="shared" si="3"/>
        <v>1932</v>
      </c>
      <c r="K39" s="270">
        <f t="shared" si="0"/>
        <v>170.15</v>
      </c>
      <c r="L39" s="40"/>
      <c r="M39" s="19"/>
      <c r="N39" s="19"/>
      <c r="O39" s="54"/>
      <c r="P39" s="221"/>
    </row>
    <row r="40" spans="2:16" s="15" customFormat="1" ht="12.75">
      <c r="B40" s="269">
        <f t="shared" si="1"/>
        <v>1565</v>
      </c>
      <c r="C40" s="270">
        <f t="shared" si="2"/>
        <v>165.5625</v>
      </c>
      <c r="D40" s="48"/>
      <c r="E40" s="19"/>
      <c r="F40" s="19"/>
      <c r="G40" s="54"/>
      <c r="H40" s="221"/>
      <c r="J40" s="276">
        <f t="shared" si="3"/>
        <v>1933</v>
      </c>
      <c r="K40" s="270">
        <f t="shared" si="0"/>
        <v>170.1625</v>
      </c>
      <c r="L40" s="40"/>
      <c r="M40" s="19"/>
      <c r="N40" s="19"/>
      <c r="O40" s="54"/>
      <c r="P40" s="221"/>
    </row>
    <row r="41" spans="2:16" s="15" customFormat="1" ht="12.75">
      <c r="B41" s="269">
        <f t="shared" si="1"/>
        <v>1566</v>
      </c>
      <c r="C41" s="270">
        <f t="shared" si="2"/>
        <v>165.575</v>
      </c>
      <c r="D41" s="48"/>
      <c r="E41" s="19"/>
      <c r="F41" s="19"/>
      <c r="G41" s="54"/>
      <c r="H41" s="221"/>
      <c r="J41" s="276">
        <f t="shared" si="3"/>
        <v>1934</v>
      </c>
      <c r="K41" s="270">
        <f t="shared" si="0"/>
        <v>170.175</v>
      </c>
      <c r="L41" s="40"/>
      <c r="M41" s="19"/>
      <c r="N41" s="19"/>
      <c r="O41" s="54"/>
      <c r="P41" s="221"/>
    </row>
    <row r="42" spans="2:16" s="15" customFormat="1" ht="12.75">
      <c r="B42" s="269">
        <f t="shared" si="1"/>
        <v>1567</v>
      </c>
      <c r="C42" s="270">
        <f t="shared" si="2"/>
        <v>165.5875</v>
      </c>
      <c r="D42" s="48"/>
      <c r="E42" s="19"/>
      <c r="F42" s="19"/>
      <c r="G42" s="54"/>
      <c r="H42" s="221"/>
      <c r="J42" s="276">
        <f t="shared" si="3"/>
        <v>1935</v>
      </c>
      <c r="K42" s="270">
        <f t="shared" si="0"/>
        <v>170.1875</v>
      </c>
      <c r="L42" s="40"/>
      <c r="M42" s="19"/>
      <c r="N42" s="19"/>
      <c r="O42" s="54"/>
      <c r="P42" s="221"/>
    </row>
    <row r="43" spans="2:16" s="15" customFormat="1" ht="12.75">
      <c r="B43" s="269">
        <f t="shared" si="1"/>
        <v>1568</v>
      </c>
      <c r="C43" s="270">
        <f t="shared" si="2"/>
        <v>165.6</v>
      </c>
      <c r="D43" s="48"/>
      <c r="E43" s="19"/>
      <c r="F43" s="19"/>
      <c r="G43" s="54"/>
      <c r="H43" s="221"/>
      <c r="J43" s="276">
        <f t="shared" si="3"/>
        <v>1936</v>
      </c>
      <c r="K43" s="270">
        <f t="shared" si="0"/>
        <v>170.2</v>
      </c>
      <c r="L43" s="40"/>
      <c r="M43" s="19"/>
      <c r="N43" s="19"/>
      <c r="O43" s="54"/>
      <c r="P43" s="221"/>
    </row>
    <row r="44" spans="2:16" s="15" customFormat="1" ht="12.75">
      <c r="B44" s="269">
        <f t="shared" si="1"/>
        <v>1569</v>
      </c>
      <c r="C44" s="270">
        <f t="shared" si="2"/>
        <v>165.6125</v>
      </c>
      <c r="D44" s="48"/>
      <c r="E44" s="19"/>
      <c r="F44" s="19"/>
      <c r="G44" s="54"/>
      <c r="H44" s="221"/>
      <c r="J44" s="276">
        <f t="shared" si="3"/>
        <v>1937</v>
      </c>
      <c r="K44" s="270">
        <f t="shared" si="0"/>
        <v>170.2125</v>
      </c>
      <c r="L44" s="40"/>
      <c r="M44" s="19"/>
      <c r="N44" s="19"/>
      <c r="O44" s="54"/>
      <c r="P44" s="221"/>
    </row>
    <row r="45" spans="2:16" s="15" customFormat="1" ht="12.75">
      <c r="B45" s="269">
        <f t="shared" si="1"/>
        <v>1570</v>
      </c>
      <c r="C45" s="270">
        <f t="shared" si="2"/>
        <v>165.625</v>
      </c>
      <c r="D45" s="48"/>
      <c r="E45" s="19"/>
      <c r="F45" s="19"/>
      <c r="G45" s="54"/>
      <c r="H45" s="221"/>
      <c r="J45" s="276">
        <f t="shared" si="3"/>
        <v>1938</v>
      </c>
      <c r="K45" s="270">
        <f t="shared" si="0"/>
        <v>170.225</v>
      </c>
      <c r="L45" s="40"/>
      <c r="M45" s="19"/>
      <c r="N45" s="19"/>
      <c r="O45" s="54"/>
      <c r="P45" s="221"/>
    </row>
    <row r="46" spans="2:16" s="15" customFormat="1" ht="12.75">
      <c r="B46" s="269">
        <f t="shared" si="1"/>
        <v>1571</v>
      </c>
      <c r="C46" s="270">
        <f t="shared" si="2"/>
        <v>165.6375</v>
      </c>
      <c r="D46" s="48"/>
      <c r="E46" s="19"/>
      <c r="F46" s="19"/>
      <c r="G46" s="54"/>
      <c r="H46" s="221"/>
      <c r="J46" s="276">
        <f t="shared" si="3"/>
        <v>1939</v>
      </c>
      <c r="K46" s="270">
        <f t="shared" si="0"/>
        <v>170.2375</v>
      </c>
      <c r="L46" s="40"/>
      <c r="M46" s="19"/>
      <c r="N46" s="19"/>
      <c r="O46" s="54"/>
      <c r="P46" s="221"/>
    </row>
    <row r="47" spans="2:16" s="15" customFormat="1" ht="12.75">
      <c r="B47" s="269">
        <f t="shared" si="1"/>
        <v>1572</v>
      </c>
      <c r="C47" s="270">
        <f t="shared" si="2"/>
        <v>165.65</v>
      </c>
      <c r="D47" s="48"/>
      <c r="E47" s="19"/>
      <c r="F47" s="19"/>
      <c r="G47" s="54"/>
      <c r="H47" s="221"/>
      <c r="J47" s="276">
        <f t="shared" si="3"/>
        <v>1940</v>
      </c>
      <c r="K47" s="270">
        <f t="shared" si="0"/>
        <v>170.25</v>
      </c>
      <c r="L47" s="40"/>
      <c r="M47" s="19"/>
      <c r="N47" s="19"/>
      <c r="O47" s="54"/>
      <c r="P47" s="221"/>
    </row>
    <row r="48" spans="2:16" s="15" customFormat="1" ht="12.75">
      <c r="B48" s="269">
        <f t="shared" si="1"/>
        <v>1573</v>
      </c>
      <c r="C48" s="270">
        <f t="shared" si="2"/>
        <v>165.6625</v>
      </c>
      <c r="D48" s="48"/>
      <c r="E48" s="19"/>
      <c r="F48" s="19"/>
      <c r="G48" s="54"/>
      <c r="H48" s="221"/>
      <c r="J48" s="276">
        <f t="shared" si="3"/>
        <v>1941</v>
      </c>
      <c r="K48" s="270">
        <f t="shared" si="0"/>
        <v>170.2625</v>
      </c>
      <c r="L48" s="40"/>
      <c r="M48" s="19"/>
      <c r="N48" s="19"/>
      <c r="O48" s="54"/>
      <c r="P48" s="221"/>
    </row>
    <row r="49" spans="2:16" s="15" customFormat="1" ht="12.75">
      <c r="B49" s="269">
        <f t="shared" si="1"/>
        <v>1574</v>
      </c>
      <c r="C49" s="270">
        <f t="shared" si="2"/>
        <v>165.675</v>
      </c>
      <c r="D49" s="48" t="s">
        <v>28</v>
      </c>
      <c r="E49" s="19"/>
      <c r="F49" s="19"/>
      <c r="G49" s="54"/>
      <c r="H49" s="125" t="s">
        <v>100</v>
      </c>
      <c r="J49" s="276">
        <f t="shared" si="3"/>
        <v>1942</v>
      </c>
      <c r="K49" s="270">
        <f t="shared" si="0"/>
        <v>170.275</v>
      </c>
      <c r="L49" s="40" t="s">
        <v>28</v>
      </c>
      <c r="M49" s="19"/>
      <c r="N49" s="19"/>
      <c r="O49" s="54"/>
      <c r="P49" s="125" t="s">
        <v>100</v>
      </c>
    </row>
    <row r="50" spans="2:16" s="15" customFormat="1" ht="12.75">
      <c r="B50" s="269">
        <f t="shared" si="1"/>
        <v>1575</v>
      </c>
      <c r="C50" s="270">
        <f t="shared" si="2"/>
        <v>165.6875</v>
      </c>
      <c r="D50" s="48"/>
      <c r="E50" s="19"/>
      <c r="F50" s="19"/>
      <c r="G50" s="54"/>
      <c r="H50" s="221"/>
      <c r="J50" s="276">
        <f t="shared" si="3"/>
        <v>1943</v>
      </c>
      <c r="K50" s="270">
        <f t="shared" si="0"/>
        <v>170.2875</v>
      </c>
      <c r="L50" s="40"/>
      <c r="M50" s="19"/>
      <c r="N50" s="19"/>
      <c r="O50" s="54"/>
      <c r="P50" s="221"/>
    </row>
    <row r="51" spans="2:16" s="15" customFormat="1" ht="12.75">
      <c r="B51" s="269">
        <f t="shared" si="1"/>
        <v>1576</v>
      </c>
      <c r="C51" s="270">
        <f t="shared" si="2"/>
        <v>165.7</v>
      </c>
      <c r="D51" s="48"/>
      <c r="E51" s="19"/>
      <c r="F51" s="19"/>
      <c r="G51" s="54"/>
      <c r="H51" s="73"/>
      <c r="J51" s="276">
        <f t="shared" si="3"/>
        <v>1944</v>
      </c>
      <c r="K51" s="270">
        <f t="shared" si="0"/>
        <v>170.3</v>
      </c>
      <c r="L51" s="40"/>
      <c r="M51" s="19"/>
      <c r="N51" s="19"/>
      <c r="O51" s="54"/>
      <c r="P51" s="73"/>
    </row>
    <row r="52" spans="2:16" s="15" customFormat="1" ht="12.75">
      <c r="B52" s="269">
        <f t="shared" si="1"/>
        <v>1577</v>
      </c>
      <c r="C52" s="270">
        <f t="shared" si="2"/>
        <v>165.7125</v>
      </c>
      <c r="D52" s="48"/>
      <c r="E52" s="19"/>
      <c r="F52" s="19"/>
      <c r="G52" s="54"/>
      <c r="H52" s="221"/>
      <c r="J52" s="276">
        <f t="shared" si="3"/>
        <v>1945</v>
      </c>
      <c r="K52" s="270">
        <f t="shared" si="0"/>
        <v>170.3125</v>
      </c>
      <c r="L52" s="40"/>
      <c r="M52" s="19"/>
      <c r="N52" s="19"/>
      <c r="O52" s="54"/>
      <c r="P52" s="221"/>
    </row>
    <row r="53" spans="2:16" s="15" customFormat="1" ht="12.75">
      <c r="B53" s="269">
        <f t="shared" si="1"/>
        <v>1578</v>
      </c>
      <c r="C53" s="270">
        <f t="shared" si="2"/>
        <v>165.725</v>
      </c>
      <c r="D53" s="48" t="s">
        <v>28</v>
      </c>
      <c r="E53" s="19"/>
      <c r="F53" s="19"/>
      <c r="G53" s="54"/>
      <c r="H53" s="135" t="s">
        <v>259</v>
      </c>
      <c r="J53" s="276">
        <f t="shared" si="3"/>
        <v>1946</v>
      </c>
      <c r="K53" s="270">
        <f t="shared" si="0"/>
        <v>170.325</v>
      </c>
      <c r="L53" s="40" t="s">
        <v>28</v>
      </c>
      <c r="M53" s="19"/>
      <c r="N53" s="19"/>
      <c r="O53" s="54"/>
      <c r="P53" s="135" t="s">
        <v>259</v>
      </c>
    </row>
    <row r="54" spans="2:16" s="15" customFormat="1" ht="12.75">
      <c r="B54" s="269">
        <f t="shared" si="1"/>
        <v>1579</v>
      </c>
      <c r="C54" s="270">
        <f t="shared" si="2"/>
        <v>165.7375</v>
      </c>
      <c r="D54" s="48"/>
      <c r="E54" s="19"/>
      <c r="F54" s="19"/>
      <c r="G54" s="54"/>
      <c r="H54" s="221"/>
      <c r="J54" s="276">
        <f t="shared" si="3"/>
        <v>1947</v>
      </c>
      <c r="K54" s="270">
        <f t="shared" si="0"/>
        <v>170.3375</v>
      </c>
      <c r="L54" s="40"/>
      <c r="M54" s="19"/>
      <c r="N54" s="19"/>
      <c r="O54" s="54"/>
      <c r="P54" s="221"/>
    </row>
    <row r="55" spans="2:16" s="15" customFormat="1" ht="12.75">
      <c r="B55" s="269">
        <f t="shared" si="1"/>
        <v>1580</v>
      </c>
      <c r="C55" s="270">
        <f t="shared" si="2"/>
        <v>165.75</v>
      </c>
      <c r="D55" s="48"/>
      <c r="E55" s="19"/>
      <c r="F55" s="19"/>
      <c r="G55" s="54"/>
      <c r="H55" s="221"/>
      <c r="J55" s="276">
        <f t="shared" si="3"/>
        <v>1948</v>
      </c>
      <c r="K55" s="270">
        <f t="shared" si="0"/>
        <v>170.35</v>
      </c>
      <c r="L55" s="40"/>
      <c r="M55" s="19"/>
      <c r="N55" s="19"/>
      <c r="O55" s="54"/>
      <c r="P55" s="221"/>
    </row>
    <row r="56" spans="2:16" s="15" customFormat="1" ht="12.75">
      <c r="B56" s="269">
        <f t="shared" si="1"/>
        <v>1581</v>
      </c>
      <c r="C56" s="270">
        <f t="shared" si="2"/>
        <v>165.7625</v>
      </c>
      <c r="D56" s="48"/>
      <c r="E56" s="19"/>
      <c r="F56" s="19"/>
      <c r="G56" s="54"/>
      <c r="H56" s="221"/>
      <c r="J56" s="276">
        <f t="shared" si="3"/>
        <v>1949</v>
      </c>
      <c r="K56" s="270">
        <f t="shared" si="0"/>
        <v>170.3625</v>
      </c>
      <c r="L56" s="40"/>
      <c r="M56" s="19"/>
      <c r="N56" s="19"/>
      <c r="O56" s="54"/>
      <c r="P56" s="221"/>
    </row>
    <row r="57" spans="2:16" s="15" customFormat="1" ht="12.75">
      <c r="B57" s="269">
        <f t="shared" si="1"/>
        <v>1582</v>
      </c>
      <c r="C57" s="270">
        <f t="shared" si="2"/>
        <v>165.775</v>
      </c>
      <c r="D57" s="48"/>
      <c r="E57" s="19"/>
      <c r="F57" s="19"/>
      <c r="G57" s="54"/>
      <c r="H57" s="221"/>
      <c r="J57" s="276">
        <f t="shared" si="3"/>
        <v>1950</v>
      </c>
      <c r="K57" s="270">
        <f t="shared" si="0"/>
        <v>170.375</v>
      </c>
      <c r="L57" s="40"/>
      <c r="M57" s="19"/>
      <c r="N57" s="19"/>
      <c r="O57" s="54"/>
      <c r="P57" s="221"/>
    </row>
    <row r="58" spans="2:16" s="15" customFormat="1" ht="12.75">
      <c r="B58" s="269">
        <f t="shared" si="1"/>
        <v>1583</v>
      </c>
      <c r="C58" s="270">
        <f t="shared" si="2"/>
        <v>165.7875</v>
      </c>
      <c r="D58" s="48"/>
      <c r="E58" s="19"/>
      <c r="F58" s="19"/>
      <c r="G58" s="54"/>
      <c r="H58" s="221"/>
      <c r="J58" s="276">
        <f t="shared" si="3"/>
        <v>1951</v>
      </c>
      <c r="K58" s="270">
        <f t="shared" si="0"/>
        <v>170.3875</v>
      </c>
      <c r="L58" s="40"/>
      <c r="M58" s="19"/>
      <c r="N58" s="19"/>
      <c r="O58" s="54"/>
      <c r="P58" s="221"/>
    </row>
    <row r="59" spans="2:16" s="15" customFormat="1" ht="12.75">
      <c r="B59" s="269">
        <f t="shared" si="1"/>
        <v>1584</v>
      </c>
      <c r="C59" s="270">
        <f t="shared" si="2"/>
        <v>165.8</v>
      </c>
      <c r="D59" s="48" t="s">
        <v>28</v>
      </c>
      <c r="E59" s="19"/>
      <c r="F59" s="19"/>
      <c r="G59" s="54"/>
      <c r="H59" s="135" t="s">
        <v>236</v>
      </c>
      <c r="J59" s="276">
        <f t="shared" si="3"/>
        <v>1952</v>
      </c>
      <c r="K59" s="270">
        <f t="shared" si="0"/>
        <v>170.4</v>
      </c>
      <c r="L59" s="40" t="s">
        <v>28</v>
      </c>
      <c r="M59" s="19"/>
      <c r="N59" s="19"/>
      <c r="O59" s="54"/>
      <c r="P59" s="135" t="s">
        <v>237</v>
      </c>
    </row>
    <row r="60" spans="2:16" s="15" customFormat="1" ht="12.75">
      <c r="B60" s="269">
        <f t="shared" si="1"/>
        <v>1585</v>
      </c>
      <c r="C60" s="270">
        <f t="shared" si="2"/>
        <v>165.8125</v>
      </c>
      <c r="D60" s="48"/>
      <c r="E60" s="19"/>
      <c r="F60" s="19"/>
      <c r="G60" s="54"/>
      <c r="H60" s="221"/>
      <c r="J60" s="276">
        <f t="shared" si="3"/>
        <v>1953</v>
      </c>
      <c r="K60" s="270">
        <f t="shared" si="0"/>
        <v>170.4125</v>
      </c>
      <c r="L60" s="40"/>
      <c r="M60" s="19"/>
      <c r="N60" s="19"/>
      <c r="O60" s="54"/>
      <c r="P60" s="221"/>
    </row>
    <row r="61" spans="2:16" s="15" customFormat="1" ht="12.75">
      <c r="B61" s="269">
        <f t="shared" si="1"/>
        <v>1586</v>
      </c>
      <c r="C61" s="270">
        <f t="shared" si="2"/>
        <v>165.825</v>
      </c>
      <c r="D61" s="48"/>
      <c r="E61" s="19"/>
      <c r="F61" s="19"/>
      <c r="G61" s="54"/>
      <c r="H61" s="221"/>
      <c r="J61" s="276">
        <f t="shared" si="3"/>
        <v>1954</v>
      </c>
      <c r="K61" s="270">
        <f t="shared" si="0"/>
        <v>170.425</v>
      </c>
      <c r="L61" s="40"/>
      <c r="M61" s="19"/>
      <c r="N61" s="19"/>
      <c r="O61" s="54"/>
      <c r="P61" s="221"/>
    </row>
    <row r="62" spans="2:16" s="15" customFormat="1" ht="12.75">
      <c r="B62" s="269">
        <f t="shared" si="1"/>
        <v>1587</v>
      </c>
      <c r="C62" s="270">
        <f t="shared" si="2"/>
        <v>165.8375</v>
      </c>
      <c r="D62" s="48"/>
      <c r="E62" s="19"/>
      <c r="F62" s="19"/>
      <c r="G62" s="54"/>
      <c r="H62" s="221"/>
      <c r="J62" s="276">
        <f t="shared" si="3"/>
        <v>1955</v>
      </c>
      <c r="K62" s="270">
        <f t="shared" si="0"/>
        <v>170.4375</v>
      </c>
      <c r="L62" s="40"/>
      <c r="M62" s="19"/>
      <c r="N62" s="19"/>
      <c r="O62" s="54"/>
      <c r="P62" s="221"/>
    </row>
    <row r="63" spans="2:16" s="15" customFormat="1" ht="12.75">
      <c r="B63" s="269">
        <f t="shared" si="1"/>
        <v>1588</v>
      </c>
      <c r="C63" s="270">
        <f t="shared" si="2"/>
        <v>165.85</v>
      </c>
      <c r="D63" s="48" t="s">
        <v>28</v>
      </c>
      <c r="E63" s="19"/>
      <c r="F63" s="19"/>
      <c r="G63" s="54"/>
      <c r="H63" s="135" t="s">
        <v>236</v>
      </c>
      <c r="J63" s="276">
        <f t="shared" si="3"/>
        <v>1956</v>
      </c>
      <c r="K63" s="270">
        <f t="shared" si="0"/>
        <v>170.45</v>
      </c>
      <c r="L63" s="48" t="s">
        <v>28</v>
      </c>
      <c r="M63" s="19"/>
      <c r="N63" s="19"/>
      <c r="O63" s="54"/>
      <c r="P63" s="135" t="s">
        <v>236</v>
      </c>
    </row>
    <row r="64" spans="2:16" s="15" customFormat="1" ht="12.75">
      <c r="B64" s="269">
        <f t="shared" si="1"/>
        <v>1589</v>
      </c>
      <c r="C64" s="270">
        <f t="shared" si="2"/>
        <v>165.8625</v>
      </c>
      <c r="D64" s="48"/>
      <c r="E64" s="19"/>
      <c r="F64" s="19"/>
      <c r="G64" s="54"/>
      <c r="H64" s="221"/>
      <c r="J64" s="276">
        <f t="shared" si="3"/>
        <v>1957</v>
      </c>
      <c r="K64" s="270">
        <f t="shared" si="0"/>
        <v>170.4625</v>
      </c>
      <c r="L64" s="40"/>
      <c r="M64" s="19"/>
      <c r="N64" s="19"/>
      <c r="O64" s="54"/>
      <c r="P64" s="221"/>
    </row>
    <row r="65" spans="2:16" s="15" customFormat="1" ht="12.75">
      <c r="B65" s="269">
        <f t="shared" si="1"/>
        <v>1590</v>
      </c>
      <c r="C65" s="270">
        <f t="shared" si="2"/>
        <v>165.875</v>
      </c>
      <c r="D65" s="48" t="s">
        <v>28</v>
      </c>
      <c r="E65" s="19"/>
      <c r="F65" s="19"/>
      <c r="G65" s="54"/>
      <c r="H65" s="135" t="s">
        <v>307</v>
      </c>
      <c r="J65" s="276">
        <f t="shared" si="3"/>
        <v>1958</v>
      </c>
      <c r="K65" s="270">
        <f t="shared" si="0"/>
        <v>170.475</v>
      </c>
      <c r="L65" s="48" t="s">
        <v>28</v>
      </c>
      <c r="M65" s="19"/>
      <c r="N65" s="19"/>
      <c r="O65" s="54"/>
      <c r="P65" s="135" t="s">
        <v>324</v>
      </c>
    </row>
    <row r="66" spans="2:16" s="15" customFormat="1" ht="12.75">
      <c r="B66" s="269">
        <f t="shared" si="1"/>
        <v>1591</v>
      </c>
      <c r="C66" s="270">
        <f t="shared" si="2"/>
        <v>165.8875</v>
      </c>
      <c r="D66" s="48"/>
      <c r="E66" s="19"/>
      <c r="F66" s="19"/>
      <c r="G66" s="54"/>
      <c r="H66" s="221"/>
      <c r="J66" s="276">
        <f t="shared" si="3"/>
        <v>1959</v>
      </c>
      <c r="K66" s="270">
        <f t="shared" si="0"/>
        <v>170.4875</v>
      </c>
      <c r="L66" s="40"/>
      <c r="M66" s="19"/>
      <c r="N66" s="19"/>
      <c r="O66" s="54"/>
      <c r="P66" s="221"/>
    </row>
    <row r="67" spans="2:16" s="15" customFormat="1" ht="12.75">
      <c r="B67" s="269">
        <f t="shared" si="1"/>
        <v>1592</v>
      </c>
      <c r="C67" s="270">
        <f>SUM(146+B67*0.0125)</f>
        <v>165.9</v>
      </c>
      <c r="D67" s="48"/>
      <c r="E67" s="19"/>
      <c r="F67" s="19"/>
      <c r="G67" s="54"/>
      <c r="H67" s="221" t="s">
        <v>322</v>
      </c>
      <c r="J67" s="276">
        <f t="shared" si="3"/>
        <v>1960</v>
      </c>
      <c r="K67" s="270">
        <f t="shared" si="0"/>
        <v>170.5</v>
      </c>
      <c r="L67" s="40"/>
      <c r="M67" s="19"/>
      <c r="N67" s="19"/>
      <c r="O67" s="54"/>
      <c r="P67" s="221" t="s">
        <v>322</v>
      </c>
    </row>
    <row r="68" spans="2:16" s="15" customFormat="1" ht="12.75">
      <c r="B68" s="269">
        <f t="shared" si="1"/>
        <v>1593</v>
      </c>
      <c r="C68" s="270">
        <f t="shared" si="2"/>
        <v>165.9125</v>
      </c>
      <c r="D68" s="48"/>
      <c r="E68" s="19"/>
      <c r="F68" s="19"/>
      <c r="G68" s="54"/>
      <c r="H68" s="221"/>
      <c r="J68" s="276">
        <f t="shared" si="3"/>
        <v>1961</v>
      </c>
      <c r="K68" s="270">
        <f t="shared" si="0"/>
        <v>170.5125</v>
      </c>
      <c r="L68" s="40"/>
      <c r="M68" s="19"/>
      <c r="N68" s="19"/>
      <c r="O68" s="54"/>
      <c r="P68" s="221"/>
    </row>
    <row r="69" spans="2:16" s="15" customFormat="1" ht="12.75">
      <c r="B69" s="269">
        <f t="shared" si="1"/>
        <v>1594</v>
      </c>
      <c r="C69" s="270">
        <f t="shared" si="2"/>
        <v>165.925</v>
      </c>
      <c r="D69" s="48"/>
      <c r="E69" s="19"/>
      <c r="F69" s="19"/>
      <c r="G69" s="54"/>
      <c r="H69" s="221"/>
      <c r="J69" s="276">
        <f t="shared" si="3"/>
        <v>1962</v>
      </c>
      <c r="K69" s="270">
        <f t="shared" si="0"/>
        <v>170.525</v>
      </c>
      <c r="L69" s="40"/>
      <c r="M69" s="19"/>
      <c r="N69" s="19"/>
      <c r="O69" s="54"/>
      <c r="P69" s="221"/>
    </row>
    <row r="70" spans="2:16" s="15" customFormat="1" ht="12.75">
      <c r="B70" s="269">
        <f t="shared" si="1"/>
        <v>1595</v>
      </c>
      <c r="C70" s="270">
        <f t="shared" si="2"/>
        <v>165.9375</v>
      </c>
      <c r="D70" s="48"/>
      <c r="E70" s="19"/>
      <c r="F70" s="19"/>
      <c r="G70" s="54"/>
      <c r="H70" s="221"/>
      <c r="J70" s="276">
        <f t="shared" si="3"/>
        <v>1963</v>
      </c>
      <c r="K70" s="270">
        <f t="shared" si="0"/>
        <v>170.5375</v>
      </c>
      <c r="L70" s="40"/>
      <c r="M70" s="19"/>
      <c r="N70" s="19"/>
      <c r="O70" s="54"/>
      <c r="P70" s="221"/>
    </row>
    <row r="71" spans="2:16" s="15" customFormat="1" ht="12.75">
      <c r="B71" s="269">
        <f t="shared" si="1"/>
        <v>1596</v>
      </c>
      <c r="C71" s="270">
        <f t="shared" si="2"/>
        <v>165.95</v>
      </c>
      <c r="D71" s="48" t="s">
        <v>28</v>
      </c>
      <c r="E71" s="19"/>
      <c r="F71" s="19"/>
      <c r="G71" s="54"/>
      <c r="H71" s="135" t="s">
        <v>546</v>
      </c>
      <c r="J71" s="276">
        <f t="shared" si="3"/>
        <v>1964</v>
      </c>
      <c r="K71" s="270">
        <f t="shared" si="0"/>
        <v>170.55</v>
      </c>
      <c r="L71" s="48" t="s">
        <v>28</v>
      </c>
      <c r="M71" s="19"/>
      <c r="N71" s="19"/>
      <c r="O71" s="54"/>
      <c r="P71" s="135" t="s">
        <v>546</v>
      </c>
    </row>
    <row r="72" spans="2:16" s="15" customFormat="1" ht="12.75">
      <c r="B72" s="269">
        <f t="shared" si="1"/>
        <v>1597</v>
      </c>
      <c r="C72" s="270">
        <f t="shared" si="2"/>
        <v>165.9625</v>
      </c>
      <c r="D72" s="48"/>
      <c r="E72" s="19"/>
      <c r="F72" s="19"/>
      <c r="G72" s="54"/>
      <c r="H72" s="221"/>
      <c r="J72" s="276">
        <f t="shared" si="3"/>
        <v>1965</v>
      </c>
      <c r="K72" s="270">
        <f t="shared" si="0"/>
        <v>170.5625</v>
      </c>
      <c r="L72" s="40"/>
      <c r="M72" s="19"/>
      <c r="N72" s="19"/>
      <c r="O72" s="54"/>
      <c r="P72" s="221"/>
    </row>
    <row r="73" spans="2:16" s="15" customFormat="1" ht="12.75">
      <c r="B73" s="269">
        <f t="shared" si="1"/>
        <v>1598</v>
      </c>
      <c r="C73" s="270">
        <f t="shared" si="2"/>
        <v>165.975</v>
      </c>
      <c r="D73" s="48"/>
      <c r="E73" s="19"/>
      <c r="F73" s="19"/>
      <c r="G73" s="54"/>
      <c r="H73" s="221"/>
      <c r="J73" s="276">
        <f t="shared" si="3"/>
        <v>1966</v>
      </c>
      <c r="K73" s="270">
        <f t="shared" si="0"/>
        <v>170.575</v>
      </c>
      <c r="L73" s="40"/>
      <c r="M73" s="19"/>
      <c r="N73" s="19"/>
      <c r="O73" s="54"/>
      <c r="P73" s="221"/>
    </row>
    <row r="74" spans="2:16" s="15" customFormat="1" ht="12.75">
      <c r="B74" s="269">
        <f t="shared" si="1"/>
        <v>1599</v>
      </c>
      <c r="C74" s="270">
        <f t="shared" si="2"/>
        <v>165.9875</v>
      </c>
      <c r="D74" s="48"/>
      <c r="E74" s="19"/>
      <c r="F74" s="19"/>
      <c r="G74" s="54"/>
      <c r="H74" s="221"/>
      <c r="J74" s="276">
        <f t="shared" si="3"/>
        <v>1967</v>
      </c>
      <c r="K74" s="270">
        <f t="shared" si="0"/>
        <v>170.5875</v>
      </c>
      <c r="L74" s="40"/>
      <c r="M74" s="19"/>
      <c r="N74" s="19"/>
      <c r="O74" s="54"/>
      <c r="P74" s="221"/>
    </row>
    <row r="75" spans="2:16" s="15" customFormat="1" ht="12.75">
      <c r="B75" s="269">
        <f t="shared" si="1"/>
        <v>1600</v>
      </c>
      <c r="C75" s="270">
        <f t="shared" si="2"/>
        <v>166</v>
      </c>
      <c r="D75" s="48"/>
      <c r="E75" s="19"/>
      <c r="F75" s="19"/>
      <c r="G75" s="54"/>
      <c r="H75" s="221"/>
      <c r="J75" s="276">
        <f t="shared" si="3"/>
        <v>1968</v>
      </c>
      <c r="K75" s="270">
        <f t="shared" si="0"/>
        <v>170.6</v>
      </c>
      <c r="L75" s="40"/>
      <c r="M75" s="19"/>
      <c r="N75" s="19"/>
      <c r="O75" s="54"/>
      <c r="P75" s="221"/>
    </row>
    <row r="76" spans="2:16" s="15" customFormat="1" ht="12.75">
      <c r="B76" s="269">
        <f t="shared" si="1"/>
        <v>1601</v>
      </c>
      <c r="C76" s="270">
        <f t="shared" si="2"/>
        <v>166.0125</v>
      </c>
      <c r="D76" s="48"/>
      <c r="E76" s="19"/>
      <c r="F76" s="19"/>
      <c r="G76" s="54"/>
      <c r="H76" s="221"/>
      <c r="J76" s="276">
        <f t="shared" si="3"/>
        <v>1969</v>
      </c>
      <c r="K76" s="270">
        <f t="shared" si="0"/>
        <v>170.6125</v>
      </c>
      <c r="L76" s="40"/>
      <c r="M76" s="19"/>
      <c r="N76" s="19"/>
      <c r="O76" s="54"/>
      <c r="P76" s="221"/>
    </row>
    <row r="77" spans="2:16" s="15" customFormat="1" ht="12.75">
      <c r="B77" s="269">
        <f t="shared" si="1"/>
        <v>1602</v>
      </c>
      <c r="C77" s="270">
        <f t="shared" si="2"/>
        <v>166.025</v>
      </c>
      <c r="D77" s="48"/>
      <c r="E77" s="19"/>
      <c r="F77" s="19"/>
      <c r="G77" s="54"/>
      <c r="H77" s="221"/>
      <c r="J77" s="276">
        <f t="shared" si="3"/>
        <v>1970</v>
      </c>
      <c r="K77" s="270">
        <f t="shared" si="0"/>
        <v>170.625</v>
      </c>
      <c r="L77" s="40"/>
      <c r="M77" s="19"/>
      <c r="N77" s="19"/>
      <c r="O77" s="54"/>
      <c r="P77" s="221"/>
    </row>
    <row r="78" spans="2:16" s="15" customFormat="1" ht="12.75">
      <c r="B78" s="269">
        <f t="shared" si="1"/>
        <v>1603</v>
      </c>
      <c r="C78" s="270">
        <f t="shared" si="2"/>
        <v>166.0375</v>
      </c>
      <c r="D78" s="48"/>
      <c r="E78" s="19"/>
      <c r="F78" s="19"/>
      <c r="G78" s="54"/>
      <c r="H78" s="221"/>
      <c r="J78" s="276">
        <f t="shared" si="3"/>
        <v>1971</v>
      </c>
      <c r="K78" s="270">
        <f aca="true" t="shared" si="4" ref="K78:K141">SUM(146+J78*0.0125)</f>
        <v>170.6375</v>
      </c>
      <c r="L78" s="40"/>
      <c r="M78" s="19"/>
      <c r="N78" s="19"/>
      <c r="O78" s="54"/>
      <c r="P78" s="221"/>
    </row>
    <row r="79" spans="2:16" s="15" customFormat="1" ht="12.75">
      <c r="B79" s="269">
        <f aca="true" t="shared" si="5" ref="B79:B142">SUM(B78+1)</f>
        <v>1604</v>
      </c>
      <c r="C79" s="270">
        <f t="shared" si="2"/>
        <v>166.05</v>
      </c>
      <c r="D79" s="48"/>
      <c r="E79" s="19"/>
      <c r="F79" s="19"/>
      <c r="G79" s="54"/>
      <c r="H79" s="221"/>
      <c r="J79" s="276">
        <f t="shared" si="3"/>
        <v>1972</v>
      </c>
      <c r="K79" s="270">
        <f t="shared" si="4"/>
        <v>170.65</v>
      </c>
      <c r="L79" s="40"/>
      <c r="M79" s="19"/>
      <c r="N79" s="19"/>
      <c r="O79" s="54"/>
      <c r="P79" s="221"/>
    </row>
    <row r="80" spans="2:16" s="15" customFormat="1" ht="12.75">
      <c r="B80" s="269">
        <f t="shared" si="5"/>
        <v>1605</v>
      </c>
      <c r="C80" s="270">
        <f aca="true" t="shared" si="6" ref="C80:C143">SUM(146+B80*0.0125)</f>
        <v>166.0625</v>
      </c>
      <c r="D80" s="48"/>
      <c r="E80" s="19"/>
      <c r="F80" s="19"/>
      <c r="G80" s="54"/>
      <c r="H80" s="221"/>
      <c r="J80" s="276">
        <f aca="true" t="shared" si="7" ref="J80:J143">SUM(J79+1)</f>
        <v>1973</v>
      </c>
      <c r="K80" s="270">
        <f t="shared" si="4"/>
        <v>170.6625</v>
      </c>
      <c r="L80" s="40"/>
      <c r="M80" s="19"/>
      <c r="N80" s="19"/>
      <c r="O80" s="54"/>
      <c r="P80" s="221"/>
    </row>
    <row r="81" spans="2:16" s="15" customFormat="1" ht="12.75">
      <c r="B81" s="269">
        <f t="shared" si="5"/>
        <v>1606</v>
      </c>
      <c r="C81" s="270">
        <f t="shared" si="6"/>
        <v>166.075</v>
      </c>
      <c r="D81" s="48"/>
      <c r="E81" s="19"/>
      <c r="F81" s="19"/>
      <c r="G81" s="54"/>
      <c r="H81" s="221"/>
      <c r="J81" s="276">
        <f t="shared" si="7"/>
        <v>1974</v>
      </c>
      <c r="K81" s="270">
        <f t="shared" si="4"/>
        <v>170.675</v>
      </c>
      <c r="L81" s="40"/>
      <c r="M81" s="19"/>
      <c r="N81" s="19"/>
      <c r="O81" s="54"/>
      <c r="P81" s="221"/>
    </row>
    <row r="82" spans="2:16" s="15" customFormat="1" ht="12.75">
      <c r="B82" s="269">
        <f t="shared" si="5"/>
        <v>1607</v>
      </c>
      <c r="C82" s="270">
        <f t="shared" si="6"/>
        <v>166.0875</v>
      </c>
      <c r="D82" s="48"/>
      <c r="E82" s="19"/>
      <c r="F82" s="19"/>
      <c r="G82" s="54"/>
      <c r="H82" s="221"/>
      <c r="J82" s="276">
        <f t="shared" si="7"/>
        <v>1975</v>
      </c>
      <c r="K82" s="270">
        <f t="shared" si="4"/>
        <v>170.6875</v>
      </c>
      <c r="L82" s="40"/>
      <c r="M82" s="19"/>
      <c r="N82" s="19"/>
      <c r="O82" s="54"/>
      <c r="P82" s="221"/>
    </row>
    <row r="83" spans="2:16" s="15" customFormat="1" ht="12.75">
      <c r="B83" s="269">
        <f t="shared" si="5"/>
        <v>1608</v>
      </c>
      <c r="C83" s="270">
        <f t="shared" si="6"/>
        <v>166.1</v>
      </c>
      <c r="D83" s="48"/>
      <c r="E83" s="19"/>
      <c r="F83" s="19"/>
      <c r="G83" s="54"/>
      <c r="H83" s="221"/>
      <c r="J83" s="276">
        <f t="shared" si="7"/>
        <v>1976</v>
      </c>
      <c r="K83" s="270">
        <f t="shared" si="4"/>
        <v>170.7</v>
      </c>
      <c r="L83" s="40"/>
      <c r="M83" s="19"/>
      <c r="N83" s="19"/>
      <c r="O83" s="54"/>
      <c r="P83" s="221"/>
    </row>
    <row r="84" spans="2:16" s="15" customFormat="1" ht="12.75">
      <c r="B84" s="269">
        <f t="shared" si="5"/>
        <v>1609</v>
      </c>
      <c r="C84" s="270">
        <f t="shared" si="6"/>
        <v>166.1125</v>
      </c>
      <c r="D84" s="48"/>
      <c r="E84" s="19"/>
      <c r="F84" s="19"/>
      <c r="G84" s="54"/>
      <c r="H84" s="221"/>
      <c r="J84" s="276">
        <f t="shared" si="7"/>
        <v>1977</v>
      </c>
      <c r="K84" s="270">
        <f t="shared" si="4"/>
        <v>170.7125</v>
      </c>
      <c r="L84" s="40"/>
      <c r="M84" s="19"/>
      <c r="N84" s="19"/>
      <c r="O84" s="54"/>
      <c r="P84" s="221"/>
    </row>
    <row r="85" spans="2:16" s="15" customFormat="1" ht="12.75">
      <c r="B85" s="269">
        <f t="shared" si="5"/>
        <v>1610</v>
      </c>
      <c r="C85" s="270">
        <f t="shared" si="6"/>
        <v>166.125</v>
      </c>
      <c r="D85" s="48"/>
      <c r="E85" s="19"/>
      <c r="F85" s="19"/>
      <c r="G85" s="54"/>
      <c r="H85" s="221"/>
      <c r="J85" s="276">
        <f t="shared" si="7"/>
        <v>1978</v>
      </c>
      <c r="K85" s="270">
        <f t="shared" si="4"/>
        <v>170.725</v>
      </c>
      <c r="L85" s="40"/>
      <c r="M85" s="19"/>
      <c r="N85" s="19"/>
      <c r="O85" s="54"/>
      <c r="P85" s="221"/>
    </row>
    <row r="86" spans="2:16" s="15" customFormat="1" ht="12.75">
      <c r="B86" s="269">
        <f t="shared" si="5"/>
        <v>1611</v>
      </c>
      <c r="C86" s="270">
        <f t="shared" si="6"/>
        <v>166.1375</v>
      </c>
      <c r="D86" s="48"/>
      <c r="E86" s="19"/>
      <c r="F86" s="19"/>
      <c r="G86" s="54"/>
      <c r="H86" s="221"/>
      <c r="J86" s="276">
        <f t="shared" si="7"/>
        <v>1979</v>
      </c>
      <c r="K86" s="270">
        <f t="shared" si="4"/>
        <v>170.7375</v>
      </c>
      <c r="L86" s="40"/>
      <c r="M86" s="19"/>
      <c r="N86" s="19"/>
      <c r="O86" s="54"/>
      <c r="P86" s="221"/>
    </row>
    <row r="87" spans="2:16" s="15" customFormat="1" ht="12.75">
      <c r="B87" s="269">
        <f t="shared" si="5"/>
        <v>1612</v>
      </c>
      <c r="C87" s="270">
        <f t="shared" si="6"/>
        <v>166.15</v>
      </c>
      <c r="D87" s="48" t="s">
        <v>28</v>
      </c>
      <c r="E87" s="19"/>
      <c r="F87" s="19"/>
      <c r="G87" s="54"/>
      <c r="H87" s="73" t="s">
        <v>38</v>
      </c>
      <c r="J87" s="276">
        <f t="shared" si="7"/>
        <v>1980</v>
      </c>
      <c r="K87" s="270">
        <f t="shared" si="4"/>
        <v>170.75</v>
      </c>
      <c r="L87" s="40" t="s">
        <v>28</v>
      </c>
      <c r="M87" s="19"/>
      <c r="N87" s="19"/>
      <c r="O87" s="54"/>
      <c r="P87" s="73" t="s">
        <v>33</v>
      </c>
    </row>
    <row r="88" spans="2:16" s="15" customFormat="1" ht="36">
      <c r="B88" s="269">
        <f t="shared" si="5"/>
        <v>1613</v>
      </c>
      <c r="C88" s="270">
        <f t="shared" si="6"/>
        <v>166.1625</v>
      </c>
      <c r="D88" s="48" t="s">
        <v>28</v>
      </c>
      <c r="E88" s="19"/>
      <c r="F88" s="19"/>
      <c r="G88" s="54"/>
      <c r="H88" s="73" t="s">
        <v>161</v>
      </c>
      <c r="J88" s="276">
        <f t="shared" si="7"/>
        <v>1981</v>
      </c>
      <c r="K88" s="270">
        <f t="shared" si="4"/>
        <v>170.7625</v>
      </c>
      <c r="L88" s="40" t="s">
        <v>28</v>
      </c>
      <c r="M88" s="19"/>
      <c r="N88" s="19"/>
      <c r="O88" s="54"/>
      <c r="P88" s="73" t="s">
        <v>161</v>
      </c>
    </row>
    <row r="89" spans="2:16" s="15" customFormat="1" ht="25.5">
      <c r="B89" s="269">
        <f t="shared" si="5"/>
        <v>1614</v>
      </c>
      <c r="C89" s="270">
        <f t="shared" si="6"/>
        <v>166.175</v>
      </c>
      <c r="D89" s="48" t="s">
        <v>28</v>
      </c>
      <c r="E89" s="19"/>
      <c r="F89" s="19"/>
      <c r="G89" s="54"/>
      <c r="H89" s="135" t="s">
        <v>684</v>
      </c>
      <c r="J89" s="276">
        <f t="shared" si="7"/>
        <v>1982</v>
      </c>
      <c r="K89" s="270">
        <f t="shared" si="4"/>
        <v>170.775</v>
      </c>
      <c r="L89" s="48" t="s">
        <v>28</v>
      </c>
      <c r="M89" s="19"/>
      <c r="N89" s="19"/>
      <c r="O89" s="54"/>
      <c r="P89" s="135" t="s">
        <v>685</v>
      </c>
    </row>
    <row r="90" spans="2:16" s="15" customFormat="1" ht="12.75">
      <c r="B90" s="269">
        <f t="shared" si="5"/>
        <v>1615</v>
      </c>
      <c r="C90" s="270">
        <f t="shared" si="6"/>
        <v>166.1875</v>
      </c>
      <c r="D90" s="48"/>
      <c r="E90" s="19"/>
      <c r="F90" s="19"/>
      <c r="G90" s="54"/>
      <c r="H90" s="221"/>
      <c r="J90" s="276">
        <f t="shared" si="7"/>
        <v>1983</v>
      </c>
      <c r="K90" s="270">
        <f t="shared" si="4"/>
        <v>170.7875</v>
      </c>
      <c r="L90" s="40"/>
      <c r="M90" s="19"/>
      <c r="N90" s="19"/>
      <c r="O90" s="54"/>
      <c r="P90" s="221"/>
    </row>
    <row r="91" spans="2:16" s="15" customFormat="1" ht="12.75">
      <c r="B91" s="269">
        <f t="shared" si="5"/>
        <v>1616</v>
      </c>
      <c r="C91" s="270">
        <f t="shared" si="6"/>
        <v>166.2</v>
      </c>
      <c r="D91" s="48"/>
      <c r="E91" s="19"/>
      <c r="F91" s="19"/>
      <c r="G91" s="54"/>
      <c r="H91" s="221"/>
      <c r="J91" s="276">
        <f t="shared" si="7"/>
        <v>1984</v>
      </c>
      <c r="K91" s="270">
        <f t="shared" si="4"/>
        <v>170.8</v>
      </c>
      <c r="L91" s="40"/>
      <c r="M91" s="19"/>
      <c r="N91" s="19"/>
      <c r="O91" s="54"/>
      <c r="P91" s="221"/>
    </row>
    <row r="92" spans="2:16" s="15" customFormat="1" ht="12.75">
      <c r="B92" s="269">
        <f t="shared" si="5"/>
        <v>1617</v>
      </c>
      <c r="C92" s="270">
        <f t="shared" si="6"/>
        <v>166.2125</v>
      </c>
      <c r="D92" s="48"/>
      <c r="E92" s="19"/>
      <c r="F92" s="19"/>
      <c r="G92" s="54"/>
      <c r="H92" s="221"/>
      <c r="J92" s="276">
        <f t="shared" si="7"/>
        <v>1985</v>
      </c>
      <c r="K92" s="270">
        <f t="shared" si="4"/>
        <v>170.8125</v>
      </c>
      <c r="L92" s="40"/>
      <c r="M92" s="19"/>
      <c r="N92" s="19"/>
      <c r="O92" s="54"/>
      <c r="P92" s="221"/>
    </row>
    <row r="93" spans="2:16" s="15" customFormat="1" ht="12.75">
      <c r="B93" s="269">
        <f t="shared" si="5"/>
        <v>1618</v>
      </c>
      <c r="C93" s="270">
        <f t="shared" si="6"/>
        <v>166.225</v>
      </c>
      <c r="D93" s="48" t="s">
        <v>28</v>
      </c>
      <c r="E93" s="19"/>
      <c r="F93" s="19"/>
      <c r="G93" s="54"/>
      <c r="H93" s="73" t="s">
        <v>239</v>
      </c>
      <c r="J93" s="276">
        <f t="shared" si="7"/>
        <v>1986</v>
      </c>
      <c r="K93" s="270">
        <f t="shared" si="4"/>
        <v>170.825</v>
      </c>
      <c r="L93" s="40" t="s">
        <v>28</v>
      </c>
      <c r="M93" s="19"/>
      <c r="N93" s="19"/>
      <c r="O93" s="54"/>
      <c r="P93" s="73" t="s">
        <v>238</v>
      </c>
    </row>
    <row r="94" spans="2:16" s="15" customFormat="1" ht="12.75">
      <c r="B94" s="269">
        <f t="shared" si="5"/>
        <v>1619</v>
      </c>
      <c r="C94" s="270">
        <f t="shared" si="6"/>
        <v>166.2375</v>
      </c>
      <c r="D94" s="48" t="s">
        <v>28</v>
      </c>
      <c r="E94" s="19"/>
      <c r="F94" s="19"/>
      <c r="G94" s="54"/>
      <c r="H94" s="135" t="s">
        <v>621</v>
      </c>
      <c r="J94" s="276">
        <f t="shared" si="7"/>
        <v>1987</v>
      </c>
      <c r="K94" s="270">
        <f t="shared" si="4"/>
        <v>170.8375</v>
      </c>
      <c r="L94" s="48" t="s">
        <v>28</v>
      </c>
      <c r="M94" s="19"/>
      <c r="N94" s="19"/>
      <c r="O94" s="54"/>
      <c r="P94" s="135" t="s">
        <v>622</v>
      </c>
    </row>
    <row r="95" spans="2:16" s="15" customFormat="1" ht="100.5" customHeight="1">
      <c r="B95" s="269">
        <f t="shared" si="5"/>
        <v>1620</v>
      </c>
      <c r="C95" s="270">
        <f t="shared" si="6"/>
        <v>166.25</v>
      </c>
      <c r="D95" s="48" t="s">
        <v>28</v>
      </c>
      <c r="E95" s="19"/>
      <c r="F95" s="19"/>
      <c r="G95" s="54"/>
      <c r="H95" s="73" t="s">
        <v>153</v>
      </c>
      <c r="J95" s="276">
        <f t="shared" si="7"/>
        <v>1988</v>
      </c>
      <c r="K95" s="270">
        <f t="shared" si="4"/>
        <v>170.85</v>
      </c>
      <c r="L95" s="40" t="s">
        <v>28</v>
      </c>
      <c r="M95" s="19"/>
      <c r="N95" s="19"/>
      <c r="O95" s="54"/>
      <c r="P95" s="73" t="s">
        <v>154</v>
      </c>
    </row>
    <row r="96" spans="2:16" s="15" customFormat="1" ht="12.75">
      <c r="B96" s="269">
        <f t="shared" si="5"/>
        <v>1621</v>
      </c>
      <c r="C96" s="270">
        <f t="shared" si="6"/>
        <v>166.2625</v>
      </c>
      <c r="D96" s="48"/>
      <c r="E96" s="19"/>
      <c r="F96" s="19"/>
      <c r="G96" s="54"/>
      <c r="H96" s="221"/>
      <c r="J96" s="276">
        <f t="shared" si="7"/>
        <v>1989</v>
      </c>
      <c r="K96" s="270">
        <f t="shared" si="4"/>
        <v>170.8625</v>
      </c>
      <c r="L96" s="40"/>
      <c r="M96" s="19"/>
      <c r="N96" s="19"/>
      <c r="O96" s="54"/>
      <c r="P96" s="221"/>
    </row>
    <row r="97" spans="2:16" s="15" customFormat="1" ht="12.75">
      <c r="B97" s="269">
        <f t="shared" si="5"/>
        <v>1622</v>
      </c>
      <c r="C97" s="270">
        <f t="shared" si="6"/>
        <v>166.275</v>
      </c>
      <c r="D97" s="48"/>
      <c r="E97" s="19"/>
      <c r="F97" s="19"/>
      <c r="G97" s="54"/>
      <c r="H97" s="221"/>
      <c r="J97" s="276">
        <f t="shared" si="7"/>
        <v>1990</v>
      </c>
      <c r="K97" s="270">
        <f t="shared" si="4"/>
        <v>170.875</v>
      </c>
      <c r="L97" s="40"/>
      <c r="M97" s="19"/>
      <c r="N97" s="19"/>
      <c r="O97" s="54"/>
      <c r="P97" s="221"/>
    </row>
    <row r="98" spans="2:16" s="15" customFormat="1" ht="12.75">
      <c r="B98" s="269">
        <f t="shared" si="5"/>
        <v>1623</v>
      </c>
      <c r="C98" s="270">
        <f t="shared" si="6"/>
        <v>166.2875</v>
      </c>
      <c r="D98" s="48"/>
      <c r="E98" s="19"/>
      <c r="F98" s="19"/>
      <c r="G98" s="54"/>
      <c r="H98" s="73"/>
      <c r="J98" s="276">
        <f t="shared" si="7"/>
        <v>1991</v>
      </c>
      <c r="K98" s="270">
        <f t="shared" si="4"/>
        <v>170.8875</v>
      </c>
      <c r="L98" s="48"/>
      <c r="M98" s="19"/>
      <c r="N98" s="19"/>
      <c r="O98" s="54"/>
      <c r="P98" s="73"/>
    </row>
    <row r="99" spans="2:16" s="15" customFormat="1" ht="61.5" customHeight="1">
      <c r="B99" s="269">
        <f t="shared" si="5"/>
        <v>1624</v>
      </c>
      <c r="C99" s="270">
        <f t="shared" si="6"/>
        <v>166.3</v>
      </c>
      <c r="D99" s="48" t="s">
        <v>28</v>
      </c>
      <c r="E99" s="19"/>
      <c r="F99" s="19"/>
      <c r="G99" s="54"/>
      <c r="H99" s="73" t="s">
        <v>125</v>
      </c>
      <c r="J99" s="276">
        <f t="shared" si="7"/>
        <v>1992</v>
      </c>
      <c r="K99" s="270">
        <f t="shared" si="4"/>
        <v>170.9</v>
      </c>
      <c r="L99" s="40" t="s">
        <v>28</v>
      </c>
      <c r="M99" s="19"/>
      <c r="N99" s="19"/>
      <c r="O99" s="54"/>
      <c r="P99" s="73" t="s">
        <v>125</v>
      </c>
    </row>
    <row r="100" spans="2:16" s="15" customFormat="1" ht="12.75">
      <c r="B100" s="269">
        <f t="shared" si="5"/>
        <v>1625</v>
      </c>
      <c r="C100" s="270">
        <f t="shared" si="6"/>
        <v>166.3125</v>
      </c>
      <c r="D100" s="48"/>
      <c r="E100" s="19"/>
      <c r="F100" s="19"/>
      <c r="G100" s="54"/>
      <c r="H100" s="221"/>
      <c r="J100" s="276">
        <f t="shared" si="7"/>
        <v>1993</v>
      </c>
      <c r="K100" s="270">
        <f t="shared" si="4"/>
        <v>170.9125</v>
      </c>
      <c r="L100" s="40"/>
      <c r="M100" s="19"/>
      <c r="N100" s="19"/>
      <c r="O100" s="54"/>
      <c r="P100" s="221"/>
    </row>
    <row r="101" spans="2:16" s="15" customFormat="1" ht="60">
      <c r="B101" s="269">
        <f t="shared" si="5"/>
        <v>1626</v>
      </c>
      <c r="C101" s="270">
        <f t="shared" si="6"/>
        <v>166.325</v>
      </c>
      <c r="D101" s="48" t="s">
        <v>28</v>
      </c>
      <c r="E101" s="19"/>
      <c r="F101" s="19"/>
      <c r="G101" s="54"/>
      <c r="H101" s="73" t="s">
        <v>486</v>
      </c>
      <c r="J101" s="276">
        <f t="shared" si="7"/>
        <v>1994</v>
      </c>
      <c r="K101" s="270">
        <f t="shared" si="4"/>
        <v>170.925</v>
      </c>
      <c r="L101" s="40" t="s">
        <v>28</v>
      </c>
      <c r="M101" s="19"/>
      <c r="N101" s="19"/>
      <c r="O101" s="54"/>
      <c r="P101" s="73" t="s">
        <v>487</v>
      </c>
    </row>
    <row r="102" spans="2:16" s="15" customFormat="1" ht="12.75">
      <c r="B102" s="269">
        <f t="shared" si="5"/>
        <v>1627</v>
      </c>
      <c r="C102" s="270">
        <f t="shared" si="6"/>
        <v>166.3375</v>
      </c>
      <c r="D102" s="48" t="s">
        <v>28</v>
      </c>
      <c r="E102" s="19"/>
      <c r="F102" s="19"/>
      <c r="G102" s="54"/>
      <c r="H102" s="73" t="s">
        <v>38</v>
      </c>
      <c r="J102" s="276">
        <f t="shared" si="7"/>
        <v>1995</v>
      </c>
      <c r="K102" s="270">
        <f t="shared" si="4"/>
        <v>170.9375</v>
      </c>
      <c r="L102" s="48" t="s">
        <v>28</v>
      </c>
      <c r="M102" s="19"/>
      <c r="N102" s="19"/>
      <c r="O102" s="54"/>
      <c r="P102" s="73" t="s">
        <v>38</v>
      </c>
    </row>
    <row r="103" spans="2:16" s="15" customFormat="1" ht="12.75">
      <c r="B103" s="269">
        <f t="shared" si="5"/>
        <v>1628</v>
      </c>
      <c r="C103" s="270">
        <f t="shared" si="6"/>
        <v>166.35</v>
      </c>
      <c r="D103" s="48"/>
      <c r="E103" s="19"/>
      <c r="F103" s="19"/>
      <c r="G103" s="54"/>
      <c r="H103" s="221"/>
      <c r="J103" s="276">
        <f t="shared" si="7"/>
        <v>1996</v>
      </c>
      <c r="K103" s="270">
        <f t="shared" si="4"/>
        <v>170.95</v>
      </c>
      <c r="L103" s="40"/>
      <c r="M103" s="19"/>
      <c r="N103" s="19"/>
      <c r="O103" s="54"/>
      <c r="P103" s="221"/>
    </row>
    <row r="104" spans="2:16" s="15" customFormat="1" ht="12.75">
      <c r="B104" s="269">
        <f t="shared" si="5"/>
        <v>1629</v>
      </c>
      <c r="C104" s="270">
        <f t="shared" si="6"/>
        <v>166.3625</v>
      </c>
      <c r="D104" s="48" t="s">
        <v>28</v>
      </c>
      <c r="E104" s="19"/>
      <c r="F104" s="19"/>
      <c r="G104" s="54"/>
      <c r="H104" s="73" t="s">
        <v>221</v>
      </c>
      <c r="J104" s="276">
        <f t="shared" si="7"/>
        <v>1997</v>
      </c>
      <c r="K104" s="270">
        <f t="shared" si="4"/>
        <v>170.9625</v>
      </c>
      <c r="L104" s="40" t="s">
        <v>28</v>
      </c>
      <c r="M104" s="19"/>
      <c r="N104" s="19"/>
      <c r="O104" s="54"/>
      <c r="P104" s="73" t="s">
        <v>221</v>
      </c>
    </row>
    <row r="105" spans="2:16" s="15" customFormat="1" ht="12.75">
      <c r="B105" s="269">
        <f t="shared" si="5"/>
        <v>1630</v>
      </c>
      <c r="C105" s="270">
        <f t="shared" si="6"/>
        <v>166.375</v>
      </c>
      <c r="D105" s="48" t="s">
        <v>28</v>
      </c>
      <c r="E105" s="19"/>
      <c r="F105" s="19"/>
      <c r="G105" s="54"/>
      <c r="H105" s="135" t="s">
        <v>112</v>
      </c>
      <c r="J105" s="276">
        <f t="shared" si="7"/>
        <v>1998</v>
      </c>
      <c r="K105" s="270">
        <f t="shared" si="4"/>
        <v>170.975</v>
      </c>
      <c r="L105" s="40" t="s">
        <v>28</v>
      </c>
      <c r="M105" s="19"/>
      <c r="N105" s="19"/>
      <c r="O105" s="54"/>
      <c r="P105" s="135" t="s">
        <v>112</v>
      </c>
    </row>
    <row r="106" spans="2:16" s="15" customFormat="1" ht="12.75">
      <c r="B106" s="269">
        <f t="shared" si="5"/>
        <v>1631</v>
      </c>
      <c r="C106" s="270">
        <f t="shared" si="6"/>
        <v>166.3875</v>
      </c>
      <c r="D106" s="48"/>
      <c r="E106" s="19"/>
      <c r="F106" s="19"/>
      <c r="G106" s="54"/>
      <c r="H106" s="221"/>
      <c r="J106" s="276">
        <f t="shared" si="7"/>
        <v>1999</v>
      </c>
      <c r="K106" s="270">
        <f t="shared" si="4"/>
        <v>170.9875</v>
      </c>
      <c r="L106" s="40"/>
      <c r="M106" s="19"/>
      <c r="N106" s="19"/>
      <c r="O106" s="54"/>
      <c r="P106" s="221"/>
    </row>
    <row r="107" spans="2:16" s="15" customFormat="1" ht="12.75">
      <c r="B107" s="269">
        <f t="shared" si="5"/>
        <v>1632</v>
      </c>
      <c r="C107" s="270">
        <f t="shared" si="6"/>
        <v>166.4</v>
      </c>
      <c r="D107" s="48" t="s">
        <v>28</v>
      </c>
      <c r="E107" s="19"/>
      <c r="F107" s="19"/>
      <c r="G107" s="54"/>
      <c r="H107" s="123" t="s">
        <v>206</v>
      </c>
      <c r="J107" s="276">
        <f t="shared" si="7"/>
        <v>2000</v>
      </c>
      <c r="K107" s="270">
        <f t="shared" si="4"/>
        <v>171</v>
      </c>
      <c r="L107" s="40" t="s">
        <v>28</v>
      </c>
      <c r="M107" s="19"/>
      <c r="N107" s="19"/>
      <c r="O107" s="54"/>
      <c r="P107" s="123" t="s">
        <v>132</v>
      </c>
    </row>
    <row r="108" spans="2:16" s="15" customFormat="1" ht="12.75">
      <c r="B108" s="269">
        <f t="shared" si="5"/>
        <v>1633</v>
      </c>
      <c r="C108" s="270">
        <f t="shared" si="6"/>
        <v>166.4125</v>
      </c>
      <c r="D108" s="48"/>
      <c r="E108" s="19"/>
      <c r="F108" s="19"/>
      <c r="G108" s="54"/>
      <c r="H108" s="221" t="s">
        <v>538</v>
      </c>
      <c r="J108" s="276">
        <f t="shared" si="7"/>
        <v>2001</v>
      </c>
      <c r="K108" s="270">
        <f t="shared" si="4"/>
        <v>171.0125</v>
      </c>
      <c r="L108" s="40"/>
      <c r="M108" s="19"/>
      <c r="N108" s="19"/>
      <c r="O108" s="54"/>
      <c r="P108" s="221" t="s">
        <v>538</v>
      </c>
    </row>
    <row r="109" spans="2:16" s="15" customFormat="1" ht="25.5">
      <c r="B109" s="269">
        <f t="shared" si="5"/>
        <v>1634</v>
      </c>
      <c r="C109" s="270">
        <f t="shared" si="6"/>
        <v>166.425</v>
      </c>
      <c r="D109" s="48"/>
      <c r="E109" s="19"/>
      <c r="F109" s="19"/>
      <c r="G109" s="54"/>
      <c r="H109" s="221" t="s">
        <v>539</v>
      </c>
      <c r="J109" s="276">
        <f t="shared" si="7"/>
        <v>2002</v>
      </c>
      <c r="K109" s="270">
        <f t="shared" si="4"/>
        <v>171.025</v>
      </c>
      <c r="L109" s="40"/>
      <c r="M109" s="19"/>
      <c r="N109" s="19"/>
      <c r="O109" s="54"/>
      <c r="P109" s="221" t="s">
        <v>539</v>
      </c>
    </row>
    <row r="110" spans="2:16" s="15" customFormat="1" ht="12.75">
      <c r="B110" s="269">
        <f t="shared" si="5"/>
        <v>1635</v>
      </c>
      <c r="C110" s="270">
        <f t="shared" si="6"/>
        <v>166.4375</v>
      </c>
      <c r="D110" s="48"/>
      <c r="E110" s="19"/>
      <c r="F110" s="19"/>
      <c r="G110" s="54"/>
      <c r="H110" s="221"/>
      <c r="J110" s="276">
        <f t="shared" si="7"/>
        <v>2003</v>
      </c>
      <c r="K110" s="270">
        <f t="shared" si="4"/>
        <v>171.0375</v>
      </c>
      <c r="L110" s="40"/>
      <c r="M110" s="19"/>
      <c r="N110" s="19"/>
      <c r="O110" s="54"/>
      <c r="P110" s="221"/>
    </row>
    <row r="111" spans="2:16" s="15" customFormat="1" ht="12.75">
      <c r="B111" s="269">
        <f t="shared" si="5"/>
        <v>1636</v>
      </c>
      <c r="C111" s="270">
        <f t="shared" si="6"/>
        <v>166.45</v>
      </c>
      <c r="D111" s="48"/>
      <c r="E111" s="19"/>
      <c r="F111" s="19"/>
      <c r="G111" s="54"/>
      <c r="H111" s="221"/>
      <c r="J111" s="276">
        <f t="shared" si="7"/>
        <v>2004</v>
      </c>
      <c r="K111" s="270">
        <f t="shared" si="4"/>
        <v>171.05</v>
      </c>
      <c r="L111" s="40"/>
      <c r="M111" s="19"/>
      <c r="N111" s="19"/>
      <c r="O111" s="54"/>
      <c r="P111" s="221"/>
    </row>
    <row r="112" spans="2:16" s="15" customFormat="1" ht="12.75">
      <c r="B112" s="269">
        <f t="shared" si="5"/>
        <v>1637</v>
      </c>
      <c r="C112" s="270">
        <f t="shared" si="6"/>
        <v>166.4625</v>
      </c>
      <c r="D112" s="48"/>
      <c r="E112" s="19"/>
      <c r="F112" s="19"/>
      <c r="G112" s="54"/>
      <c r="H112" s="221"/>
      <c r="J112" s="276">
        <f t="shared" si="7"/>
        <v>2005</v>
      </c>
      <c r="K112" s="270">
        <f t="shared" si="4"/>
        <v>171.0625</v>
      </c>
      <c r="L112" s="40"/>
      <c r="M112" s="19"/>
      <c r="N112" s="19"/>
      <c r="O112" s="54"/>
      <c r="P112" s="221"/>
    </row>
    <row r="113" spans="2:16" s="15" customFormat="1" ht="12.75">
      <c r="B113" s="269">
        <f t="shared" si="5"/>
        <v>1638</v>
      </c>
      <c r="C113" s="270">
        <f t="shared" si="6"/>
        <v>166.475</v>
      </c>
      <c r="D113" s="48"/>
      <c r="E113" s="19"/>
      <c r="F113" s="19"/>
      <c r="G113" s="54"/>
      <c r="H113" s="221"/>
      <c r="J113" s="276">
        <f t="shared" si="7"/>
        <v>2006</v>
      </c>
      <c r="K113" s="270">
        <f t="shared" si="4"/>
        <v>171.075</v>
      </c>
      <c r="L113" s="40"/>
      <c r="M113" s="19"/>
      <c r="N113" s="19"/>
      <c r="O113" s="54"/>
      <c r="P113" s="221"/>
    </row>
    <row r="114" spans="2:16" s="15" customFormat="1" ht="12.75">
      <c r="B114" s="269">
        <f t="shared" si="5"/>
        <v>1639</v>
      </c>
      <c r="C114" s="270">
        <f t="shared" si="6"/>
        <v>166.4875</v>
      </c>
      <c r="D114" s="48"/>
      <c r="E114" s="19"/>
      <c r="F114" s="19"/>
      <c r="G114" s="54"/>
      <c r="H114" s="221"/>
      <c r="J114" s="276">
        <f t="shared" si="7"/>
        <v>2007</v>
      </c>
      <c r="K114" s="270">
        <f t="shared" si="4"/>
        <v>171.0875</v>
      </c>
      <c r="L114" s="40"/>
      <c r="M114" s="19"/>
      <c r="N114" s="19"/>
      <c r="O114" s="54"/>
      <c r="P114" s="221"/>
    </row>
    <row r="115" spans="2:16" s="15" customFormat="1" ht="12.75">
      <c r="B115" s="269">
        <f t="shared" si="5"/>
        <v>1640</v>
      </c>
      <c r="C115" s="270">
        <f t="shared" si="6"/>
        <v>166.5</v>
      </c>
      <c r="D115" s="48"/>
      <c r="E115" s="19"/>
      <c r="F115" s="19"/>
      <c r="G115" s="54"/>
      <c r="H115" s="221"/>
      <c r="J115" s="276">
        <f t="shared" si="7"/>
        <v>2008</v>
      </c>
      <c r="K115" s="270">
        <f t="shared" si="4"/>
        <v>171.1</v>
      </c>
      <c r="L115" s="40"/>
      <c r="M115" s="19"/>
      <c r="N115" s="19"/>
      <c r="O115" s="54"/>
      <c r="P115" s="221"/>
    </row>
    <row r="116" spans="2:16" s="15" customFormat="1" ht="12.75">
      <c r="B116" s="269">
        <f t="shared" si="5"/>
        <v>1641</v>
      </c>
      <c r="C116" s="270">
        <f t="shared" si="6"/>
        <v>166.5125</v>
      </c>
      <c r="D116" s="48"/>
      <c r="E116" s="19"/>
      <c r="F116" s="19"/>
      <c r="G116" s="54"/>
      <c r="H116" s="221"/>
      <c r="J116" s="276">
        <f t="shared" si="7"/>
        <v>2009</v>
      </c>
      <c r="K116" s="270">
        <f t="shared" si="4"/>
        <v>171.1125</v>
      </c>
      <c r="L116" s="40"/>
      <c r="M116" s="19"/>
      <c r="N116" s="19"/>
      <c r="O116" s="54"/>
      <c r="P116" s="221"/>
    </row>
    <row r="117" spans="2:16" s="15" customFormat="1" ht="12.75">
      <c r="B117" s="269">
        <f t="shared" si="5"/>
        <v>1642</v>
      </c>
      <c r="C117" s="270">
        <f t="shared" si="6"/>
        <v>166.525</v>
      </c>
      <c r="D117" s="48"/>
      <c r="E117" s="19"/>
      <c r="F117" s="19"/>
      <c r="G117" s="54"/>
      <c r="H117" s="221"/>
      <c r="J117" s="276">
        <f t="shared" si="7"/>
        <v>2010</v>
      </c>
      <c r="K117" s="270">
        <f t="shared" si="4"/>
        <v>171.125</v>
      </c>
      <c r="L117" s="40"/>
      <c r="M117" s="19"/>
      <c r="N117" s="19"/>
      <c r="O117" s="54"/>
      <c r="P117" s="221"/>
    </row>
    <row r="118" spans="2:16" s="15" customFormat="1" ht="12.75">
      <c r="B118" s="269">
        <f t="shared" si="5"/>
        <v>1643</v>
      </c>
      <c r="C118" s="270">
        <f t="shared" si="6"/>
        <v>166.5375</v>
      </c>
      <c r="D118" s="48"/>
      <c r="E118" s="19"/>
      <c r="F118" s="19"/>
      <c r="G118" s="54"/>
      <c r="H118" s="221"/>
      <c r="J118" s="276">
        <f t="shared" si="7"/>
        <v>2011</v>
      </c>
      <c r="K118" s="270">
        <f t="shared" si="4"/>
        <v>171.1375</v>
      </c>
      <c r="L118" s="40"/>
      <c r="M118" s="19"/>
      <c r="N118" s="19"/>
      <c r="O118" s="54"/>
      <c r="P118" s="221"/>
    </row>
    <row r="119" spans="2:16" s="15" customFormat="1" ht="12.75">
      <c r="B119" s="269">
        <f t="shared" si="5"/>
        <v>1644</v>
      </c>
      <c r="C119" s="270">
        <f t="shared" si="6"/>
        <v>166.55</v>
      </c>
      <c r="D119" s="48"/>
      <c r="E119" s="19"/>
      <c r="F119" s="19"/>
      <c r="G119" s="54"/>
      <c r="H119" s="73"/>
      <c r="J119" s="276">
        <f t="shared" si="7"/>
        <v>2012</v>
      </c>
      <c r="K119" s="270">
        <f t="shared" si="4"/>
        <v>171.15</v>
      </c>
      <c r="L119" s="48"/>
      <c r="M119" s="19"/>
      <c r="N119" s="19"/>
      <c r="O119" s="54"/>
      <c r="P119" s="73"/>
    </row>
    <row r="120" spans="2:16" s="15" customFormat="1" ht="24">
      <c r="B120" s="269">
        <f t="shared" si="5"/>
        <v>1645</v>
      </c>
      <c r="C120" s="270">
        <f t="shared" si="6"/>
        <v>166.5625</v>
      </c>
      <c r="D120" s="48" t="s">
        <v>28</v>
      </c>
      <c r="E120" s="19"/>
      <c r="F120" s="19"/>
      <c r="G120" s="54"/>
      <c r="H120" s="73" t="s">
        <v>183</v>
      </c>
      <c r="J120" s="276">
        <f t="shared" si="7"/>
        <v>2013</v>
      </c>
      <c r="K120" s="270">
        <f t="shared" si="4"/>
        <v>171.1625</v>
      </c>
      <c r="L120" s="40" t="s">
        <v>28</v>
      </c>
      <c r="M120" s="19"/>
      <c r="N120" s="19"/>
      <c r="O120" s="54"/>
      <c r="P120" s="73" t="s">
        <v>183</v>
      </c>
    </row>
    <row r="121" spans="2:16" s="15" customFormat="1" ht="12.75">
      <c r="B121" s="269">
        <f t="shared" si="5"/>
        <v>1646</v>
      </c>
      <c r="C121" s="270">
        <f t="shared" si="6"/>
        <v>166.575</v>
      </c>
      <c r="D121" s="48"/>
      <c r="E121" s="19"/>
      <c r="F121" s="19"/>
      <c r="G121" s="54"/>
      <c r="H121" s="221"/>
      <c r="J121" s="276">
        <f t="shared" si="7"/>
        <v>2014</v>
      </c>
      <c r="K121" s="270">
        <f t="shared" si="4"/>
        <v>171.175</v>
      </c>
      <c r="L121" s="40"/>
      <c r="M121" s="19"/>
      <c r="N121" s="19"/>
      <c r="O121" s="54"/>
      <c r="P121" s="221"/>
    </row>
    <row r="122" spans="2:16" s="15" customFormat="1" ht="36">
      <c r="B122" s="269">
        <f t="shared" si="5"/>
        <v>1647</v>
      </c>
      <c r="C122" s="270">
        <f t="shared" si="6"/>
        <v>166.5875</v>
      </c>
      <c r="D122" s="48" t="s">
        <v>28</v>
      </c>
      <c r="E122" s="19"/>
      <c r="F122" s="19"/>
      <c r="G122" s="54"/>
      <c r="H122" s="73" t="s">
        <v>107</v>
      </c>
      <c r="J122" s="276">
        <f t="shared" si="7"/>
        <v>2015</v>
      </c>
      <c r="K122" s="270">
        <f t="shared" si="4"/>
        <v>171.1875</v>
      </c>
      <c r="L122" s="40" t="s">
        <v>28</v>
      </c>
      <c r="M122" s="19"/>
      <c r="N122" s="19"/>
      <c r="O122" s="54"/>
      <c r="P122" s="73" t="s">
        <v>107</v>
      </c>
    </row>
    <row r="123" spans="2:16" s="15" customFormat="1" ht="12.75">
      <c r="B123" s="269">
        <f t="shared" si="5"/>
        <v>1648</v>
      </c>
      <c r="C123" s="270">
        <f t="shared" si="6"/>
        <v>166.6</v>
      </c>
      <c r="D123" s="48" t="s">
        <v>28</v>
      </c>
      <c r="E123" s="19"/>
      <c r="F123" s="19"/>
      <c r="G123" s="54"/>
      <c r="H123" s="135" t="s">
        <v>174</v>
      </c>
      <c r="J123" s="276">
        <f t="shared" si="7"/>
        <v>2016</v>
      </c>
      <c r="K123" s="270">
        <f t="shared" si="4"/>
        <v>171.2</v>
      </c>
      <c r="L123" s="48" t="s">
        <v>28</v>
      </c>
      <c r="M123" s="19"/>
      <c r="N123" s="19"/>
      <c r="O123" s="54"/>
      <c r="P123" s="135" t="s">
        <v>173</v>
      </c>
    </row>
    <row r="124" spans="2:16" s="15" customFormat="1" ht="12.75">
      <c r="B124" s="269">
        <f t="shared" si="5"/>
        <v>1649</v>
      </c>
      <c r="C124" s="270">
        <f t="shared" si="6"/>
        <v>166.6125</v>
      </c>
      <c r="D124" s="48"/>
      <c r="E124" s="19"/>
      <c r="F124" s="19"/>
      <c r="G124" s="54"/>
      <c r="H124" s="221"/>
      <c r="J124" s="276">
        <f t="shared" si="7"/>
        <v>2017</v>
      </c>
      <c r="K124" s="270">
        <f t="shared" si="4"/>
        <v>171.2125</v>
      </c>
      <c r="L124" s="40"/>
      <c r="M124" s="19"/>
      <c r="N124" s="19"/>
      <c r="O124" s="54"/>
      <c r="P124" s="221"/>
    </row>
    <row r="125" spans="2:16" s="15" customFormat="1" ht="12.75">
      <c r="B125" s="269">
        <f t="shared" si="5"/>
        <v>1650</v>
      </c>
      <c r="C125" s="270">
        <f t="shared" si="6"/>
        <v>166.625</v>
      </c>
      <c r="D125" s="48"/>
      <c r="E125" s="19"/>
      <c r="F125" s="19"/>
      <c r="G125" s="54"/>
      <c r="H125" s="221"/>
      <c r="J125" s="276">
        <f t="shared" si="7"/>
        <v>2018</v>
      </c>
      <c r="K125" s="270">
        <f t="shared" si="4"/>
        <v>171.225</v>
      </c>
      <c r="L125" s="40"/>
      <c r="M125" s="19"/>
      <c r="N125" s="19"/>
      <c r="O125" s="54"/>
      <c r="P125" s="221"/>
    </row>
    <row r="126" spans="2:16" s="15" customFormat="1" ht="12.75">
      <c r="B126" s="269">
        <f t="shared" si="5"/>
        <v>1651</v>
      </c>
      <c r="C126" s="270">
        <f t="shared" si="6"/>
        <v>166.6375</v>
      </c>
      <c r="D126" s="48"/>
      <c r="E126" s="19"/>
      <c r="F126" s="19"/>
      <c r="G126" s="54"/>
      <c r="H126" s="221"/>
      <c r="J126" s="276">
        <f t="shared" si="7"/>
        <v>2019</v>
      </c>
      <c r="K126" s="270">
        <f t="shared" si="4"/>
        <v>171.2375</v>
      </c>
      <c r="L126" s="40"/>
      <c r="M126" s="19"/>
      <c r="N126" s="19"/>
      <c r="O126" s="54"/>
      <c r="P126" s="221"/>
    </row>
    <row r="127" spans="2:16" s="15" customFormat="1" ht="12.75">
      <c r="B127" s="269">
        <f t="shared" si="5"/>
        <v>1652</v>
      </c>
      <c r="C127" s="270">
        <f t="shared" si="6"/>
        <v>166.65</v>
      </c>
      <c r="D127" s="48"/>
      <c r="E127" s="19"/>
      <c r="F127" s="19"/>
      <c r="G127" s="54"/>
      <c r="H127" s="221"/>
      <c r="J127" s="276">
        <f t="shared" si="7"/>
        <v>2020</v>
      </c>
      <c r="K127" s="270">
        <f t="shared" si="4"/>
        <v>171.25</v>
      </c>
      <c r="L127" s="40"/>
      <c r="M127" s="19"/>
      <c r="N127" s="19"/>
      <c r="O127" s="54"/>
      <c r="P127" s="221"/>
    </row>
    <row r="128" spans="2:16" s="15" customFormat="1" ht="12.75">
      <c r="B128" s="269">
        <f t="shared" si="5"/>
        <v>1653</v>
      </c>
      <c r="C128" s="270">
        <f t="shared" si="6"/>
        <v>166.6625</v>
      </c>
      <c r="D128" s="48"/>
      <c r="E128" s="19"/>
      <c r="F128" s="19"/>
      <c r="G128" s="54"/>
      <c r="H128" s="73" t="s">
        <v>315</v>
      </c>
      <c r="J128" s="276">
        <f t="shared" si="7"/>
        <v>2021</v>
      </c>
      <c r="K128" s="270">
        <f t="shared" si="4"/>
        <v>171.2625</v>
      </c>
      <c r="L128" s="40"/>
      <c r="M128" s="19"/>
      <c r="N128" s="19"/>
      <c r="O128" s="54"/>
      <c r="P128" s="73" t="s">
        <v>315</v>
      </c>
    </row>
    <row r="129" spans="2:16" s="15" customFormat="1" ht="12.75">
      <c r="B129" s="269">
        <f t="shared" si="5"/>
        <v>1654</v>
      </c>
      <c r="C129" s="270">
        <f t="shared" si="6"/>
        <v>166.675</v>
      </c>
      <c r="D129" s="48"/>
      <c r="E129" s="19"/>
      <c r="F129" s="19"/>
      <c r="G129" s="54"/>
      <c r="H129" s="221"/>
      <c r="J129" s="276">
        <f t="shared" si="7"/>
        <v>2022</v>
      </c>
      <c r="K129" s="270">
        <f t="shared" si="4"/>
        <v>171.275</v>
      </c>
      <c r="L129" s="40"/>
      <c r="M129" s="19"/>
      <c r="N129" s="19"/>
      <c r="O129" s="54"/>
      <c r="P129" s="221"/>
    </row>
    <row r="130" spans="2:16" s="15" customFormat="1" ht="12.75">
      <c r="B130" s="269">
        <f t="shared" si="5"/>
        <v>1655</v>
      </c>
      <c r="C130" s="270">
        <f t="shared" si="6"/>
        <v>166.6875</v>
      </c>
      <c r="D130" s="48"/>
      <c r="E130" s="19"/>
      <c r="F130" s="19"/>
      <c r="G130" s="54"/>
      <c r="H130" s="221"/>
      <c r="J130" s="276">
        <f t="shared" si="7"/>
        <v>2023</v>
      </c>
      <c r="K130" s="270">
        <f t="shared" si="4"/>
        <v>171.2875</v>
      </c>
      <c r="L130" s="40"/>
      <c r="M130" s="19"/>
      <c r="N130" s="19"/>
      <c r="O130" s="54"/>
      <c r="P130" s="221"/>
    </row>
    <row r="131" spans="2:16" s="15" customFormat="1" ht="12.75">
      <c r="B131" s="269">
        <f t="shared" si="5"/>
        <v>1656</v>
      </c>
      <c r="C131" s="270">
        <f t="shared" si="6"/>
        <v>166.7</v>
      </c>
      <c r="D131" s="48"/>
      <c r="E131" s="19"/>
      <c r="F131" s="19"/>
      <c r="G131" s="54"/>
      <c r="H131" s="221"/>
      <c r="J131" s="276">
        <f t="shared" si="7"/>
        <v>2024</v>
      </c>
      <c r="K131" s="270">
        <f t="shared" si="4"/>
        <v>171.3</v>
      </c>
      <c r="L131" s="40"/>
      <c r="M131" s="19"/>
      <c r="N131" s="19"/>
      <c r="O131" s="54"/>
      <c r="P131" s="221"/>
    </row>
    <row r="132" spans="2:16" s="15" customFormat="1" ht="24">
      <c r="B132" s="269">
        <f t="shared" si="5"/>
        <v>1657</v>
      </c>
      <c r="C132" s="270">
        <f t="shared" si="6"/>
        <v>166.7125</v>
      </c>
      <c r="D132" s="48" t="s">
        <v>28</v>
      </c>
      <c r="E132" s="19"/>
      <c r="F132" s="19"/>
      <c r="G132" s="54"/>
      <c r="H132" s="73" t="s">
        <v>44</v>
      </c>
      <c r="J132" s="276">
        <f t="shared" si="7"/>
        <v>2025</v>
      </c>
      <c r="K132" s="270">
        <f t="shared" si="4"/>
        <v>171.3125</v>
      </c>
      <c r="L132" s="40" t="s">
        <v>28</v>
      </c>
      <c r="M132" s="19"/>
      <c r="N132" s="19"/>
      <c r="O132" s="54"/>
      <c r="P132" s="73" t="s">
        <v>44</v>
      </c>
    </row>
    <row r="133" spans="2:16" s="15" customFormat="1" ht="12.75">
      <c r="B133" s="269">
        <f t="shared" si="5"/>
        <v>1658</v>
      </c>
      <c r="C133" s="270">
        <f t="shared" si="6"/>
        <v>166.725</v>
      </c>
      <c r="D133" s="48"/>
      <c r="E133" s="19"/>
      <c r="F133" s="19"/>
      <c r="G133" s="54"/>
      <c r="H133" s="221"/>
      <c r="J133" s="276">
        <f t="shared" si="7"/>
        <v>2026</v>
      </c>
      <c r="K133" s="270">
        <f t="shared" si="4"/>
        <v>171.325</v>
      </c>
      <c r="L133" s="40"/>
      <c r="M133" s="19"/>
      <c r="N133" s="19"/>
      <c r="O133" s="54"/>
      <c r="P133" s="221"/>
    </row>
    <row r="134" spans="2:16" s="15" customFormat="1" ht="12.75">
      <c r="B134" s="269">
        <f t="shared" si="5"/>
        <v>1659</v>
      </c>
      <c r="C134" s="270">
        <f t="shared" si="6"/>
        <v>166.7375</v>
      </c>
      <c r="D134" s="48"/>
      <c r="E134" s="19"/>
      <c r="F134" s="19"/>
      <c r="G134" s="54"/>
      <c r="H134" s="221"/>
      <c r="J134" s="276">
        <f t="shared" si="7"/>
        <v>2027</v>
      </c>
      <c r="K134" s="270">
        <f t="shared" si="4"/>
        <v>171.3375</v>
      </c>
      <c r="L134" s="40"/>
      <c r="M134" s="19"/>
      <c r="N134" s="19"/>
      <c r="O134" s="54"/>
      <c r="P134" s="221"/>
    </row>
    <row r="135" spans="2:16" s="15" customFormat="1" ht="12.75">
      <c r="B135" s="269">
        <f t="shared" si="5"/>
        <v>1660</v>
      </c>
      <c r="C135" s="270">
        <f t="shared" si="6"/>
        <v>166.75</v>
      </c>
      <c r="D135" s="48"/>
      <c r="E135" s="19"/>
      <c r="F135" s="19"/>
      <c r="G135" s="54"/>
      <c r="H135" s="221"/>
      <c r="J135" s="276">
        <f t="shared" si="7"/>
        <v>2028</v>
      </c>
      <c r="K135" s="270">
        <f t="shared" si="4"/>
        <v>171.35</v>
      </c>
      <c r="L135" s="40"/>
      <c r="M135" s="19"/>
      <c r="N135" s="19"/>
      <c r="O135" s="54"/>
      <c r="P135" s="221"/>
    </row>
    <row r="136" spans="2:16" s="15" customFormat="1" ht="12.75">
      <c r="B136" s="269">
        <f t="shared" si="5"/>
        <v>1661</v>
      </c>
      <c r="C136" s="270">
        <f t="shared" si="6"/>
        <v>166.7625</v>
      </c>
      <c r="D136" s="48"/>
      <c r="E136" s="19"/>
      <c r="F136" s="19"/>
      <c r="G136" s="54"/>
      <c r="H136" s="221"/>
      <c r="J136" s="276">
        <f t="shared" si="7"/>
        <v>2029</v>
      </c>
      <c r="K136" s="270">
        <f t="shared" si="4"/>
        <v>171.3625</v>
      </c>
      <c r="L136" s="40"/>
      <c r="M136" s="19"/>
      <c r="N136" s="19"/>
      <c r="O136" s="54"/>
      <c r="P136" s="221"/>
    </row>
    <row r="137" spans="2:16" s="15" customFormat="1" ht="12.75">
      <c r="B137" s="269">
        <f t="shared" si="5"/>
        <v>1662</v>
      </c>
      <c r="C137" s="270">
        <f t="shared" si="6"/>
        <v>166.775</v>
      </c>
      <c r="D137" s="48"/>
      <c r="E137" s="19"/>
      <c r="F137" s="19"/>
      <c r="G137" s="54"/>
      <c r="H137" s="221"/>
      <c r="J137" s="276">
        <f t="shared" si="7"/>
        <v>2030</v>
      </c>
      <c r="K137" s="270">
        <f t="shared" si="4"/>
        <v>171.375</v>
      </c>
      <c r="L137" s="40"/>
      <c r="M137" s="19"/>
      <c r="N137" s="19"/>
      <c r="O137" s="54"/>
      <c r="P137" s="221"/>
    </row>
    <row r="138" spans="2:16" s="15" customFormat="1" ht="12.75">
      <c r="B138" s="269">
        <f t="shared" si="5"/>
        <v>1663</v>
      </c>
      <c r="C138" s="270">
        <f t="shared" si="6"/>
        <v>166.7875</v>
      </c>
      <c r="D138" s="48"/>
      <c r="E138" s="19"/>
      <c r="F138" s="19"/>
      <c r="G138" s="54"/>
      <c r="H138" s="221"/>
      <c r="J138" s="276">
        <f t="shared" si="7"/>
        <v>2031</v>
      </c>
      <c r="K138" s="270">
        <f t="shared" si="4"/>
        <v>171.3875</v>
      </c>
      <c r="L138" s="40"/>
      <c r="M138" s="19"/>
      <c r="N138" s="19"/>
      <c r="O138" s="54"/>
      <c r="P138" s="221"/>
    </row>
    <row r="139" spans="2:16" s="15" customFormat="1" ht="27" customHeight="1">
      <c r="B139" s="269">
        <f t="shared" si="5"/>
        <v>1664</v>
      </c>
      <c r="C139" s="270">
        <f t="shared" si="6"/>
        <v>166.8</v>
      </c>
      <c r="D139" s="48" t="s">
        <v>28</v>
      </c>
      <c r="E139" s="19"/>
      <c r="F139" s="19"/>
      <c r="G139" s="54"/>
      <c r="H139" s="73" t="s">
        <v>226</v>
      </c>
      <c r="J139" s="276">
        <f t="shared" si="7"/>
        <v>2032</v>
      </c>
      <c r="K139" s="270">
        <f t="shared" si="4"/>
        <v>171.4</v>
      </c>
      <c r="L139" s="40" t="s">
        <v>28</v>
      </c>
      <c r="M139" s="19"/>
      <c r="N139" s="19"/>
      <c r="O139" s="54"/>
      <c r="P139" s="73" t="s">
        <v>226</v>
      </c>
    </row>
    <row r="140" spans="2:16" s="15" customFormat="1" ht="36">
      <c r="B140" s="269">
        <f t="shared" si="5"/>
        <v>1665</v>
      </c>
      <c r="C140" s="270">
        <f t="shared" si="6"/>
        <v>166.8125</v>
      </c>
      <c r="D140" s="48" t="s">
        <v>28</v>
      </c>
      <c r="E140" s="19"/>
      <c r="F140" s="19"/>
      <c r="G140" s="54"/>
      <c r="H140" s="73" t="s">
        <v>126</v>
      </c>
      <c r="J140" s="276">
        <f t="shared" si="7"/>
        <v>2033</v>
      </c>
      <c r="K140" s="270">
        <f t="shared" si="4"/>
        <v>171.4125</v>
      </c>
      <c r="L140" s="40" t="s">
        <v>28</v>
      </c>
      <c r="M140" s="19"/>
      <c r="N140" s="19"/>
      <c r="O140" s="54"/>
      <c r="P140" s="73" t="s">
        <v>127</v>
      </c>
    </row>
    <row r="141" spans="2:16" s="15" customFormat="1" ht="12.75">
      <c r="B141" s="269">
        <f t="shared" si="5"/>
        <v>1666</v>
      </c>
      <c r="C141" s="270">
        <f t="shared" si="6"/>
        <v>166.825</v>
      </c>
      <c r="D141" s="48"/>
      <c r="E141" s="19"/>
      <c r="F141" s="19"/>
      <c r="G141" s="54"/>
      <c r="H141" s="73"/>
      <c r="J141" s="276">
        <f t="shared" si="7"/>
        <v>2034</v>
      </c>
      <c r="K141" s="270">
        <f t="shared" si="4"/>
        <v>171.425</v>
      </c>
      <c r="L141" s="48"/>
      <c r="M141" s="19"/>
      <c r="N141" s="19"/>
      <c r="O141" s="54"/>
      <c r="P141" s="73"/>
    </row>
    <row r="142" spans="2:16" s="15" customFormat="1" ht="12.75">
      <c r="B142" s="269">
        <f t="shared" si="5"/>
        <v>1667</v>
      </c>
      <c r="C142" s="270">
        <f t="shared" si="6"/>
        <v>166.8375</v>
      </c>
      <c r="D142" s="48" t="s">
        <v>28</v>
      </c>
      <c r="E142" s="19"/>
      <c r="F142" s="19"/>
      <c r="G142" s="54"/>
      <c r="H142" s="73" t="s">
        <v>101</v>
      </c>
      <c r="J142" s="276">
        <f t="shared" si="7"/>
        <v>2035</v>
      </c>
      <c r="K142" s="270">
        <f aca="true" t="shared" si="8" ref="K142:K205">SUM(146+J142*0.0125)</f>
        <v>171.4375</v>
      </c>
      <c r="L142" s="40" t="s">
        <v>28</v>
      </c>
      <c r="M142" s="19"/>
      <c r="N142" s="19"/>
      <c r="O142" s="54"/>
      <c r="P142" s="73" t="s">
        <v>102</v>
      </c>
    </row>
    <row r="143" spans="2:16" s="15" customFormat="1" ht="12.75">
      <c r="B143" s="269">
        <f aca="true" t="shared" si="9" ref="B143:B206">SUM(B142+1)</f>
        <v>1668</v>
      </c>
      <c r="C143" s="270">
        <f t="shared" si="6"/>
        <v>166.85</v>
      </c>
      <c r="D143" s="48"/>
      <c r="E143" s="19"/>
      <c r="F143" s="19"/>
      <c r="G143" s="54"/>
      <c r="H143" s="73"/>
      <c r="J143" s="276">
        <f t="shared" si="7"/>
        <v>2036</v>
      </c>
      <c r="K143" s="270">
        <f t="shared" si="8"/>
        <v>171.45</v>
      </c>
      <c r="L143" s="40"/>
      <c r="M143" s="19"/>
      <c r="N143" s="19"/>
      <c r="O143" s="54"/>
      <c r="P143" s="73"/>
    </row>
    <row r="144" spans="2:16" s="15" customFormat="1" ht="12.75">
      <c r="B144" s="269">
        <f t="shared" si="9"/>
        <v>1669</v>
      </c>
      <c r="C144" s="270">
        <f aca="true" t="shared" si="10" ref="C144:C207">SUM(146+B144*0.0125)</f>
        <v>166.8625</v>
      </c>
      <c r="D144" s="48"/>
      <c r="E144" s="19"/>
      <c r="F144" s="19"/>
      <c r="G144" s="54"/>
      <c r="H144" s="221"/>
      <c r="J144" s="276">
        <f aca="true" t="shared" si="11" ref="J144:J207">SUM(J143+1)</f>
        <v>2037</v>
      </c>
      <c r="K144" s="270">
        <f t="shared" si="8"/>
        <v>171.4625</v>
      </c>
      <c r="L144" s="40"/>
      <c r="M144" s="19"/>
      <c r="N144" s="19"/>
      <c r="O144" s="54"/>
      <c r="P144" s="221"/>
    </row>
    <row r="145" spans="2:16" s="15" customFormat="1" ht="12.75">
      <c r="B145" s="269">
        <f t="shared" si="9"/>
        <v>1670</v>
      </c>
      <c r="C145" s="270">
        <f t="shared" si="10"/>
        <v>166.875</v>
      </c>
      <c r="D145" s="48"/>
      <c r="E145" s="19"/>
      <c r="F145" s="19"/>
      <c r="G145" s="54"/>
      <c r="H145" s="221"/>
      <c r="J145" s="276">
        <f t="shared" si="11"/>
        <v>2038</v>
      </c>
      <c r="K145" s="270">
        <f t="shared" si="8"/>
        <v>171.475</v>
      </c>
      <c r="L145" s="40"/>
      <c r="M145" s="19"/>
      <c r="N145" s="19"/>
      <c r="O145" s="54"/>
      <c r="P145" s="221"/>
    </row>
    <row r="146" spans="2:16" s="15" customFormat="1" ht="24">
      <c r="B146" s="269">
        <f t="shared" si="9"/>
        <v>1671</v>
      </c>
      <c r="C146" s="270">
        <f t="shared" si="10"/>
        <v>166.8875</v>
      </c>
      <c r="D146" s="48" t="s">
        <v>28</v>
      </c>
      <c r="E146" s="19"/>
      <c r="F146" s="19"/>
      <c r="G146" s="54"/>
      <c r="H146" s="73" t="s">
        <v>34</v>
      </c>
      <c r="J146" s="276">
        <f t="shared" si="11"/>
        <v>2039</v>
      </c>
      <c r="K146" s="270">
        <f t="shared" si="8"/>
        <v>171.4875</v>
      </c>
      <c r="L146" s="40" t="s">
        <v>28</v>
      </c>
      <c r="M146" s="19"/>
      <c r="N146" s="19"/>
      <c r="O146" s="54"/>
      <c r="P146" s="73" t="s">
        <v>34</v>
      </c>
    </row>
    <row r="147" spans="2:16" s="15" customFormat="1" ht="12.75">
      <c r="B147" s="269">
        <f t="shared" si="9"/>
        <v>1672</v>
      </c>
      <c r="C147" s="270">
        <f t="shared" si="10"/>
        <v>166.9</v>
      </c>
      <c r="D147" s="48"/>
      <c r="E147" s="19"/>
      <c r="F147" s="19"/>
      <c r="G147" s="54"/>
      <c r="H147" s="221"/>
      <c r="J147" s="276">
        <f t="shared" si="11"/>
        <v>2040</v>
      </c>
      <c r="K147" s="270">
        <f t="shared" si="8"/>
        <v>171.5</v>
      </c>
      <c r="L147" s="40"/>
      <c r="M147" s="19"/>
      <c r="N147" s="19"/>
      <c r="O147" s="54"/>
      <c r="P147" s="221"/>
    </row>
    <row r="148" spans="2:16" s="15" customFormat="1" ht="12.75">
      <c r="B148" s="269">
        <f t="shared" si="9"/>
        <v>1673</v>
      </c>
      <c r="C148" s="270">
        <f t="shared" si="10"/>
        <v>166.9125</v>
      </c>
      <c r="D148" s="48"/>
      <c r="E148" s="19"/>
      <c r="F148" s="19"/>
      <c r="G148" s="54"/>
      <c r="H148" s="221"/>
      <c r="J148" s="276">
        <f t="shared" si="11"/>
        <v>2041</v>
      </c>
      <c r="K148" s="270">
        <f t="shared" si="8"/>
        <v>171.5125</v>
      </c>
      <c r="L148" s="40"/>
      <c r="M148" s="19"/>
      <c r="N148" s="19"/>
      <c r="O148" s="54"/>
      <c r="P148" s="221"/>
    </row>
    <row r="149" spans="2:16" s="15" customFormat="1" ht="12.75">
      <c r="B149" s="269">
        <f t="shared" si="9"/>
        <v>1674</v>
      </c>
      <c r="C149" s="270">
        <f t="shared" si="10"/>
        <v>166.925</v>
      </c>
      <c r="D149" s="48"/>
      <c r="E149" s="19"/>
      <c r="F149" s="19"/>
      <c r="G149" s="54"/>
      <c r="H149" s="221"/>
      <c r="J149" s="276">
        <f t="shared" si="11"/>
        <v>2042</v>
      </c>
      <c r="K149" s="270">
        <f t="shared" si="8"/>
        <v>171.525</v>
      </c>
      <c r="L149" s="40"/>
      <c r="M149" s="19"/>
      <c r="N149" s="19"/>
      <c r="O149" s="54"/>
      <c r="P149" s="221"/>
    </row>
    <row r="150" spans="2:16" s="15" customFormat="1" ht="12.75" customHeight="1">
      <c r="B150" s="269">
        <f t="shared" si="9"/>
        <v>1675</v>
      </c>
      <c r="C150" s="270">
        <f t="shared" si="10"/>
        <v>166.9375</v>
      </c>
      <c r="D150" s="48" t="s">
        <v>28</v>
      </c>
      <c r="E150" s="19"/>
      <c r="F150" s="19"/>
      <c r="G150" s="54"/>
      <c r="H150" s="73" t="s">
        <v>55</v>
      </c>
      <c r="J150" s="276">
        <f t="shared" si="11"/>
        <v>2043</v>
      </c>
      <c r="K150" s="270">
        <f t="shared" si="8"/>
        <v>171.5375</v>
      </c>
      <c r="L150" s="40" t="s">
        <v>28</v>
      </c>
      <c r="M150" s="19"/>
      <c r="N150" s="19"/>
      <c r="O150" s="54"/>
      <c r="P150" s="73" t="s">
        <v>55</v>
      </c>
    </row>
    <row r="151" spans="2:16" s="15" customFormat="1" ht="12.75">
      <c r="B151" s="269">
        <f t="shared" si="9"/>
        <v>1676</v>
      </c>
      <c r="C151" s="270">
        <f t="shared" si="10"/>
        <v>166.95</v>
      </c>
      <c r="D151" s="40" t="s">
        <v>28</v>
      </c>
      <c r="E151" s="19"/>
      <c r="F151" s="19"/>
      <c r="G151" s="54"/>
      <c r="H151" s="73" t="s">
        <v>150</v>
      </c>
      <c r="J151" s="276">
        <f t="shared" si="11"/>
        <v>2044</v>
      </c>
      <c r="K151" s="270">
        <f t="shared" si="8"/>
        <v>171.55</v>
      </c>
      <c r="L151" s="40" t="s">
        <v>28</v>
      </c>
      <c r="M151" s="19"/>
      <c r="N151" s="19"/>
      <c r="O151" s="54"/>
      <c r="P151" s="73" t="s">
        <v>150</v>
      </c>
    </row>
    <row r="152" spans="2:16" s="15" customFormat="1" ht="12.75">
      <c r="B152" s="269">
        <f t="shared" si="9"/>
        <v>1677</v>
      </c>
      <c r="C152" s="270">
        <f t="shared" si="10"/>
        <v>166.9625</v>
      </c>
      <c r="D152" s="48"/>
      <c r="E152" s="19"/>
      <c r="F152" s="19"/>
      <c r="G152" s="54"/>
      <c r="H152" s="221"/>
      <c r="J152" s="276">
        <f t="shared" si="11"/>
        <v>2045</v>
      </c>
      <c r="K152" s="270">
        <f t="shared" si="8"/>
        <v>171.5625</v>
      </c>
      <c r="L152" s="40"/>
      <c r="M152" s="19"/>
      <c r="N152" s="19"/>
      <c r="O152" s="54"/>
      <c r="P152" s="221"/>
    </row>
    <row r="153" spans="2:16" s="15" customFormat="1" ht="12.75">
      <c r="B153" s="269">
        <f t="shared" si="9"/>
        <v>1678</v>
      </c>
      <c r="C153" s="270">
        <f t="shared" si="10"/>
        <v>166.975</v>
      </c>
      <c r="D153" s="48"/>
      <c r="E153" s="19"/>
      <c r="F153" s="19"/>
      <c r="G153" s="54"/>
      <c r="H153" s="221"/>
      <c r="J153" s="276">
        <f t="shared" si="11"/>
        <v>2046</v>
      </c>
      <c r="K153" s="270">
        <f t="shared" si="8"/>
        <v>171.575</v>
      </c>
      <c r="L153" s="40"/>
      <c r="M153" s="19"/>
      <c r="N153" s="19"/>
      <c r="O153" s="54"/>
      <c r="P153" s="221"/>
    </row>
    <row r="154" spans="2:16" s="15" customFormat="1" ht="12.75">
      <c r="B154" s="269">
        <f t="shared" si="9"/>
        <v>1679</v>
      </c>
      <c r="C154" s="270">
        <f t="shared" si="10"/>
        <v>166.9875</v>
      </c>
      <c r="D154" s="48"/>
      <c r="E154" s="19"/>
      <c r="F154" s="19"/>
      <c r="G154" s="54"/>
      <c r="H154" s="221"/>
      <c r="J154" s="276">
        <f t="shared" si="11"/>
        <v>2047</v>
      </c>
      <c r="K154" s="270">
        <f t="shared" si="8"/>
        <v>171.5875</v>
      </c>
      <c r="L154" s="40"/>
      <c r="M154" s="19"/>
      <c r="N154" s="19"/>
      <c r="O154" s="54"/>
      <c r="P154" s="221"/>
    </row>
    <row r="155" spans="2:16" s="15" customFormat="1" ht="12.75">
      <c r="B155" s="269">
        <f t="shared" si="9"/>
        <v>1680</v>
      </c>
      <c r="C155" s="270">
        <f t="shared" si="10"/>
        <v>167</v>
      </c>
      <c r="D155" s="48"/>
      <c r="E155" s="19"/>
      <c r="F155" s="19"/>
      <c r="G155" s="54"/>
      <c r="H155" s="221"/>
      <c r="J155" s="276">
        <f t="shared" si="11"/>
        <v>2048</v>
      </c>
      <c r="K155" s="270">
        <f t="shared" si="8"/>
        <v>171.6</v>
      </c>
      <c r="L155" s="40"/>
      <c r="M155" s="19"/>
      <c r="N155" s="19"/>
      <c r="O155" s="54"/>
      <c r="P155" s="221"/>
    </row>
    <row r="156" spans="2:16" s="15" customFormat="1" ht="12.75">
      <c r="B156" s="269">
        <f t="shared" si="9"/>
        <v>1681</v>
      </c>
      <c r="C156" s="270">
        <f t="shared" si="10"/>
        <v>167.0125</v>
      </c>
      <c r="D156" s="48"/>
      <c r="E156" s="19"/>
      <c r="F156" s="19"/>
      <c r="G156" s="54"/>
      <c r="H156" s="221"/>
      <c r="J156" s="276">
        <f t="shared" si="11"/>
        <v>2049</v>
      </c>
      <c r="K156" s="270">
        <f t="shared" si="8"/>
        <v>171.6125</v>
      </c>
      <c r="L156" s="40"/>
      <c r="M156" s="19"/>
      <c r="N156" s="19"/>
      <c r="O156" s="54"/>
      <c r="P156" s="221"/>
    </row>
    <row r="157" spans="2:16" s="15" customFormat="1" ht="36">
      <c r="B157" s="269">
        <f t="shared" si="9"/>
        <v>1682</v>
      </c>
      <c r="C157" s="270">
        <f t="shared" si="10"/>
        <v>167.025</v>
      </c>
      <c r="D157" s="48" t="s">
        <v>28</v>
      </c>
      <c r="E157" s="19"/>
      <c r="F157" s="19"/>
      <c r="G157" s="54"/>
      <c r="H157" s="73" t="s">
        <v>45</v>
      </c>
      <c r="J157" s="276">
        <f t="shared" si="11"/>
        <v>2050</v>
      </c>
      <c r="K157" s="270">
        <f t="shared" si="8"/>
        <v>171.625</v>
      </c>
      <c r="L157" s="40" t="s">
        <v>28</v>
      </c>
      <c r="M157" s="19"/>
      <c r="N157" s="19"/>
      <c r="O157" s="54"/>
      <c r="P157" s="73" t="s">
        <v>45</v>
      </c>
    </row>
    <row r="158" spans="2:16" s="15" customFormat="1" ht="12.75">
      <c r="B158" s="269">
        <f t="shared" si="9"/>
        <v>1683</v>
      </c>
      <c r="C158" s="270">
        <f t="shared" si="10"/>
        <v>167.0375</v>
      </c>
      <c r="D158" s="48"/>
      <c r="E158" s="19"/>
      <c r="F158" s="19"/>
      <c r="G158" s="54"/>
      <c r="H158" s="221"/>
      <c r="J158" s="276">
        <f t="shared" si="11"/>
        <v>2051</v>
      </c>
      <c r="K158" s="270">
        <f t="shared" si="8"/>
        <v>171.6375</v>
      </c>
      <c r="L158" s="40"/>
      <c r="M158" s="19"/>
      <c r="N158" s="19"/>
      <c r="O158" s="54"/>
      <c r="P158" s="221"/>
    </row>
    <row r="159" spans="2:16" s="15" customFormat="1" ht="12.75">
      <c r="B159" s="269">
        <f t="shared" si="9"/>
        <v>1684</v>
      </c>
      <c r="C159" s="270">
        <f t="shared" si="10"/>
        <v>167.05</v>
      </c>
      <c r="D159" s="48"/>
      <c r="E159" s="19"/>
      <c r="F159" s="19"/>
      <c r="G159" s="54"/>
      <c r="H159" s="221"/>
      <c r="J159" s="276">
        <f t="shared" si="11"/>
        <v>2052</v>
      </c>
      <c r="K159" s="270">
        <f t="shared" si="8"/>
        <v>171.65</v>
      </c>
      <c r="L159" s="40"/>
      <c r="M159" s="19"/>
      <c r="N159" s="19"/>
      <c r="O159" s="54"/>
      <c r="P159" s="221"/>
    </row>
    <row r="160" spans="2:16" s="15" customFormat="1" ht="12.75">
      <c r="B160" s="269">
        <f t="shared" si="9"/>
        <v>1685</v>
      </c>
      <c r="C160" s="270">
        <f t="shared" si="10"/>
        <v>167.0625</v>
      </c>
      <c r="D160" s="48"/>
      <c r="E160" s="19"/>
      <c r="F160" s="19"/>
      <c r="G160" s="54"/>
      <c r="H160" s="221"/>
      <c r="J160" s="276">
        <f t="shared" si="11"/>
        <v>2053</v>
      </c>
      <c r="K160" s="270">
        <f t="shared" si="8"/>
        <v>171.6625</v>
      </c>
      <c r="L160" s="40"/>
      <c r="M160" s="19"/>
      <c r="N160" s="19"/>
      <c r="O160" s="54"/>
      <c r="P160" s="221"/>
    </row>
    <row r="161" spans="2:16" s="15" customFormat="1" ht="12.75">
      <c r="B161" s="269">
        <f t="shared" si="9"/>
        <v>1686</v>
      </c>
      <c r="C161" s="270">
        <f t="shared" si="10"/>
        <v>167.075</v>
      </c>
      <c r="D161" s="48"/>
      <c r="E161" s="19"/>
      <c r="F161" s="19"/>
      <c r="G161" s="54"/>
      <c r="H161" s="221"/>
      <c r="J161" s="276">
        <f t="shared" si="11"/>
        <v>2054</v>
      </c>
      <c r="K161" s="270">
        <f t="shared" si="8"/>
        <v>171.675</v>
      </c>
      <c r="L161" s="40"/>
      <c r="M161" s="19"/>
      <c r="N161" s="19"/>
      <c r="O161" s="54"/>
      <c r="P161" s="221"/>
    </row>
    <row r="162" spans="2:16" s="15" customFormat="1" ht="12.75">
      <c r="B162" s="269">
        <f t="shared" si="9"/>
        <v>1687</v>
      </c>
      <c r="C162" s="270">
        <f t="shared" si="10"/>
        <v>167.0875</v>
      </c>
      <c r="D162" s="48" t="s">
        <v>28</v>
      </c>
      <c r="E162" s="19"/>
      <c r="F162" s="19"/>
      <c r="G162" s="54"/>
      <c r="H162" s="73" t="s">
        <v>37</v>
      </c>
      <c r="J162" s="276">
        <f t="shared" si="11"/>
        <v>2055</v>
      </c>
      <c r="K162" s="270">
        <f t="shared" si="8"/>
        <v>171.6875</v>
      </c>
      <c r="L162" s="40" t="s">
        <v>28</v>
      </c>
      <c r="M162" s="19"/>
      <c r="N162" s="19"/>
      <c r="O162" s="54"/>
      <c r="P162" s="73" t="s">
        <v>37</v>
      </c>
    </row>
    <row r="163" spans="2:16" s="15" customFormat="1" ht="12.75">
      <c r="B163" s="269">
        <f t="shared" si="9"/>
        <v>1688</v>
      </c>
      <c r="C163" s="270">
        <f t="shared" si="10"/>
        <v>167.1</v>
      </c>
      <c r="D163" s="48"/>
      <c r="E163" s="19"/>
      <c r="F163" s="19"/>
      <c r="G163" s="54"/>
      <c r="H163" s="221"/>
      <c r="J163" s="276">
        <f t="shared" si="11"/>
        <v>2056</v>
      </c>
      <c r="K163" s="270">
        <f t="shared" si="8"/>
        <v>171.7</v>
      </c>
      <c r="L163" s="40"/>
      <c r="M163" s="19"/>
      <c r="N163" s="19"/>
      <c r="O163" s="54"/>
      <c r="P163" s="221"/>
    </row>
    <row r="164" spans="2:16" s="15" customFormat="1" ht="12.75">
      <c r="B164" s="269">
        <f t="shared" si="9"/>
        <v>1689</v>
      </c>
      <c r="C164" s="270">
        <f t="shared" si="10"/>
        <v>167.1125</v>
      </c>
      <c r="D164" s="48"/>
      <c r="E164" s="19"/>
      <c r="F164" s="19"/>
      <c r="G164" s="54"/>
      <c r="H164" s="221"/>
      <c r="J164" s="276">
        <f t="shared" si="11"/>
        <v>2057</v>
      </c>
      <c r="K164" s="270">
        <f t="shared" si="8"/>
        <v>171.7125</v>
      </c>
      <c r="L164" s="40"/>
      <c r="M164" s="19"/>
      <c r="N164" s="19"/>
      <c r="O164" s="54"/>
      <c r="P164" s="221"/>
    </row>
    <row r="165" spans="2:16" s="15" customFormat="1" ht="12.75">
      <c r="B165" s="269">
        <f t="shared" si="9"/>
        <v>1690</v>
      </c>
      <c r="C165" s="270">
        <f t="shared" si="10"/>
        <v>167.125</v>
      </c>
      <c r="D165" s="48" t="s">
        <v>28</v>
      </c>
      <c r="E165" s="19"/>
      <c r="F165" s="19"/>
      <c r="G165" s="54"/>
      <c r="H165" s="73" t="s">
        <v>603</v>
      </c>
      <c r="J165" s="276">
        <f t="shared" si="11"/>
        <v>2058</v>
      </c>
      <c r="K165" s="270">
        <f t="shared" si="8"/>
        <v>171.725</v>
      </c>
      <c r="L165" s="40" t="s">
        <v>28</v>
      </c>
      <c r="M165" s="19"/>
      <c r="N165" s="19"/>
      <c r="O165" s="54"/>
      <c r="P165" s="125" t="s">
        <v>604</v>
      </c>
    </row>
    <row r="166" spans="2:16" s="15" customFormat="1" ht="12.75">
      <c r="B166" s="269">
        <f t="shared" si="9"/>
        <v>1691</v>
      </c>
      <c r="C166" s="270">
        <f t="shared" si="10"/>
        <v>167.1375</v>
      </c>
      <c r="D166" s="48" t="s">
        <v>28</v>
      </c>
      <c r="E166" s="19"/>
      <c r="F166" s="19"/>
      <c r="G166" s="54"/>
      <c r="H166" s="73" t="s">
        <v>133</v>
      </c>
      <c r="J166" s="276">
        <f t="shared" si="11"/>
        <v>2059</v>
      </c>
      <c r="K166" s="270">
        <f t="shared" si="8"/>
        <v>171.7375</v>
      </c>
      <c r="L166" s="40" t="s">
        <v>28</v>
      </c>
      <c r="M166" s="19"/>
      <c r="N166" s="19"/>
      <c r="O166" s="54"/>
      <c r="P166" s="73" t="s">
        <v>133</v>
      </c>
    </row>
    <row r="167" spans="2:16" s="15" customFormat="1" ht="12.75">
      <c r="B167" s="269">
        <f t="shared" si="9"/>
        <v>1692</v>
      </c>
      <c r="C167" s="270">
        <f t="shared" si="10"/>
        <v>167.15</v>
      </c>
      <c r="D167" s="48"/>
      <c r="E167" s="19"/>
      <c r="F167" s="19"/>
      <c r="G167" s="54"/>
      <c r="H167" s="221"/>
      <c r="J167" s="276">
        <f t="shared" si="11"/>
        <v>2060</v>
      </c>
      <c r="K167" s="270">
        <f t="shared" si="8"/>
        <v>171.75</v>
      </c>
      <c r="L167" s="40"/>
      <c r="M167" s="19"/>
      <c r="N167" s="19"/>
      <c r="O167" s="54"/>
      <c r="P167" s="221"/>
    </row>
    <row r="168" spans="2:16" s="15" customFormat="1" ht="24">
      <c r="B168" s="269">
        <f t="shared" si="9"/>
        <v>1693</v>
      </c>
      <c r="C168" s="270">
        <f t="shared" si="10"/>
        <v>167.1625</v>
      </c>
      <c r="D168" s="48" t="s">
        <v>28</v>
      </c>
      <c r="E168" s="19"/>
      <c r="F168" s="19"/>
      <c r="G168" s="54"/>
      <c r="H168" s="73" t="s">
        <v>231</v>
      </c>
      <c r="J168" s="276">
        <f t="shared" si="11"/>
        <v>2061</v>
      </c>
      <c r="K168" s="270">
        <f t="shared" si="8"/>
        <v>171.7625</v>
      </c>
      <c r="L168" s="48" t="s">
        <v>28</v>
      </c>
      <c r="M168" s="19"/>
      <c r="N168" s="19"/>
      <c r="O168" s="54"/>
      <c r="P168" s="73" t="s">
        <v>230</v>
      </c>
    </row>
    <row r="169" spans="2:16" s="15" customFormat="1" ht="12.75">
      <c r="B169" s="269">
        <f t="shared" si="9"/>
        <v>1694</v>
      </c>
      <c r="C169" s="270">
        <f t="shared" si="10"/>
        <v>167.175</v>
      </c>
      <c r="D169" s="48"/>
      <c r="E169" s="19"/>
      <c r="F169" s="19"/>
      <c r="G169" s="54"/>
      <c r="H169" s="221"/>
      <c r="J169" s="276">
        <f t="shared" si="11"/>
        <v>2062</v>
      </c>
      <c r="K169" s="270">
        <f t="shared" si="8"/>
        <v>171.775</v>
      </c>
      <c r="L169" s="40"/>
      <c r="M169" s="19"/>
      <c r="N169" s="19"/>
      <c r="O169" s="54"/>
      <c r="P169" s="221"/>
    </row>
    <row r="170" spans="2:16" s="15" customFormat="1" ht="12.75">
      <c r="B170" s="269">
        <f t="shared" si="9"/>
        <v>1695</v>
      </c>
      <c r="C170" s="270">
        <f t="shared" si="10"/>
        <v>167.1875</v>
      </c>
      <c r="D170" s="48" t="s">
        <v>28</v>
      </c>
      <c r="E170" s="19"/>
      <c r="F170" s="19"/>
      <c r="G170" s="54"/>
      <c r="H170" s="135" t="s">
        <v>202</v>
      </c>
      <c r="J170" s="276">
        <f t="shared" si="11"/>
        <v>2063</v>
      </c>
      <c r="K170" s="270">
        <f t="shared" si="8"/>
        <v>171.7875</v>
      </c>
      <c r="L170" s="40" t="s">
        <v>28</v>
      </c>
      <c r="M170" s="19"/>
      <c r="N170" s="19"/>
      <c r="O170" s="54"/>
      <c r="P170" s="135" t="s">
        <v>227</v>
      </c>
    </row>
    <row r="171" spans="2:16" s="15" customFormat="1" ht="12.75">
      <c r="B171" s="269">
        <f t="shared" si="9"/>
        <v>1696</v>
      </c>
      <c r="C171" s="270">
        <f t="shared" si="10"/>
        <v>167.2</v>
      </c>
      <c r="D171" s="48"/>
      <c r="E171" s="19"/>
      <c r="F171" s="19"/>
      <c r="G171" s="54"/>
      <c r="H171" s="221"/>
      <c r="J171" s="276">
        <f t="shared" si="11"/>
        <v>2064</v>
      </c>
      <c r="K171" s="270">
        <f t="shared" si="8"/>
        <v>171.8</v>
      </c>
      <c r="L171" s="40"/>
      <c r="M171" s="19"/>
      <c r="N171" s="19"/>
      <c r="O171" s="54"/>
      <c r="P171" s="221"/>
    </row>
    <row r="172" spans="2:16" s="15" customFormat="1" ht="12.75">
      <c r="B172" s="269">
        <f t="shared" si="9"/>
        <v>1697</v>
      </c>
      <c r="C172" s="270">
        <f t="shared" si="10"/>
        <v>167.2125</v>
      </c>
      <c r="D172" s="48" t="s">
        <v>28</v>
      </c>
      <c r="E172" s="19"/>
      <c r="F172" s="19"/>
      <c r="G172" s="54"/>
      <c r="H172" s="135" t="s">
        <v>202</v>
      </c>
      <c r="J172" s="276">
        <f t="shared" si="11"/>
        <v>2065</v>
      </c>
      <c r="K172" s="270">
        <f t="shared" si="8"/>
        <v>171.8125</v>
      </c>
      <c r="L172" s="40" t="s">
        <v>28</v>
      </c>
      <c r="M172" s="19"/>
      <c r="N172" s="19"/>
      <c r="O172" s="54"/>
      <c r="P172" s="135" t="s">
        <v>202</v>
      </c>
    </row>
    <row r="173" spans="2:16" s="15" customFormat="1" ht="12.75">
      <c r="B173" s="269">
        <f t="shared" si="9"/>
        <v>1698</v>
      </c>
      <c r="C173" s="270">
        <f t="shared" si="10"/>
        <v>167.225</v>
      </c>
      <c r="D173" s="48"/>
      <c r="E173" s="19"/>
      <c r="F173" s="19"/>
      <c r="G173" s="54"/>
      <c r="H173" s="221"/>
      <c r="J173" s="276">
        <f t="shared" si="11"/>
        <v>2066</v>
      </c>
      <c r="K173" s="270">
        <f t="shared" si="8"/>
        <v>171.825</v>
      </c>
      <c r="L173" s="40"/>
      <c r="M173" s="19"/>
      <c r="N173" s="19"/>
      <c r="O173" s="54"/>
      <c r="P173" s="221"/>
    </row>
    <row r="174" spans="2:16" s="15" customFormat="1" ht="12.75">
      <c r="B174" s="269">
        <f t="shared" si="9"/>
        <v>1699</v>
      </c>
      <c r="C174" s="270">
        <f t="shared" si="10"/>
        <v>167.2375</v>
      </c>
      <c r="D174" s="48"/>
      <c r="E174" s="19"/>
      <c r="F174" s="19"/>
      <c r="G174" s="54"/>
      <c r="H174" s="221"/>
      <c r="J174" s="276">
        <f t="shared" si="11"/>
        <v>2067</v>
      </c>
      <c r="K174" s="270">
        <f t="shared" si="8"/>
        <v>171.8375</v>
      </c>
      <c r="L174" s="40"/>
      <c r="M174" s="19"/>
      <c r="N174" s="19"/>
      <c r="O174" s="54"/>
      <c r="P174" s="221"/>
    </row>
    <row r="175" spans="2:16" s="15" customFormat="1" ht="12.75">
      <c r="B175" s="269">
        <f t="shared" si="9"/>
        <v>1700</v>
      </c>
      <c r="C175" s="270">
        <f t="shared" si="10"/>
        <v>167.25</v>
      </c>
      <c r="D175" s="48"/>
      <c r="E175" s="19"/>
      <c r="F175" s="19"/>
      <c r="G175" s="54"/>
      <c r="H175" s="221"/>
      <c r="J175" s="276">
        <f t="shared" si="11"/>
        <v>2068</v>
      </c>
      <c r="K175" s="270">
        <f t="shared" si="8"/>
        <v>171.85</v>
      </c>
      <c r="L175" s="40"/>
      <c r="M175" s="19"/>
      <c r="N175" s="19"/>
      <c r="O175" s="54"/>
      <c r="P175" s="221"/>
    </row>
    <row r="176" spans="2:16" s="15" customFormat="1" ht="12.75">
      <c r="B176" s="269">
        <f t="shared" si="9"/>
        <v>1701</v>
      </c>
      <c r="C176" s="270">
        <f t="shared" si="10"/>
        <v>167.2625</v>
      </c>
      <c r="D176" s="48"/>
      <c r="E176" s="19"/>
      <c r="F176" s="19"/>
      <c r="G176" s="54"/>
      <c r="H176" s="221"/>
      <c r="J176" s="276">
        <f t="shared" si="11"/>
        <v>2069</v>
      </c>
      <c r="K176" s="270">
        <f t="shared" si="8"/>
        <v>171.8625</v>
      </c>
      <c r="L176" s="40"/>
      <c r="M176" s="19"/>
      <c r="N176" s="19"/>
      <c r="O176" s="54"/>
      <c r="P176" s="221"/>
    </row>
    <row r="177" spans="2:16" s="15" customFormat="1" ht="12.75">
      <c r="B177" s="269">
        <f t="shared" si="9"/>
        <v>1702</v>
      </c>
      <c r="C177" s="270">
        <f t="shared" si="10"/>
        <v>167.275</v>
      </c>
      <c r="D177" s="48"/>
      <c r="E177" s="19"/>
      <c r="F177" s="19"/>
      <c r="G177" s="54"/>
      <c r="H177" s="221"/>
      <c r="J177" s="276">
        <f t="shared" si="11"/>
        <v>2070</v>
      </c>
      <c r="K177" s="270">
        <f t="shared" si="8"/>
        <v>171.875</v>
      </c>
      <c r="L177" s="40"/>
      <c r="M177" s="19"/>
      <c r="N177" s="19"/>
      <c r="O177" s="54"/>
      <c r="P177" s="221"/>
    </row>
    <row r="178" spans="2:16" s="15" customFormat="1" ht="12.75">
      <c r="B178" s="269">
        <f t="shared" si="9"/>
        <v>1703</v>
      </c>
      <c r="C178" s="270">
        <f t="shared" si="10"/>
        <v>167.2875</v>
      </c>
      <c r="D178" s="48"/>
      <c r="E178" s="19"/>
      <c r="F178" s="19"/>
      <c r="G178" s="54"/>
      <c r="H178" s="221"/>
      <c r="J178" s="276">
        <f t="shared" si="11"/>
        <v>2071</v>
      </c>
      <c r="K178" s="270">
        <f t="shared" si="8"/>
        <v>171.8875</v>
      </c>
      <c r="L178" s="40"/>
      <c r="M178" s="19"/>
      <c r="N178" s="19"/>
      <c r="O178" s="54"/>
      <c r="P178" s="221"/>
    </row>
    <row r="179" spans="2:16" s="15" customFormat="1" ht="12.75">
      <c r="B179" s="269">
        <f t="shared" si="9"/>
        <v>1704</v>
      </c>
      <c r="C179" s="270">
        <f t="shared" si="10"/>
        <v>167.3</v>
      </c>
      <c r="D179" s="48"/>
      <c r="E179" s="19"/>
      <c r="F179" s="19"/>
      <c r="G179" s="54"/>
      <c r="H179" s="221"/>
      <c r="J179" s="276">
        <f t="shared" si="11"/>
        <v>2072</v>
      </c>
      <c r="K179" s="270">
        <f t="shared" si="8"/>
        <v>171.9</v>
      </c>
      <c r="L179" s="40"/>
      <c r="M179" s="19"/>
      <c r="N179" s="19"/>
      <c r="O179" s="54"/>
      <c r="P179" s="221"/>
    </row>
    <row r="180" spans="2:16" s="15" customFormat="1" ht="12.75">
      <c r="B180" s="269">
        <f t="shared" si="9"/>
        <v>1705</v>
      </c>
      <c r="C180" s="270">
        <f t="shared" si="10"/>
        <v>167.3125</v>
      </c>
      <c r="D180" s="48"/>
      <c r="E180" s="19"/>
      <c r="F180" s="19"/>
      <c r="G180" s="54"/>
      <c r="H180" s="73"/>
      <c r="J180" s="276">
        <f t="shared" si="11"/>
        <v>2073</v>
      </c>
      <c r="K180" s="270">
        <f t="shared" si="8"/>
        <v>171.9125</v>
      </c>
      <c r="L180" s="40"/>
      <c r="M180" s="19"/>
      <c r="N180" s="19"/>
      <c r="O180" s="54"/>
      <c r="P180" s="73"/>
    </row>
    <row r="181" spans="2:16" s="15" customFormat="1" ht="12.75">
      <c r="B181" s="269">
        <f t="shared" si="9"/>
        <v>1706</v>
      </c>
      <c r="C181" s="270">
        <f t="shared" si="10"/>
        <v>167.325</v>
      </c>
      <c r="D181" s="48" t="s">
        <v>28</v>
      </c>
      <c r="E181" s="19"/>
      <c r="F181" s="19"/>
      <c r="G181" s="54"/>
      <c r="H181" s="73" t="s">
        <v>195</v>
      </c>
      <c r="J181" s="276">
        <f t="shared" si="11"/>
        <v>2074</v>
      </c>
      <c r="K181" s="270">
        <f t="shared" si="8"/>
        <v>171.925</v>
      </c>
      <c r="L181" s="40" t="s">
        <v>28</v>
      </c>
      <c r="M181" s="19"/>
      <c r="N181" s="19"/>
      <c r="O181" s="54"/>
      <c r="P181" s="73" t="s">
        <v>196</v>
      </c>
    </row>
    <row r="182" spans="2:16" s="15" customFormat="1" ht="36">
      <c r="B182" s="269">
        <f t="shared" si="9"/>
        <v>1707</v>
      </c>
      <c r="C182" s="270">
        <f t="shared" si="10"/>
        <v>167.3375</v>
      </c>
      <c r="D182" s="48" t="s">
        <v>28</v>
      </c>
      <c r="E182" s="19"/>
      <c r="F182" s="19"/>
      <c r="G182" s="54"/>
      <c r="H182" s="73" t="s">
        <v>95</v>
      </c>
      <c r="J182" s="276">
        <f t="shared" si="11"/>
        <v>2075</v>
      </c>
      <c r="K182" s="270">
        <f t="shared" si="8"/>
        <v>171.9375</v>
      </c>
      <c r="L182" s="40" t="s">
        <v>28</v>
      </c>
      <c r="M182" s="19"/>
      <c r="N182" s="19"/>
      <c r="O182" s="54"/>
      <c r="P182" s="73" t="s">
        <v>95</v>
      </c>
    </row>
    <row r="183" spans="2:16" s="15" customFormat="1" ht="12.75">
      <c r="B183" s="269">
        <f t="shared" si="9"/>
        <v>1708</v>
      </c>
      <c r="C183" s="270">
        <f t="shared" si="10"/>
        <v>167.35</v>
      </c>
      <c r="D183" s="48"/>
      <c r="E183" s="19"/>
      <c r="F183" s="19"/>
      <c r="G183" s="54"/>
      <c r="H183" s="221"/>
      <c r="J183" s="276">
        <f t="shared" si="11"/>
        <v>2076</v>
      </c>
      <c r="K183" s="270">
        <f t="shared" si="8"/>
        <v>171.95</v>
      </c>
      <c r="L183" s="40"/>
      <c r="M183" s="19"/>
      <c r="N183" s="19"/>
      <c r="O183" s="54"/>
      <c r="P183" s="221"/>
    </row>
    <row r="184" spans="2:16" s="15" customFormat="1" ht="12.75">
      <c r="B184" s="269">
        <f t="shared" si="9"/>
        <v>1709</v>
      </c>
      <c r="C184" s="270">
        <f t="shared" si="10"/>
        <v>167.3625</v>
      </c>
      <c r="D184" s="48"/>
      <c r="E184" s="19"/>
      <c r="F184" s="19"/>
      <c r="G184" s="54"/>
      <c r="H184" s="221"/>
      <c r="J184" s="276">
        <f t="shared" si="11"/>
        <v>2077</v>
      </c>
      <c r="K184" s="270">
        <f t="shared" si="8"/>
        <v>171.9625</v>
      </c>
      <c r="L184" s="40"/>
      <c r="M184" s="19"/>
      <c r="N184" s="19"/>
      <c r="O184" s="54"/>
      <c r="P184" s="221"/>
    </row>
    <row r="185" spans="2:16" s="15" customFormat="1" ht="12.75">
      <c r="B185" s="269">
        <f t="shared" si="9"/>
        <v>1710</v>
      </c>
      <c r="C185" s="270">
        <f t="shared" si="10"/>
        <v>167.375</v>
      </c>
      <c r="D185" s="48"/>
      <c r="E185" s="19"/>
      <c r="F185" s="19"/>
      <c r="G185" s="54"/>
      <c r="H185" s="125"/>
      <c r="J185" s="276">
        <f t="shared" si="11"/>
        <v>2078</v>
      </c>
      <c r="K185" s="270">
        <f t="shared" si="8"/>
        <v>171.975</v>
      </c>
      <c r="L185" s="40"/>
      <c r="M185" s="19"/>
      <c r="N185" s="19"/>
      <c r="O185" s="54"/>
      <c r="P185" s="125"/>
    </row>
    <row r="186" spans="2:16" s="15" customFormat="1" ht="12.75">
      <c r="B186" s="269">
        <f t="shared" si="9"/>
        <v>1711</v>
      </c>
      <c r="C186" s="270">
        <f t="shared" si="10"/>
        <v>167.3875</v>
      </c>
      <c r="D186" s="48"/>
      <c r="E186" s="19"/>
      <c r="F186" s="19"/>
      <c r="G186" s="54"/>
      <c r="H186" s="221"/>
      <c r="J186" s="276">
        <f t="shared" si="11"/>
        <v>2079</v>
      </c>
      <c r="K186" s="270">
        <f t="shared" si="8"/>
        <v>171.9875</v>
      </c>
      <c r="L186" s="40"/>
      <c r="M186" s="19"/>
      <c r="N186" s="19"/>
      <c r="O186" s="54"/>
      <c r="P186" s="221"/>
    </row>
    <row r="187" spans="2:16" s="15" customFormat="1" ht="12.75">
      <c r="B187" s="269">
        <f t="shared" si="9"/>
        <v>1712</v>
      </c>
      <c r="C187" s="270">
        <f t="shared" si="10"/>
        <v>167.4</v>
      </c>
      <c r="D187" s="48"/>
      <c r="E187" s="19"/>
      <c r="F187" s="19"/>
      <c r="G187" s="54"/>
      <c r="H187" s="221"/>
      <c r="J187" s="276">
        <f t="shared" si="11"/>
        <v>2080</v>
      </c>
      <c r="K187" s="270">
        <f t="shared" si="8"/>
        <v>172</v>
      </c>
      <c r="L187" s="40"/>
      <c r="M187" s="19"/>
      <c r="N187" s="19"/>
      <c r="O187" s="54"/>
      <c r="P187" s="221"/>
    </row>
    <row r="188" spans="2:16" s="15" customFormat="1" ht="12.75">
      <c r="B188" s="269">
        <f t="shared" si="9"/>
        <v>1713</v>
      </c>
      <c r="C188" s="270">
        <f t="shared" si="10"/>
        <v>167.4125</v>
      </c>
      <c r="D188" s="48"/>
      <c r="E188" s="19"/>
      <c r="F188" s="19"/>
      <c r="G188" s="54"/>
      <c r="H188" s="221"/>
      <c r="J188" s="276">
        <f t="shared" si="11"/>
        <v>2081</v>
      </c>
      <c r="K188" s="270">
        <f t="shared" si="8"/>
        <v>172.0125</v>
      </c>
      <c r="L188" s="40"/>
      <c r="M188" s="19"/>
      <c r="N188" s="19"/>
      <c r="O188" s="54"/>
      <c r="P188" s="221"/>
    </row>
    <row r="189" spans="2:16" s="15" customFormat="1" ht="12.75">
      <c r="B189" s="269">
        <f t="shared" si="9"/>
        <v>1714</v>
      </c>
      <c r="C189" s="270">
        <f t="shared" si="10"/>
        <v>167.425</v>
      </c>
      <c r="D189" s="48" t="s">
        <v>28</v>
      </c>
      <c r="E189" s="19"/>
      <c r="F189" s="19"/>
      <c r="G189" s="54"/>
      <c r="H189" s="77" t="s">
        <v>32</v>
      </c>
      <c r="J189" s="276">
        <f t="shared" si="11"/>
        <v>2082</v>
      </c>
      <c r="K189" s="270">
        <f t="shared" si="8"/>
        <v>172.025</v>
      </c>
      <c r="L189" s="40" t="s">
        <v>28</v>
      </c>
      <c r="M189" s="19"/>
      <c r="N189" s="19"/>
      <c r="O189" s="54"/>
      <c r="P189" s="77" t="s">
        <v>32</v>
      </c>
    </row>
    <row r="190" spans="2:16" s="15" customFormat="1" ht="12.75">
      <c r="B190" s="269">
        <f t="shared" si="9"/>
        <v>1715</v>
      </c>
      <c r="C190" s="270">
        <f t="shared" si="10"/>
        <v>167.4375</v>
      </c>
      <c r="D190" s="48"/>
      <c r="E190" s="19"/>
      <c r="F190" s="19"/>
      <c r="G190" s="54"/>
      <c r="H190" s="221"/>
      <c r="J190" s="276">
        <f t="shared" si="11"/>
        <v>2083</v>
      </c>
      <c r="K190" s="270">
        <f t="shared" si="8"/>
        <v>172.0375</v>
      </c>
      <c r="L190" s="40"/>
      <c r="M190" s="19"/>
      <c r="N190" s="19"/>
      <c r="O190" s="54"/>
      <c r="P190" s="221"/>
    </row>
    <row r="191" spans="2:16" s="15" customFormat="1" ht="24">
      <c r="B191" s="269">
        <f t="shared" si="9"/>
        <v>1716</v>
      </c>
      <c r="C191" s="270">
        <f t="shared" si="10"/>
        <v>167.45</v>
      </c>
      <c r="D191" s="48" t="s">
        <v>28</v>
      </c>
      <c r="E191" s="19"/>
      <c r="F191" s="19"/>
      <c r="G191" s="54"/>
      <c r="H191" s="73" t="s">
        <v>35</v>
      </c>
      <c r="J191" s="276">
        <f t="shared" si="11"/>
        <v>2084</v>
      </c>
      <c r="K191" s="270">
        <f t="shared" si="8"/>
        <v>172.05</v>
      </c>
      <c r="L191" s="40" t="s">
        <v>28</v>
      </c>
      <c r="M191" s="19"/>
      <c r="N191" s="19"/>
      <c r="O191" s="54"/>
      <c r="P191" s="73" t="s">
        <v>35</v>
      </c>
    </row>
    <row r="192" spans="2:16" s="15" customFormat="1" ht="12.75">
      <c r="B192" s="269">
        <f t="shared" si="9"/>
        <v>1717</v>
      </c>
      <c r="C192" s="270">
        <f t="shared" si="10"/>
        <v>167.4625</v>
      </c>
      <c r="D192" s="48"/>
      <c r="E192" s="19"/>
      <c r="F192" s="19"/>
      <c r="G192" s="54"/>
      <c r="H192" s="221"/>
      <c r="J192" s="276">
        <f t="shared" si="11"/>
        <v>2085</v>
      </c>
      <c r="K192" s="270">
        <f t="shared" si="8"/>
        <v>172.0625</v>
      </c>
      <c r="L192" s="40"/>
      <c r="M192" s="19"/>
      <c r="N192" s="19"/>
      <c r="O192" s="54"/>
      <c r="P192" s="221"/>
    </row>
    <row r="193" spans="2:16" s="15" customFormat="1" ht="12.75">
      <c r="B193" s="269">
        <f t="shared" si="9"/>
        <v>1718</v>
      </c>
      <c r="C193" s="270">
        <f t="shared" si="10"/>
        <v>167.475</v>
      </c>
      <c r="D193" s="48" t="s">
        <v>28</v>
      </c>
      <c r="E193" s="19"/>
      <c r="F193" s="19"/>
      <c r="G193" s="54"/>
      <c r="H193" s="73" t="s">
        <v>30</v>
      </c>
      <c r="J193" s="276">
        <f t="shared" si="11"/>
        <v>2086</v>
      </c>
      <c r="K193" s="270">
        <f t="shared" si="8"/>
        <v>172.075</v>
      </c>
      <c r="L193" s="40" t="s">
        <v>28</v>
      </c>
      <c r="M193" s="19"/>
      <c r="N193" s="19"/>
      <c r="O193" s="54"/>
      <c r="P193" s="73" t="s">
        <v>30</v>
      </c>
    </row>
    <row r="194" spans="2:16" s="15" customFormat="1" ht="12.75">
      <c r="B194" s="269">
        <f t="shared" si="9"/>
        <v>1719</v>
      </c>
      <c r="C194" s="270">
        <f t="shared" si="10"/>
        <v>167.4875</v>
      </c>
      <c r="D194" s="48" t="s">
        <v>28</v>
      </c>
      <c r="E194" s="19"/>
      <c r="F194" s="19"/>
      <c r="G194" s="54"/>
      <c r="H194" s="73" t="s">
        <v>160</v>
      </c>
      <c r="J194" s="276">
        <f t="shared" si="11"/>
        <v>2087</v>
      </c>
      <c r="K194" s="270">
        <f t="shared" si="8"/>
        <v>172.0875</v>
      </c>
      <c r="L194" s="40" t="s">
        <v>28</v>
      </c>
      <c r="M194" s="19"/>
      <c r="N194" s="19"/>
      <c r="O194" s="54"/>
      <c r="P194" s="73" t="s">
        <v>160</v>
      </c>
    </row>
    <row r="195" spans="2:16" s="15" customFormat="1" ht="12.75">
      <c r="B195" s="269">
        <f t="shared" si="9"/>
        <v>1720</v>
      </c>
      <c r="C195" s="270">
        <f t="shared" si="10"/>
        <v>167.5</v>
      </c>
      <c r="D195" s="48" t="s">
        <v>28</v>
      </c>
      <c r="E195" s="19"/>
      <c r="F195" s="19"/>
      <c r="G195" s="54"/>
      <c r="H195" s="73" t="s">
        <v>160</v>
      </c>
      <c r="J195" s="276">
        <f t="shared" si="11"/>
        <v>2088</v>
      </c>
      <c r="K195" s="270">
        <f t="shared" si="8"/>
        <v>172.1</v>
      </c>
      <c r="L195" s="40" t="s">
        <v>28</v>
      </c>
      <c r="M195" s="19"/>
      <c r="N195" s="19"/>
      <c r="O195" s="54"/>
      <c r="P195" s="73" t="s">
        <v>160</v>
      </c>
    </row>
    <row r="196" spans="2:16" s="15" customFormat="1" ht="12.75">
      <c r="B196" s="269">
        <f t="shared" si="9"/>
        <v>1721</v>
      </c>
      <c r="C196" s="270">
        <f t="shared" si="10"/>
        <v>167.5125</v>
      </c>
      <c r="D196" s="48" t="s">
        <v>28</v>
      </c>
      <c r="E196" s="19"/>
      <c r="F196" s="19"/>
      <c r="G196" s="54"/>
      <c r="H196" s="73" t="s">
        <v>160</v>
      </c>
      <c r="J196" s="276">
        <f t="shared" si="11"/>
        <v>2089</v>
      </c>
      <c r="K196" s="270">
        <f t="shared" si="8"/>
        <v>172.1125</v>
      </c>
      <c r="L196" s="40" t="s">
        <v>28</v>
      </c>
      <c r="M196" s="19"/>
      <c r="N196" s="19"/>
      <c r="O196" s="54"/>
      <c r="P196" s="73" t="s">
        <v>160</v>
      </c>
    </row>
    <row r="197" spans="2:16" s="15" customFormat="1" ht="12.75">
      <c r="B197" s="269">
        <f t="shared" si="9"/>
        <v>1722</v>
      </c>
      <c r="C197" s="270">
        <f t="shared" si="10"/>
        <v>167.525</v>
      </c>
      <c r="D197" s="48" t="s">
        <v>28</v>
      </c>
      <c r="E197" s="19"/>
      <c r="F197" s="19"/>
      <c r="G197" s="54"/>
      <c r="H197" s="73" t="s">
        <v>160</v>
      </c>
      <c r="J197" s="276">
        <f t="shared" si="11"/>
        <v>2090</v>
      </c>
      <c r="K197" s="270">
        <f t="shared" si="8"/>
        <v>172.125</v>
      </c>
      <c r="L197" s="40" t="s">
        <v>28</v>
      </c>
      <c r="M197" s="19"/>
      <c r="N197" s="19"/>
      <c r="O197" s="54"/>
      <c r="P197" s="73" t="s">
        <v>160</v>
      </c>
    </row>
    <row r="198" spans="2:16" s="15" customFormat="1" ht="12.75">
      <c r="B198" s="269">
        <f t="shared" si="9"/>
        <v>1723</v>
      </c>
      <c r="C198" s="270">
        <f t="shared" si="10"/>
        <v>167.5375</v>
      </c>
      <c r="D198" s="48" t="s">
        <v>28</v>
      </c>
      <c r="E198" s="19"/>
      <c r="F198" s="19"/>
      <c r="G198" s="54"/>
      <c r="H198" s="73" t="s">
        <v>160</v>
      </c>
      <c r="J198" s="276">
        <f t="shared" si="11"/>
        <v>2091</v>
      </c>
      <c r="K198" s="270">
        <f t="shared" si="8"/>
        <v>172.1375</v>
      </c>
      <c r="L198" s="40" t="s">
        <v>28</v>
      </c>
      <c r="M198" s="19"/>
      <c r="N198" s="19"/>
      <c r="O198" s="54"/>
      <c r="P198" s="73" t="s">
        <v>160</v>
      </c>
    </row>
    <row r="199" spans="2:16" s="15" customFormat="1" ht="12.75">
      <c r="B199" s="269">
        <f t="shared" si="9"/>
        <v>1724</v>
      </c>
      <c r="C199" s="270">
        <f t="shared" si="10"/>
        <v>167.55</v>
      </c>
      <c r="D199" s="48" t="s">
        <v>28</v>
      </c>
      <c r="E199" s="19"/>
      <c r="F199" s="19"/>
      <c r="G199" s="54"/>
      <c r="H199" s="73" t="s">
        <v>541</v>
      </c>
      <c r="J199" s="276">
        <f t="shared" si="11"/>
        <v>2092</v>
      </c>
      <c r="K199" s="270">
        <f t="shared" si="8"/>
        <v>172.15</v>
      </c>
      <c r="L199" s="40" t="s">
        <v>28</v>
      </c>
      <c r="M199" s="19"/>
      <c r="N199" s="19"/>
      <c r="O199" s="54"/>
      <c r="P199" s="73" t="s">
        <v>541</v>
      </c>
    </row>
    <row r="200" spans="2:16" s="15" customFormat="1" ht="12.75">
      <c r="B200" s="269">
        <f t="shared" si="9"/>
        <v>1725</v>
      </c>
      <c r="C200" s="270">
        <f t="shared" si="10"/>
        <v>167.5625</v>
      </c>
      <c r="D200" s="48" t="s">
        <v>28</v>
      </c>
      <c r="E200" s="19"/>
      <c r="F200" s="19"/>
      <c r="G200" s="54"/>
      <c r="H200" s="73" t="s">
        <v>160</v>
      </c>
      <c r="J200" s="276">
        <f t="shared" si="11"/>
        <v>2093</v>
      </c>
      <c r="K200" s="270">
        <f t="shared" si="8"/>
        <v>172.1625</v>
      </c>
      <c r="L200" s="40" t="s">
        <v>28</v>
      </c>
      <c r="M200" s="19"/>
      <c r="N200" s="19"/>
      <c r="O200" s="54"/>
      <c r="P200" s="73" t="s">
        <v>160</v>
      </c>
    </row>
    <row r="201" spans="2:16" s="15" customFormat="1" ht="12.75">
      <c r="B201" s="269">
        <f t="shared" si="9"/>
        <v>1726</v>
      </c>
      <c r="C201" s="270">
        <f t="shared" si="10"/>
        <v>167.575</v>
      </c>
      <c r="D201" s="48" t="s">
        <v>28</v>
      </c>
      <c r="E201" s="19"/>
      <c r="F201" s="19"/>
      <c r="G201" s="54"/>
      <c r="H201" s="73" t="s">
        <v>160</v>
      </c>
      <c r="J201" s="276">
        <f t="shared" si="11"/>
        <v>2094</v>
      </c>
      <c r="K201" s="270">
        <f t="shared" si="8"/>
        <v>172.175</v>
      </c>
      <c r="L201" s="40" t="s">
        <v>28</v>
      </c>
      <c r="M201" s="19"/>
      <c r="N201" s="19"/>
      <c r="O201" s="54"/>
      <c r="P201" s="73" t="s">
        <v>160</v>
      </c>
    </row>
    <row r="202" spans="2:16" s="15" customFormat="1" ht="12.75">
      <c r="B202" s="269">
        <f t="shared" si="9"/>
        <v>1727</v>
      </c>
      <c r="C202" s="270">
        <f t="shared" si="10"/>
        <v>167.5875</v>
      </c>
      <c r="D202" s="48" t="s">
        <v>28</v>
      </c>
      <c r="E202" s="19"/>
      <c r="F202" s="19"/>
      <c r="G202" s="54"/>
      <c r="H202" s="73" t="s">
        <v>160</v>
      </c>
      <c r="J202" s="276">
        <f t="shared" si="11"/>
        <v>2095</v>
      </c>
      <c r="K202" s="270">
        <f t="shared" si="8"/>
        <v>172.1875</v>
      </c>
      <c r="L202" s="40" t="s">
        <v>28</v>
      </c>
      <c r="M202" s="19"/>
      <c r="N202" s="19"/>
      <c r="O202" s="54"/>
      <c r="P202" s="73" t="s">
        <v>160</v>
      </c>
    </row>
    <row r="203" spans="2:16" s="15" customFormat="1" ht="12.75">
      <c r="B203" s="269">
        <f t="shared" si="9"/>
        <v>1728</v>
      </c>
      <c r="C203" s="270">
        <f t="shared" si="10"/>
        <v>167.6</v>
      </c>
      <c r="D203" s="48" t="s">
        <v>28</v>
      </c>
      <c r="E203" s="19"/>
      <c r="F203" s="19"/>
      <c r="G203" s="54"/>
      <c r="H203" s="135" t="s">
        <v>157</v>
      </c>
      <c r="J203" s="276">
        <f t="shared" si="11"/>
        <v>2096</v>
      </c>
      <c r="K203" s="270">
        <f t="shared" si="8"/>
        <v>172.2</v>
      </c>
      <c r="L203" s="40" t="s">
        <v>28</v>
      </c>
      <c r="M203" s="19"/>
      <c r="N203" s="19"/>
      <c r="O203" s="54"/>
      <c r="P203" s="73" t="s">
        <v>158</v>
      </c>
    </row>
    <row r="204" spans="2:16" s="15" customFormat="1" ht="12.75">
      <c r="B204" s="269">
        <f t="shared" si="9"/>
        <v>1729</v>
      </c>
      <c r="C204" s="270">
        <f t="shared" si="10"/>
        <v>167.6125</v>
      </c>
      <c r="D204" s="48" t="s">
        <v>28</v>
      </c>
      <c r="E204" s="19"/>
      <c r="F204" s="19"/>
      <c r="G204" s="54"/>
      <c r="H204" s="135" t="s">
        <v>157</v>
      </c>
      <c r="J204" s="276">
        <f t="shared" si="11"/>
        <v>2097</v>
      </c>
      <c r="K204" s="270">
        <f t="shared" si="8"/>
        <v>172.2125</v>
      </c>
      <c r="L204" s="40" t="s">
        <v>28</v>
      </c>
      <c r="M204" s="19"/>
      <c r="N204" s="19"/>
      <c r="O204" s="54"/>
      <c r="P204" s="73" t="s">
        <v>158</v>
      </c>
    </row>
    <row r="205" spans="2:16" s="15" customFormat="1" ht="12.75">
      <c r="B205" s="269">
        <f t="shared" si="9"/>
        <v>1730</v>
      </c>
      <c r="C205" s="270">
        <f t="shared" si="10"/>
        <v>167.625</v>
      </c>
      <c r="D205" s="48" t="s">
        <v>28</v>
      </c>
      <c r="E205" s="19"/>
      <c r="F205" s="19"/>
      <c r="G205" s="54"/>
      <c r="H205" s="135" t="s">
        <v>157</v>
      </c>
      <c r="J205" s="276">
        <f t="shared" si="11"/>
        <v>2098</v>
      </c>
      <c r="K205" s="270">
        <f t="shared" si="8"/>
        <v>172.225</v>
      </c>
      <c r="L205" s="40" t="s">
        <v>28</v>
      </c>
      <c r="M205" s="19"/>
      <c r="N205" s="19"/>
      <c r="O205" s="54"/>
      <c r="P205" s="73" t="s">
        <v>158</v>
      </c>
    </row>
    <row r="206" spans="2:16" s="15" customFormat="1" ht="12.75">
      <c r="B206" s="269">
        <f t="shared" si="9"/>
        <v>1731</v>
      </c>
      <c r="C206" s="270">
        <f t="shared" si="10"/>
        <v>167.6375</v>
      </c>
      <c r="D206" s="48"/>
      <c r="E206" s="19"/>
      <c r="F206" s="19"/>
      <c r="G206" s="54"/>
      <c r="H206" s="221"/>
      <c r="J206" s="276">
        <f t="shared" si="11"/>
        <v>2099</v>
      </c>
      <c r="K206" s="270">
        <f aca="true" t="shared" si="12" ref="K206:K269">SUM(146+J206*0.0125)</f>
        <v>172.2375</v>
      </c>
      <c r="L206" s="40"/>
      <c r="M206" s="19"/>
      <c r="N206" s="19"/>
      <c r="O206" s="54"/>
      <c r="P206" s="221"/>
    </row>
    <row r="207" spans="2:16" s="15" customFormat="1" ht="12.75">
      <c r="B207" s="269">
        <f aca="true" t="shared" si="13" ref="B207:B270">SUM(B206+1)</f>
        <v>1732</v>
      </c>
      <c r="C207" s="270">
        <f t="shared" si="10"/>
        <v>167.65</v>
      </c>
      <c r="D207" s="48"/>
      <c r="E207" s="19"/>
      <c r="F207" s="19"/>
      <c r="G207" s="54"/>
      <c r="H207" s="221"/>
      <c r="J207" s="276">
        <f t="shared" si="11"/>
        <v>2100</v>
      </c>
      <c r="K207" s="270">
        <f t="shared" si="12"/>
        <v>172.25</v>
      </c>
      <c r="L207" s="40"/>
      <c r="M207" s="19"/>
      <c r="N207" s="19"/>
      <c r="O207" s="54"/>
      <c r="P207" s="221"/>
    </row>
    <row r="208" spans="2:16" s="15" customFormat="1" ht="12.75">
      <c r="B208" s="269">
        <f t="shared" si="13"/>
        <v>1733</v>
      </c>
      <c r="C208" s="270">
        <f aca="true" t="shared" si="14" ref="C208:C271">SUM(146+B208*0.0125)</f>
        <v>167.6625</v>
      </c>
      <c r="D208" s="48"/>
      <c r="E208" s="19"/>
      <c r="F208" s="19"/>
      <c r="G208" s="54"/>
      <c r="H208" s="221"/>
      <c r="J208" s="276">
        <f aca="true" t="shared" si="15" ref="J208:J271">SUM(J207+1)</f>
        <v>2101</v>
      </c>
      <c r="K208" s="270">
        <f t="shared" si="12"/>
        <v>172.2625</v>
      </c>
      <c r="L208" s="40"/>
      <c r="M208" s="19"/>
      <c r="N208" s="19"/>
      <c r="O208" s="54"/>
      <c r="P208" s="221"/>
    </row>
    <row r="209" spans="2:16" s="15" customFormat="1" ht="12.75">
      <c r="B209" s="269">
        <f t="shared" si="13"/>
        <v>1734</v>
      </c>
      <c r="C209" s="270">
        <f t="shared" si="14"/>
        <v>167.675</v>
      </c>
      <c r="D209" s="48"/>
      <c r="E209" s="19"/>
      <c r="F209" s="19"/>
      <c r="G209" s="54"/>
      <c r="H209" s="221"/>
      <c r="J209" s="276">
        <f t="shared" si="15"/>
        <v>2102</v>
      </c>
      <c r="K209" s="270">
        <f t="shared" si="12"/>
        <v>172.275</v>
      </c>
      <c r="L209" s="40"/>
      <c r="M209" s="19"/>
      <c r="N209" s="19"/>
      <c r="O209" s="54"/>
      <c r="P209" s="221"/>
    </row>
    <row r="210" spans="2:16" s="15" customFormat="1" ht="12.75">
      <c r="B210" s="269">
        <f t="shared" si="13"/>
        <v>1735</v>
      </c>
      <c r="C210" s="270">
        <f t="shared" si="14"/>
        <v>167.6875</v>
      </c>
      <c r="D210" s="48" t="s">
        <v>28</v>
      </c>
      <c r="E210" s="19"/>
      <c r="F210" s="19"/>
      <c r="G210" s="54"/>
      <c r="H210" s="135" t="s">
        <v>112</v>
      </c>
      <c r="J210" s="276">
        <f t="shared" si="15"/>
        <v>2103</v>
      </c>
      <c r="K210" s="270">
        <f t="shared" si="12"/>
        <v>172.2875</v>
      </c>
      <c r="L210" s="40" t="s">
        <v>28</v>
      </c>
      <c r="M210" s="19"/>
      <c r="N210" s="19"/>
      <c r="O210" s="54"/>
      <c r="P210" s="135" t="s">
        <v>112</v>
      </c>
    </row>
    <row r="211" spans="2:16" s="15" customFormat="1" ht="12.75">
      <c r="B211" s="269">
        <f t="shared" si="13"/>
        <v>1736</v>
      </c>
      <c r="C211" s="270">
        <f t="shared" si="14"/>
        <v>167.7</v>
      </c>
      <c r="D211" s="48"/>
      <c r="E211" s="19"/>
      <c r="F211" s="19"/>
      <c r="G211" s="54"/>
      <c r="H211" s="221"/>
      <c r="J211" s="276">
        <f t="shared" si="15"/>
        <v>2104</v>
      </c>
      <c r="K211" s="270">
        <f t="shared" si="12"/>
        <v>172.3</v>
      </c>
      <c r="L211" s="40"/>
      <c r="M211" s="19"/>
      <c r="N211" s="19"/>
      <c r="O211" s="54"/>
      <c r="P211" s="221"/>
    </row>
    <row r="212" spans="2:16" s="15" customFormat="1" ht="12.75">
      <c r="B212" s="269">
        <f t="shared" si="13"/>
        <v>1737</v>
      </c>
      <c r="C212" s="270">
        <f t="shared" si="14"/>
        <v>167.7125</v>
      </c>
      <c r="D212" s="48"/>
      <c r="E212" s="19"/>
      <c r="F212" s="19"/>
      <c r="G212" s="54"/>
      <c r="H212" s="221"/>
      <c r="J212" s="276">
        <f t="shared" si="15"/>
        <v>2105</v>
      </c>
      <c r="K212" s="270">
        <f t="shared" si="12"/>
        <v>172.3125</v>
      </c>
      <c r="L212" s="40"/>
      <c r="M212" s="19"/>
      <c r="N212" s="19"/>
      <c r="O212" s="54"/>
      <c r="P212" s="221"/>
    </row>
    <row r="213" spans="2:16" s="15" customFormat="1" ht="12.75">
      <c r="B213" s="269">
        <f t="shared" si="13"/>
        <v>1738</v>
      </c>
      <c r="C213" s="270">
        <f t="shared" si="14"/>
        <v>167.725</v>
      </c>
      <c r="D213" s="48"/>
      <c r="E213" s="19"/>
      <c r="F213" s="19"/>
      <c r="G213" s="54"/>
      <c r="H213" s="73"/>
      <c r="J213" s="276">
        <f t="shared" si="15"/>
        <v>2106</v>
      </c>
      <c r="K213" s="270">
        <f t="shared" si="12"/>
        <v>172.325</v>
      </c>
      <c r="L213" s="40"/>
      <c r="M213" s="19"/>
      <c r="N213" s="19"/>
      <c r="O213" s="54"/>
      <c r="P213" s="73"/>
    </row>
    <row r="214" spans="2:16" s="15" customFormat="1" ht="12.75">
      <c r="B214" s="269">
        <f t="shared" si="13"/>
        <v>1739</v>
      </c>
      <c r="C214" s="270">
        <f t="shared" si="14"/>
        <v>167.7375</v>
      </c>
      <c r="D214" s="48"/>
      <c r="E214" s="19"/>
      <c r="F214" s="19"/>
      <c r="G214" s="54"/>
      <c r="H214" s="221"/>
      <c r="J214" s="276">
        <f t="shared" si="15"/>
        <v>2107</v>
      </c>
      <c r="K214" s="270">
        <f t="shared" si="12"/>
        <v>172.3375</v>
      </c>
      <c r="L214" s="40"/>
      <c r="M214" s="19"/>
      <c r="N214" s="19"/>
      <c r="O214" s="54"/>
      <c r="P214" s="221"/>
    </row>
    <row r="215" spans="2:16" s="15" customFormat="1" ht="12.75">
      <c r="B215" s="269">
        <f t="shared" si="13"/>
        <v>1740</v>
      </c>
      <c r="C215" s="270">
        <f t="shared" si="14"/>
        <v>167.75</v>
      </c>
      <c r="D215" s="48"/>
      <c r="E215" s="19"/>
      <c r="F215" s="19"/>
      <c r="G215" s="54"/>
      <c r="H215" s="221"/>
      <c r="J215" s="276">
        <f t="shared" si="15"/>
        <v>2108</v>
      </c>
      <c r="K215" s="270">
        <f t="shared" si="12"/>
        <v>172.35</v>
      </c>
      <c r="L215" s="40"/>
      <c r="M215" s="19"/>
      <c r="N215" s="19"/>
      <c r="O215" s="54"/>
      <c r="P215" s="221"/>
    </row>
    <row r="216" spans="2:16" s="15" customFormat="1" ht="12.75">
      <c r="B216" s="269">
        <f t="shared" si="13"/>
        <v>1741</v>
      </c>
      <c r="C216" s="270">
        <f t="shared" si="14"/>
        <v>167.7625</v>
      </c>
      <c r="D216" s="48"/>
      <c r="E216" s="19"/>
      <c r="F216" s="19"/>
      <c r="G216" s="54"/>
      <c r="H216" s="221"/>
      <c r="J216" s="276">
        <f t="shared" si="15"/>
        <v>2109</v>
      </c>
      <c r="K216" s="270">
        <f t="shared" si="12"/>
        <v>172.3625</v>
      </c>
      <c r="L216" s="40"/>
      <c r="M216" s="19"/>
      <c r="N216" s="19"/>
      <c r="O216" s="54"/>
      <c r="P216" s="221"/>
    </row>
    <row r="217" spans="2:16" s="15" customFormat="1" ht="12.75">
      <c r="B217" s="269">
        <f t="shared" si="13"/>
        <v>1742</v>
      </c>
      <c r="C217" s="270">
        <f t="shared" si="14"/>
        <v>167.775</v>
      </c>
      <c r="D217" s="48"/>
      <c r="E217" s="19"/>
      <c r="F217" s="19"/>
      <c r="G217" s="54"/>
      <c r="H217" s="221"/>
      <c r="J217" s="276">
        <f t="shared" si="15"/>
        <v>2110</v>
      </c>
      <c r="K217" s="270">
        <f t="shared" si="12"/>
        <v>172.375</v>
      </c>
      <c r="L217" s="40"/>
      <c r="M217" s="19"/>
      <c r="N217" s="19"/>
      <c r="O217" s="54"/>
      <c r="P217" s="221"/>
    </row>
    <row r="218" spans="2:16" s="15" customFormat="1" ht="12.75">
      <c r="B218" s="269">
        <f t="shared" si="13"/>
        <v>1743</v>
      </c>
      <c r="C218" s="270">
        <f t="shared" si="14"/>
        <v>167.7875</v>
      </c>
      <c r="D218" s="48" t="s">
        <v>28</v>
      </c>
      <c r="E218" s="19"/>
      <c r="F218" s="19"/>
      <c r="G218" s="54"/>
      <c r="H218" s="73" t="s">
        <v>657</v>
      </c>
      <c r="J218" s="276">
        <f t="shared" si="15"/>
        <v>2111</v>
      </c>
      <c r="K218" s="270">
        <f t="shared" si="12"/>
        <v>172.3875</v>
      </c>
      <c r="L218" s="40" t="s">
        <v>28</v>
      </c>
      <c r="M218" s="19"/>
      <c r="N218" s="19"/>
      <c r="O218" s="54"/>
      <c r="P218" s="73" t="s">
        <v>657</v>
      </c>
    </row>
    <row r="219" spans="2:16" s="15" customFormat="1" ht="12.75">
      <c r="B219" s="269">
        <f t="shared" si="13"/>
        <v>1744</v>
      </c>
      <c r="C219" s="270">
        <f t="shared" si="14"/>
        <v>167.8</v>
      </c>
      <c r="D219" s="48"/>
      <c r="E219" s="19"/>
      <c r="F219" s="19"/>
      <c r="G219" s="54"/>
      <c r="H219" s="221"/>
      <c r="J219" s="276">
        <f t="shared" si="15"/>
        <v>2112</v>
      </c>
      <c r="K219" s="270">
        <f t="shared" si="12"/>
        <v>172.4</v>
      </c>
      <c r="L219" s="40"/>
      <c r="M219" s="19"/>
      <c r="N219" s="19"/>
      <c r="O219" s="54"/>
      <c r="P219" s="221"/>
    </row>
    <row r="220" spans="2:16" s="15" customFormat="1" ht="12.75">
      <c r="B220" s="269">
        <f t="shared" si="13"/>
        <v>1745</v>
      </c>
      <c r="C220" s="270">
        <f t="shared" si="14"/>
        <v>167.8125</v>
      </c>
      <c r="D220" s="48"/>
      <c r="E220" s="19"/>
      <c r="F220" s="19"/>
      <c r="G220" s="54"/>
      <c r="H220" s="221"/>
      <c r="J220" s="276">
        <f t="shared" si="15"/>
        <v>2113</v>
      </c>
      <c r="K220" s="270">
        <f t="shared" si="12"/>
        <v>172.4125</v>
      </c>
      <c r="L220" s="40"/>
      <c r="M220" s="19"/>
      <c r="N220" s="19"/>
      <c r="O220" s="54"/>
      <c r="P220" s="221"/>
    </row>
    <row r="221" spans="2:16" s="15" customFormat="1" ht="12.75">
      <c r="B221" s="269">
        <f t="shared" si="13"/>
        <v>1746</v>
      </c>
      <c r="C221" s="270">
        <v>167.825</v>
      </c>
      <c r="D221" s="48" t="s">
        <v>28</v>
      </c>
      <c r="E221" s="19"/>
      <c r="F221" s="19"/>
      <c r="G221" s="54"/>
      <c r="H221" s="73" t="s">
        <v>205</v>
      </c>
      <c r="J221" s="276">
        <f t="shared" si="15"/>
        <v>2114</v>
      </c>
      <c r="K221" s="270">
        <f t="shared" si="12"/>
        <v>172.425</v>
      </c>
      <c r="L221" s="40" t="s">
        <v>81</v>
      </c>
      <c r="M221" s="19"/>
      <c r="N221" s="19"/>
      <c r="O221" s="54"/>
      <c r="P221" s="73" t="s">
        <v>205</v>
      </c>
    </row>
    <row r="222" spans="2:16" s="15" customFormat="1" ht="12.75">
      <c r="B222" s="269">
        <f t="shared" si="13"/>
        <v>1747</v>
      </c>
      <c r="C222" s="270">
        <f t="shared" si="14"/>
        <v>167.8375</v>
      </c>
      <c r="D222" s="48"/>
      <c r="E222" s="19"/>
      <c r="F222" s="19"/>
      <c r="G222" s="54"/>
      <c r="H222" s="221"/>
      <c r="J222" s="276">
        <f t="shared" si="15"/>
        <v>2115</v>
      </c>
      <c r="K222" s="270">
        <f t="shared" si="12"/>
        <v>172.4375</v>
      </c>
      <c r="L222" s="40"/>
      <c r="M222" s="19"/>
      <c r="N222" s="19"/>
      <c r="O222" s="54"/>
      <c r="P222" s="221"/>
    </row>
    <row r="223" spans="2:16" s="15" customFormat="1" ht="12.75">
      <c r="B223" s="269">
        <f t="shared" si="13"/>
        <v>1748</v>
      </c>
      <c r="C223" s="270">
        <f t="shared" si="14"/>
        <v>167.85</v>
      </c>
      <c r="D223" s="48"/>
      <c r="E223" s="19"/>
      <c r="F223" s="19"/>
      <c r="G223" s="54"/>
      <c r="H223" s="221"/>
      <c r="J223" s="276">
        <f t="shared" si="15"/>
        <v>2116</v>
      </c>
      <c r="K223" s="270">
        <f t="shared" si="12"/>
        <v>172.45</v>
      </c>
      <c r="L223" s="40"/>
      <c r="M223" s="19"/>
      <c r="N223" s="19"/>
      <c r="O223" s="54"/>
      <c r="P223" s="221"/>
    </row>
    <row r="224" spans="2:16" s="15" customFormat="1" ht="12.75">
      <c r="B224" s="269">
        <f t="shared" si="13"/>
        <v>1749</v>
      </c>
      <c r="C224" s="270">
        <f t="shared" si="14"/>
        <v>167.8625</v>
      </c>
      <c r="D224" s="48" t="s">
        <v>28</v>
      </c>
      <c r="E224" s="19"/>
      <c r="F224" s="19"/>
      <c r="G224" s="54"/>
      <c r="H224" s="73" t="s">
        <v>39</v>
      </c>
      <c r="J224" s="276">
        <f t="shared" si="15"/>
        <v>2117</v>
      </c>
      <c r="K224" s="270">
        <f t="shared" si="12"/>
        <v>172.4625</v>
      </c>
      <c r="L224" s="40" t="s">
        <v>28</v>
      </c>
      <c r="M224" s="19"/>
      <c r="N224" s="19"/>
      <c r="O224" s="54"/>
      <c r="P224" s="73" t="s">
        <v>39</v>
      </c>
    </row>
    <row r="225" spans="2:16" s="15" customFormat="1" ht="12.75">
      <c r="B225" s="269">
        <f t="shared" si="13"/>
        <v>1750</v>
      </c>
      <c r="C225" s="270">
        <f t="shared" si="14"/>
        <v>167.875</v>
      </c>
      <c r="D225" s="48"/>
      <c r="E225" s="19"/>
      <c r="F225" s="19"/>
      <c r="G225" s="54"/>
      <c r="H225" s="221"/>
      <c r="J225" s="276">
        <f t="shared" si="15"/>
        <v>2118</v>
      </c>
      <c r="K225" s="270">
        <f t="shared" si="12"/>
        <v>172.475</v>
      </c>
      <c r="L225" s="40"/>
      <c r="M225" s="19"/>
      <c r="N225" s="19"/>
      <c r="O225" s="54"/>
      <c r="P225" s="221"/>
    </row>
    <row r="226" spans="2:16" s="15" customFormat="1" ht="12.75">
      <c r="B226" s="269">
        <f t="shared" si="13"/>
        <v>1751</v>
      </c>
      <c r="C226" s="270">
        <f t="shared" si="14"/>
        <v>167.8875</v>
      </c>
      <c r="D226" s="48"/>
      <c r="E226" s="19"/>
      <c r="F226" s="19"/>
      <c r="G226" s="54"/>
      <c r="H226" s="221"/>
      <c r="J226" s="276">
        <f t="shared" si="15"/>
        <v>2119</v>
      </c>
      <c r="K226" s="270">
        <f t="shared" si="12"/>
        <v>172.4875</v>
      </c>
      <c r="L226" s="40"/>
      <c r="M226" s="19"/>
      <c r="N226" s="19"/>
      <c r="O226" s="54"/>
      <c r="P226" s="221"/>
    </row>
    <row r="227" spans="2:16" s="15" customFormat="1" ht="12.75">
      <c r="B227" s="269">
        <f t="shared" si="13"/>
        <v>1752</v>
      </c>
      <c r="C227" s="270">
        <f t="shared" si="14"/>
        <v>167.9</v>
      </c>
      <c r="D227" s="48"/>
      <c r="E227" s="19"/>
      <c r="F227" s="19"/>
      <c r="G227" s="54"/>
      <c r="H227" s="221"/>
      <c r="J227" s="276">
        <f t="shared" si="15"/>
        <v>2120</v>
      </c>
      <c r="K227" s="270">
        <f t="shared" si="12"/>
        <v>172.5</v>
      </c>
      <c r="L227" s="40"/>
      <c r="M227" s="19"/>
      <c r="N227" s="19"/>
      <c r="O227" s="54"/>
      <c r="P227" s="221"/>
    </row>
    <row r="228" spans="2:16" s="15" customFormat="1" ht="12.75">
      <c r="B228" s="269">
        <f t="shared" si="13"/>
        <v>1753</v>
      </c>
      <c r="C228" s="270">
        <f t="shared" si="14"/>
        <v>167.9125</v>
      </c>
      <c r="D228" s="48"/>
      <c r="E228" s="19"/>
      <c r="F228" s="19"/>
      <c r="G228" s="54"/>
      <c r="H228" s="221"/>
      <c r="J228" s="276">
        <f t="shared" si="15"/>
        <v>2121</v>
      </c>
      <c r="K228" s="270">
        <f t="shared" si="12"/>
        <v>172.5125</v>
      </c>
      <c r="L228" s="40"/>
      <c r="M228" s="19"/>
      <c r="N228" s="19"/>
      <c r="O228" s="54"/>
      <c r="P228" s="221"/>
    </row>
    <row r="229" spans="2:16" s="15" customFormat="1" ht="12.75">
      <c r="B229" s="269">
        <f t="shared" si="13"/>
        <v>1754</v>
      </c>
      <c r="C229" s="270">
        <f t="shared" si="14"/>
        <v>167.925</v>
      </c>
      <c r="D229" s="48" t="s">
        <v>28</v>
      </c>
      <c r="E229" s="19"/>
      <c r="F229" s="19"/>
      <c r="G229" s="54"/>
      <c r="H229" s="73" t="s">
        <v>36</v>
      </c>
      <c r="J229" s="276">
        <f t="shared" si="15"/>
        <v>2122</v>
      </c>
      <c r="K229" s="270">
        <f t="shared" si="12"/>
        <v>172.525</v>
      </c>
      <c r="L229" s="40" t="s">
        <v>28</v>
      </c>
      <c r="M229" s="19"/>
      <c r="N229" s="19"/>
      <c r="O229" s="54"/>
      <c r="P229" s="73" t="s">
        <v>36</v>
      </c>
    </row>
    <row r="230" spans="2:16" s="15" customFormat="1" ht="12.75">
      <c r="B230" s="269">
        <f t="shared" si="13"/>
        <v>1755</v>
      </c>
      <c r="C230" s="270">
        <f t="shared" si="14"/>
        <v>167.9375</v>
      </c>
      <c r="D230" s="48"/>
      <c r="E230" s="19"/>
      <c r="F230" s="19"/>
      <c r="G230" s="54"/>
      <c r="H230" s="221"/>
      <c r="J230" s="276">
        <f t="shared" si="15"/>
        <v>2123</v>
      </c>
      <c r="K230" s="270">
        <f t="shared" si="12"/>
        <v>172.5375</v>
      </c>
      <c r="L230" s="40"/>
      <c r="M230" s="19"/>
      <c r="N230" s="19"/>
      <c r="O230" s="54"/>
      <c r="P230" s="221"/>
    </row>
    <row r="231" spans="2:16" s="15" customFormat="1" ht="12.75">
      <c r="B231" s="269">
        <f t="shared" si="13"/>
        <v>1756</v>
      </c>
      <c r="C231" s="270">
        <f t="shared" si="14"/>
        <v>167.95</v>
      </c>
      <c r="D231" s="48"/>
      <c r="E231" s="19"/>
      <c r="F231" s="19"/>
      <c r="G231" s="54"/>
      <c r="H231" s="221"/>
      <c r="J231" s="276">
        <f t="shared" si="15"/>
        <v>2124</v>
      </c>
      <c r="K231" s="270">
        <f t="shared" si="12"/>
        <v>172.55</v>
      </c>
      <c r="L231" s="40"/>
      <c r="M231" s="19"/>
      <c r="N231" s="19"/>
      <c r="O231" s="54"/>
      <c r="P231" s="221"/>
    </row>
    <row r="232" spans="2:16" s="15" customFormat="1" ht="12.75">
      <c r="B232" s="269">
        <f t="shared" si="13"/>
        <v>1757</v>
      </c>
      <c r="C232" s="270">
        <f t="shared" si="14"/>
        <v>167.9625</v>
      </c>
      <c r="D232" s="48"/>
      <c r="E232" s="19"/>
      <c r="F232" s="19"/>
      <c r="G232" s="54"/>
      <c r="H232" s="221"/>
      <c r="J232" s="276">
        <f t="shared" si="15"/>
        <v>2125</v>
      </c>
      <c r="K232" s="270">
        <f t="shared" si="12"/>
        <v>172.5625</v>
      </c>
      <c r="L232" s="40"/>
      <c r="M232" s="19"/>
      <c r="N232" s="19"/>
      <c r="O232" s="54"/>
      <c r="P232" s="221"/>
    </row>
    <row r="233" spans="2:16" s="15" customFormat="1" ht="12.75">
      <c r="B233" s="269">
        <f t="shared" si="13"/>
        <v>1758</v>
      </c>
      <c r="C233" s="270">
        <f t="shared" si="14"/>
        <v>167.975</v>
      </c>
      <c r="D233" s="48"/>
      <c r="E233" s="19"/>
      <c r="F233" s="19"/>
      <c r="G233" s="54"/>
      <c r="H233" s="221"/>
      <c r="J233" s="276">
        <f t="shared" si="15"/>
        <v>2126</v>
      </c>
      <c r="K233" s="270">
        <f t="shared" si="12"/>
        <v>172.575</v>
      </c>
      <c r="L233" s="40"/>
      <c r="M233" s="19"/>
      <c r="N233" s="19"/>
      <c r="O233" s="54"/>
      <c r="P233" s="221"/>
    </row>
    <row r="234" spans="2:16" s="15" customFormat="1" ht="12.75">
      <c r="B234" s="269">
        <f t="shared" si="13"/>
        <v>1759</v>
      </c>
      <c r="C234" s="270">
        <f t="shared" si="14"/>
        <v>167.9875</v>
      </c>
      <c r="D234" s="48"/>
      <c r="E234" s="19"/>
      <c r="F234" s="19"/>
      <c r="G234" s="54"/>
      <c r="H234" s="221"/>
      <c r="J234" s="276">
        <f t="shared" si="15"/>
        <v>2127</v>
      </c>
      <c r="K234" s="270">
        <f t="shared" si="12"/>
        <v>172.5875</v>
      </c>
      <c r="L234" s="40"/>
      <c r="M234" s="19"/>
      <c r="N234" s="19"/>
      <c r="O234" s="54"/>
      <c r="P234" s="221"/>
    </row>
    <row r="235" spans="2:16" s="15" customFormat="1" ht="12.75">
      <c r="B235" s="269">
        <f t="shared" si="13"/>
        <v>1760</v>
      </c>
      <c r="C235" s="270">
        <f t="shared" si="14"/>
        <v>168</v>
      </c>
      <c r="D235" s="48" t="s">
        <v>28</v>
      </c>
      <c r="E235" s="19"/>
      <c r="F235" s="19"/>
      <c r="G235" s="54"/>
      <c r="H235" s="135" t="s">
        <v>272</v>
      </c>
      <c r="J235" s="276">
        <f t="shared" si="15"/>
        <v>2128</v>
      </c>
      <c r="K235" s="270">
        <f t="shared" si="12"/>
        <v>172.6</v>
      </c>
      <c r="L235" s="40" t="s">
        <v>28</v>
      </c>
      <c r="M235" s="19"/>
      <c r="N235" s="19"/>
      <c r="O235" s="54"/>
      <c r="P235" s="135" t="s">
        <v>273</v>
      </c>
    </row>
    <row r="236" spans="2:16" s="15" customFormat="1" ht="12.75">
      <c r="B236" s="269">
        <f t="shared" si="13"/>
        <v>1761</v>
      </c>
      <c r="C236" s="270">
        <f t="shared" si="14"/>
        <v>168.0125</v>
      </c>
      <c r="D236" s="48"/>
      <c r="E236" s="19"/>
      <c r="F236" s="19"/>
      <c r="G236" s="54"/>
      <c r="H236" s="221"/>
      <c r="J236" s="276">
        <f t="shared" si="15"/>
        <v>2129</v>
      </c>
      <c r="K236" s="270">
        <f t="shared" si="12"/>
        <v>172.6125</v>
      </c>
      <c r="L236" s="40"/>
      <c r="M236" s="19"/>
      <c r="N236" s="19"/>
      <c r="O236" s="54"/>
      <c r="P236" s="221"/>
    </row>
    <row r="237" spans="2:16" s="15" customFormat="1" ht="12.75">
      <c r="B237" s="269">
        <f t="shared" si="13"/>
        <v>1762</v>
      </c>
      <c r="C237" s="270">
        <f t="shared" si="14"/>
        <v>168.025</v>
      </c>
      <c r="D237" s="48"/>
      <c r="E237" s="19"/>
      <c r="F237" s="19"/>
      <c r="G237" s="54"/>
      <c r="H237" s="221"/>
      <c r="J237" s="276">
        <f t="shared" si="15"/>
        <v>2130</v>
      </c>
      <c r="K237" s="270">
        <f t="shared" si="12"/>
        <v>172.625</v>
      </c>
      <c r="L237" s="40"/>
      <c r="M237" s="19"/>
      <c r="N237" s="19"/>
      <c r="O237" s="54"/>
      <c r="P237" s="221"/>
    </row>
    <row r="238" spans="2:16" s="15" customFormat="1" ht="12.75">
      <c r="B238" s="269">
        <f t="shared" si="13"/>
        <v>1763</v>
      </c>
      <c r="C238" s="270">
        <f t="shared" si="14"/>
        <v>168.0375</v>
      </c>
      <c r="D238" s="48"/>
      <c r="E238" s="19"/>
      <c r="F238" s="19"/>
      <c r="G238" s="54"/>
      <c r="H238" s="221"/>
      <c r="J238" s="276">
        <f t="shared" si="15"/>
        <v>2131</v>
      </c>
      <c r="K238" s="270">
        <f t="shared" si="12"/>
        <v>172.6375</v>
      </c>
      <c r="L238" s="40"/>
      <c r="M238" s="19"/>
      <c r="N238" s="19"/>
      <c r="O238" s="54"/>
      <c r="P238" s="221"/>
    </row>
    <row r="239" spans="2:16" s="15" customFormat="1" ht="12.75">
      <c r="B239" s="269">
        <f t="shared" si="13"/>
        <v>1764</v>
      </c>
      <c r="C239" s="270">
        <f t="shared" si="14"/>
        <v>168.05</v>
      </c>
      <c r="D239" s="48"/>
      <c r="E239" s="19"/>
      <c r="F239" s="19"/>
      <c r="G239" s="54"/>
      <c r="H239" s="221"/>
      <c r="J239" s="276">
        <f t="shared" si="15"/>
        <v>2132</v>
      </c>
      <c r="K239" s="270">
        <f t="shared" si="12"/>
        <v>172.65</v>
      </c>
      <c r="L239" s="40"/>
      <c r="M239" s="19"/>
      <c r="N239" s="19"/>
      <c r="O239" s="54"/>
      <c r="P239" s="221"/>
    </row>
    <row r="240" spans="2:16" s="15" customFormat="1" ht="12.75">
      <c r="B240" s="269">
        <f t="shared" si="13"/>
        <v>1765</v>
      </c>
      <c r="C240" s="270">
        <f t="shared" si="14"/>
        <v>168.0625</v>
      </c>
      <c r="D240" s="48"/>
      <c r="E240" s="19"/>
      <c r="F240" s="19"/>
      <c r="G240" s="54"/>
      <c r="H240" s="221"/>
      <c r="J240" s="276">
        <f t="shared" si="15"/>
        <v>2133</v>
      </c>
      <c r="K240" s="270">
        <f t="shared" si="12"/>
        <v>172.6625</v>
      </c>
      <c r="L240" s="40"/>
      <c r="M240" s="19"/>
      <c r="N240" s="19"/>
      <c r="O240" s="54"/>
      <c r="P240" s="221"/>
    </row>
    <row r="241" spans="2:16" s="15" customFormat="1" ht="12.75">
      <c r="B241" s="269">
        <f t="shared" si="13"/>
        <v>1766</v>
      </c>
      <c r="C241" s="270">
        <f t="shared" si="14"/>
        <v>168.075</v>
      </c>
      <c r="D241" s="48"/>
      <c r="E241" s="19"/>
      <c r="F241" s="19"/>
      <c r="G241" s="54"/>
      <c r="H241" s="221"/>
      <c r="J241" s="276">
        <f t="shared" si="15"/>
        <v>2134</v>
      </c>
      <c r="K241" s="270">
        <f t="shared" si="12"/>
        <v>172.675</v>
      </c>
      <c r="L241" s="40"/>
      <c r="M241" s="19"/>
      <c r="N241" s="19"/>
      <c r="O241" s="54"/>
      <c r="P241" s="221"/>
    </row>
    <row r="242" spans="2:16" s="15" customFormat="1" ht="12.75">
      <c r="B242" s="269">
        <f t="shared" si="13"/>
        <v>1767</v>
      </c>
      <c r="C242" s="270">
        <f t="shared" si="14"/>
        <v>168.0875</v>
      </c>
      <c r="D242" s="48"/>
      <c r="E242" s="19"/>
      <c r="F242" s="19"/>
      <c r="G242" s="54"/>
      <c r="H242" s="221"/>
      <c r="J242" s="276">
        <f t="shared" si="15"/>
        <v>2135</v>
      </c>
      <c r="K242" s="270">
        <f t="shared" si="12"/>
        <v>172.6875</v>
      </c>
      <c r="L242" s="40"/>
      <c r="M242" s="19"/>
      <c r="N242" s="19"/>
      <c r="O242" s="54"/>
      <c r="P242" s="221"/>
    </row>
    <row r="243" spans="2:16" s="15" customFormat="1" ht="12.75">
      <c r="B243" s="269">
        <f t="shared" si="13"/>
        <v>1768</v>
      </c>
      <c r="C243" s="270">
        <f t="shared" si="14"/>
        <v>168.1</v>
      </c>
      <c r="D243" s="48"/>
      <c r="E243" s="19"/>
      <c r="F243" s="19"/>
      <c r="G243" s="54"/>
      <c r="H243" s="221"/>
      <c r="J243" s="276">
        <f t="shared" si="15"/>
        <v>2136</v>
      </c>
      <c r="K243" s="270">
        <f t="shared" si="12"/>
        <v>172.7</v>
      </c>
      <c r="L243" s="40"/>
      <c r="M243" s="19"/>
      <c r="N243" s="19"/>
      <c r="O243" s="54"/>
      <c r="P243" s="221"/>
    </row>
    <row r="244" spans="2:16" s="15" customFormat="1" ht="12.75">
      <c r="B244" s="269">
        <f t="shared" si="13"/>
        <v>1769</v>
      </c>
      <c r="C244" s="270">
        <f t="shared" si="14"/>
        <v>168.1125</v>
      </c>
      <c r="D244" s="48"/>
      <c r="E244" s="19"/>
      <c r="F244" s="19"/>
      <c r="G244" s="54"/>
      <c r="H244" s="221"/>
      <c r="J244" s="276">
        <f t="shared" si="15"/>
        <v>2137</v>
      </c>
      <c r="K244" s="270">
        <f t="shared" si="12"/>
        <v>172.7125</v>
      </c>
      <c r="L244" s="40"/>
      <c r="M244" s="19"/>
      <c r="N244" s="19"/>
      <c r="O244" s="54"/>
      <c r="P244" s="221"/>
    </row>
    <row r="245" spans="2:16" s="15" customFormat="1" ht="12.75">
      <c r="B245" s="269">
        <f t="shared" si="13"/>
        <v>1770</v>
      </c>
      <c r="C245" s="270">
        <f t="shared" si="14"/>
        <v>168.125</v>
      </c>
      <c r="D245" s="48"/>
      <c r="E245" s="19"/>
      <c r="F245" s="19"/>
      <c r="G245" s="54"/>
      <c r="H245" s="221"/>
      <c r="J245" s="276">
        <f t="shared" si="15"/>
        <v>2138</v>
      </c>
      <c r="K245" s="270">
        <f t="shared" si="12"/>
        <v>172.725</v>
      </c>
      <c r="L245" s="40"/>
      <c r="M245" s="19"/>
      <c r="N245" s="19"/>
      <c r="O245" s="54"/>
      <c r="P245" s="221"/>
    </row>
    <row r="246" spans="2:16" s="15" customFormat="1" ht="12.75">
      <c r="B246" s="269">
        <f t="shared" si="13"/>
        <v>1771</v>
      </c>
      <c r="C246" s="270">
        <f t="shared" si="14"/>
        <v>168.1375</v>
      </c>
      <c r="D246" s="48"/>
      <c r="E246" s="19"/>
      <c r="F246" s="19"/>
      <c r="G246" s="54"/>
      <c r="H246" s="221"/>
      <c r="J246" s="276">
        <f t="shared" si="15"/>
        <v>2139</v>
      </c>
      <c r="K246" s="270">
        <f t="shared" si="12"/>
        <v>172.7375</v>
      </c>
      <c r="L246" s="40"/>
      <c r="M246" s="19"/>
      <c r="N246" s="19"/>
      <c r="O246" s="54"/>
      <c r="P246" s="221"/>
    </row>
    <row r="247" spans="2:16" s="15" customFormat="1" ht="12.75">
      <c r="B247" s="269">
        <f t="shared" si="13"/>
        <v>1772</v>
      </c>
      <c r="C247" s="270">
        <f t="shared" si="14"/>
        <v>168.15</v>
      </c>
      <c r="D247" s="48"/>
      <c r="E247" s="19"/>
      <c r="F247" s="19"/>
      <c r="G247" s="54"/>
      <c r="H247" s="221"/>
      <c r="J247" s="276">
        <f t="shared" si="15"/>
        <v>2140</v>
      </c>
      <c r="K247" s="270">
        <f t="shared" si="12"/>
        <v>172.75</v>
      </c>
      <c r="L247" s="40"/>
      <c r="M247" s="19"/>
      <c r="N247" s="19"/>
      <c r="O247" s="54"/>
      <c r="P247" s="221"/>
    </row>
    <row r="248" spans="2:16" s="15" customFormat="1" ht="12.75">
      <c r="B248" s="269">
        <f t="shared" si="13"/>
        <v>1773</v>
      </c>
      <c r="C248" s="270">
        <f t="shared" si="14"/>
        <v>168.1625</v>
      </c>
      <c r="D248" s="48"/>
      <c r="E248" s="19"/>
      <c r="F248" s="19"/>
      <c r="G248" s="54"/>
      <c r="H248" s="221"/>
      <c r="J248" s="276">
        <f t="shared" si="15"/>
        <v>2141</v>
      </c>
      <c r="K248" s="270">
        <f t="shared" si="12"/>
        <v>172.7625</v>
      </c>
      <c r="L248" s="40"/>
      <c r="M248" s="19"/>
      <c r="N248" s="19"/>
      <c r="O248" s="54"/>
      <c r="P248" s="221"/>
    </row>
    <row r="249" spans="2:16" s="15" customFormat="1" ht="12.75">
      <c r="B249" s="269">
        <f t="shared" si="13"/>
        <v>1774</v>
      </c>
      <c r="C249" s="270">
        <f t="shared" si="14"/>
        <v>168.175</v>
      </c>
      <c r="D249" s="48"/>
      <c r="E249" s="19"/>
      <c r="F249" s="19"/>
      <c r="G249" s="54"/>
      <c r="H249" s="221"/>
      <c r="J249" s="276">
        <f t="shared" si="15"/>
        <v>2142</v>
      </c>
      <c r="K249" s="270">
        <f t="shared" si="12"/>
        <v>172.775</v>
      </c>
      <c r="L249" s="40"/>
      <c r="M249" s="19"/>
      <c r="N249" s="19"/>
      <c r="O249" s="54"/>
      <c r="P249" s="221"/>
    </row>
    <row r="250" spans="2:16" s="15" customFormat="1" ht="12.75">
      <c r="B250" s="269">
        <f t="shared" si="13"/>
        <v>1775</v>
      </c>
      <c r="C250" s="270">
        <f t="shared" si="14"/>
        <v>168.1875</v>
      </c>
      <c r="D250" s="48"/>
      <c r="E250" s="19"/>
      <c r="F250" s="19"/>
      <c r="G250" s="54"/>
      <c r="H250" s="221"/>
      <c r="J250" s="276">
        <f t="shared" si="15"/>
        <v>2143</v>
      </c>
      <c r="K250" s="270">
        <f t="shared" si="12"/>
        <v>172.7875</v>
      </c>
      <c r="L250" s="40"/>
      <c r="M250" s="19"/>
      <c r="N250" s="19"/>
      <c r="O250" s="54"/>
      <c r="P250" s="221"/>
    </row>
    <row r="251" spans="2:16" s="15" customFormat="1" ht="12.75">
      <c r="B251" s="269">
        <f t="shared" si="13"/>
        <v>1776</v>
      </c>
      <c r="C251" s="270">
        <f t="shared" si="14"/>
        <v>168.2</v>
      </c>
      <c r="D251" s="48" t="s">
        <v>28</v>
      </c>
      <c r="E251" s="19"/>
      <c r="F251" s="19"/>
      <c r="G251" s="54"/>
      <c r="H251" s="135" t="s">
        <v>112</v>
      </c>
      <c r="J251" s="276">
        <f t="shared" si="15"/>
        <v>2144</v>
      </c>
      <c r="K251" s="270">
        <f t="shared" si="12"/>
        <v>172.8</v>
      </c>
      <c r="L251" s="40" t="s">
        <v>28</v>
      </c>
      <c r="M251" s="19"/>
      <c r="N251" s="19"/>
      <c r="O251" s="54"/>
      <c r="P251" s="135" t="s">
        <v>113</v>
      </c>
    </row>
    <row r="252" spans="2:16" s="15" customFormat="1" ht="12.75">
      <c r="B252" s="269">
        <f t="shared" si="13"/>
        <v>1777</v>
      </c>
      <c r="C252" s="270">
        <f t="shared" si="14"/>
        <v>168.2125</v>
      </c>
      <c r="D252" s="48"/>
      <c r="E252" s="19"/>
      <c r="F252" s="19"/>
      <c r="G252" s="54"/>
      <c r="H252" s="221"/>
      <c r="J252" s="276">
        <f t="shared" si="15"/>
        <v>2145</v>
      </c>
      <c r="K252" s="270">
        <f t="shared" si="12"/>
        <v>172.8125</v>
      </c>
      <c r="L252" s="40"/>
      <c r="M252" s="19"/>
      <c r="N252" s="19"/>
      <c r="O252" s="54"/>
      <c r="P252" s="221"/>
    </row>
    <row r="253" spans="2:16" s="15" customFormat="1" ht="12.75">
      <c r="B253" s="269">
        <f t="shared" si="13"/>
        <v>1778</v>
      </c>
      <c r="C253" s="270">
        <f t="shared" si="14"/>
        <v>168.225</v>
      </c>
      <c r="D253" s="48"/>
      <c r="E253" s="19"/>
      <c r="F253" s="19"/>
      <c r="G253" s="54"/>
      <c r="H253" s="73"/>
      <c r="J253" s="276">
        <f t="shared" si="15"/>
        <v>2146</v>
      </c>
      <c r="K253" s="270">
        <f t="shared" si="12"/>
        <v>172.825</v>
      </c>
      <c r="L253" s="40"/>
      <c r="M253" s="19"/>
      <c r="N253" s="19"/>
      <c r="O253" s="54"/>
      <c r="P253" s="221"/>
    </row>
    <row r="254" spans="2:16" s="15" customFormat="1" ht="12.75">
      <c r="B254" s="269">
        <f t="shared" si="13"/>
        <v>1779</v>
      </c>
      <c r="C254" s="270">
        <f t="shared" si="14"/>
        <v>168.2375</v>
      </c>
      <c r="D254" s="48"/>
      <c r="E254" s="19"/>
      <c r="F254" s="19"/>
      <c r="G254" s="54"/>
      <c r="H254" s="221"/>
      <c r="J254" s="276">
        <f t="shared" si="15"/>
        <v>2147</v>
      </c>
      <c r="K254" s="270">
        <f t="shared" si="12"/>
        <v>172.8375</v>
      </c>
      <c r="L254" s="40"/>
      <c r="M254" s="19"/>
      <c r="N254" s="19"/>
      <c r="O254" s="54"/>
      <c r="P254" s="221"/>
    </row>
    <row r="255" spans="2:16" s="15" customFormat="1" ht="12.75">
      <c r="B255" s="269">
        <f t="shared" si="13"/>
        <v>1780</v>
      </c>
      <c r="C255" s="270">
        <f t="shared" si="14"/>
        <v>168.25</v>
      </c>
      <c r="D255" s="48"/>
      <c r="E255" s="19"/>
      <c r="F255" s="19"/>
      <c r="G255" s="54"/>
      <c r="H255" s="221"/>
      <c r="J255" s="276">
        <f t="shared" si="15"/>
        <v>2148</v>
      </c>
      <c r="K255" s="270">
        <f t="shared" si="12"/>
        <v>172.85</v>
      </c>
      <c r="L255" s="40"/>
      <c r="M255" s="19"/>
      <c r="N255" s="19"/>
      <c r="O255" s="54"/>
      <c r="P255" s="221"/>
    </row>
    <row r="256" spans="2:16" s="15" customFormat="1" ht="12.75">
      <c r="B256" s="269">
        <f t="shared" si="13"/>
        <v>1781</v>
      </c>
      <c r="C256" s="270">
        <f t="shared" si="14"/>
        <v>168.2625</v>
      </c>
      <c r="D256" s="48"/>
      <c r="E256" s="19"/>
      <c r="F256" s="19"/>
      <c r="G256" s="54"/>
      <c r="H256" s="221"/>
      <c r="J256" s="276">
        <f t="shared" si="15"/>
        <v>2149</v>
      </c>
      <c r="K256" s="270">
        <f t="shared" si="12"/>
        <v>172.8625</v>
      </c>
      <c r="L256" s="40"/>
      <c r="M256" s="19"/>
      <c r="N256" s="19"/>
      <c r="O256" s="54"/>
      <c r="P256" s="221"/>
    </row>
    <row r="257" spans="2:16" s="15" customFormat="1" ht="12.75">
      <c r="B257" s="269">
        <f t="shared" si="13"/>
        <v>1782</v>
      </c>
      <c r="C257" s="270">
        <f t="shared" si="14"/>
        <v>168.275</v>
      </c>
      <c r="D257" s="48"/>
      <c r="E257" s="19"/>
      <c r="F257" s="19"/>
      <c r="G257" s="54"/>
      <c r="H257" s="221"/>
      <c r="J257" s="276">
        <f t="shared" si="15"/>
        <v>2150</v>
      </c>
      <c r="K257" s="270">
        <f t="shared" si="12"/>
        <v>172.875</v>
      </c>
      <c r="L257" s="40"/>
      <c r="M257" s="19"/>
      <c r="N257" s="19"/>
      <c r="O257" s="54"/>
      <c r="P257" s="221"/>
    </row>
    <row r="258" spans="2:16" s="15" customFormat="1" ht="12.75">
      <c r="B258" s="269">
        <f t="shared" si="13"/>
        <v>1783</v>
      </c>
      <c r="C258" s="270">
        <f t="shared" si="14"/>
        <v>168.2875</v>
      </c>
      <c r="D258" s="48"/>
      <c r="E258" s="19"/>
      <c r="F258" s="19"/>
      <c r="G258" s="54"/>
      <c r="H258" s="221"/>
      <c r="J258" s="276">
        <f t="shared" si="15"/>
        <v>2151</v>
      </c>
      <c r="K258" s="270">
        <f t="shared" si="12"/>
        <v>172.8875</v>
      </c>
      <c r="L258" s="40"/>
      <c r="M258" s="19"/>
      <c r="N258" s="19"/>
      <c r="O258" s="54"/>
      <c r="P258" s="221"/>
    </row>
    <row r="259" spans="2:16" s="15" customFormat="1" ht="12.75">
      <c r="B259" s="269">
        <f t="shared" si="13"/>
        <v>1784</v>
      </c>
      <c r="C259" s="270">
        <f t="shared" si="14"/>
        <v>168.3</v>
      </c>
      <c r="D259" s="48"/>
      <c r="E259" s="19"/>
      <c r="F259" s="19"/>
      <c r="G259" s="54"/>
      <c r="H259" s="221"/>
      <c r="J259" s="276">
        <f t="shared" si="15"/>
        <v>2152</v>
      </c>
      <c r="K259" s="270">
        <f t="shared" si="12"/>
        <v>172.9</v>
      </c>
      <c r="L259" s="40"/>
      <c r="M259" s="19"/>
      <c r="N259" s="19"/>
      <c r="O259" s="54"/>
      <c r="P259" s="221"/>
    </row>
    <row r="260" spans="2:16" s="15" customFormat="1" ht="12.75">
      <c r="B260" s="269">
        <f t="shared" si="13"/>
        <v>1785</v>
      </c>
      <c r="C260" s="270">
        <f t="shared" si="14"/>
        <v>168.3125</v>
      </c>
      <c r="D260" s="48"/>
      <c r="E260" s="19"/>
      <c r="F260" s="19"/>
      <c r="G260" s="54"/>
      <c r="H260" s="221"/>
      <c r="J260" s="276">
        <f t="shared" si="15"/>
        <v>2153</v>
      </c>
      <c r="K260" s="270">
        <f t="shared" si="12"/>
        <v>172.9125</v>
      </c>
      <c r="L260" s="40"/>
      <c r="M260" s="19"/>
      <c r="N260" s="19"/>
      <c r="O260" s="54"/>
      <c r="P260" s="221"/>
    </row>
    <row r="261" spans="2:16" s="15" customFormat="1" ht="12.75">
      <c r="B261" s="269">
        <f t="shared" si="13"/>
        <v>1786</v>
      </c>
      <c r="C261" s="270">
        <f t="shared" si="14"/>
        <v>168.325</v>
      </c>
      <c r="D261" s="48"/>
      <c r="E261" s="19"/>
      <c r="F261" s="19"/>
      <c r="G261" s="54"/>
      <c r="H261" s="221"/>
      <c r="J261" s="276">
        <f t="shared" si="15"/>
        <v>2154</v>
      </c>
      <c r="K261" s="270">
        <f t="shared" si="12"/>
        <v>172.925</v>
      </c>
      <c r="L261" s="40"/>
      <c r="M261" s="19"/>
      <c r="N261" s="19"/>
      <c r="O261" s="54"/>
      <c r="P261" s="221"/>
    </row>
    <row r="262" spans="2:16" s="15" customFormat="1" ht="12.75">
      <c r="B262" s="269">
        <f t="shared" si="13"/>
        <v>1787</v>
      </c>
      <c r="C262" s="270">
        <f t="shared" si="14"/>
        <v>168.3375</v>
      </c>
      <c r="D262" s="48"/>
      <c r="E262" s="19"/>
      <c r="F262" s="19"/>
      <c r="G262" s="54"/>
      <c r="H262" s="221"/>
      <c r="J262" s="276">
        <f t="shared" si="15"/>
        <v>2155</v>
      </c>
      <c r="K262" s="270">
        <f t="shared" si="12"/>
        <v>172.9375</v>
      </c>
      <c r="L262" s="40"/>
      <c r="M262" s="19"/>
      <c r="N262" s="19"/>
      <c r="O262" s="54"/>
      <c r="P262" s="221"/>
    </row>
    <row r="263" spans="2:16" s="15" customFormat="1" ht="12.75">
      <c r="B263" s="269">
        <f t="shared" si="13"/>
        <v>1788</v>
      </c>
      <c r="C263" s="270">
        <f t="shared" si="14"/>
        <v>168.35</v>
      </c>
      <c r="D263" s="48"/>
      <c r="E263" s="19"/>
      <c r="F263" s="19"/>
      <c r="G263" s="54"/>
      <c r="H263" s="221"/>
      <c r="J263" s="276">
        <f t="shared" si="15"/>
        <v>2156</v>
      </c>
      <c r="K263" s="270">
        <f t="shared" si="12"/>
        <v>172.95</v>
      </c>
      <c r="L263" s="40"/>
      <c r="M263" s="19"/>
      <c r="N263" s="19"/>
      <c r="O263" s="54"/>
      <c r="P263" s="221"/>
    </row>
    <row r="264" spans="2:16" s="15" customFormat="1" ht="12.75">
      <c r="B264" s="269">
        <f t="shared" si="13"/>
        <v>1789</v>
      </c>
      <c r="C264" s="270">
        <f t="shared" si="14"/>
        <v>168.3625</v>
      </c>
      <c r="D264" s="48"/>
      <c r="E264" s="19"/>
      <c r="F264" s="19"/>
      <c r="G264" s="54"/>
      <c r="H264" s="221"/>
      <c r="J264" s="276">
        <f t="shared" si="15"/>
        <v>2157</v>
      </c>
      <c r="K264" s="270">
        <f t="shared" si="12"/>
        <v>172.9625</v>
      </c>
      <c r="L264" s="40"/>
      <c r="M264" s="19"/>
      <c r="N264" s="19"/>
      <c r="O264" s="54"/>
      <c r="P264" s="221"/>
    </row>
    <row r="265" spans="2:16" s="15" customFormat="1" ht="12.75">
      <c r="B265" s="269">
        <f t="shared" si="13"/>
        <v>1790</v>
      </c>
      <c r="C265" s="270">
        <f t="shared" si="14"/>
        <v>168.375</v>
      </c>
      <c r="D265" s="48"/>
      <c r="E265" s="19"/>
      <c r="F265" s="19"/>
      <c r="G265" s="54"/>
      <c r="H265" s="221"/>
      <c r="J265" s="276">
        <f t="shared" si="15"/>
        <v>2158</v>
      </c>
      <c r="K265" s="270">
        <f t="shared" si="12"/>
        <v>172.975</v>
      </c>
      <c r="L265" s="40"/>
      <c r="M265" s="19"/>
      <c r="N265" s="19"/>
      <c r="O265" s="54"/>
      <c r="P265" s="221"/>
    </row>
    <row r="266" spans="2:16" s="15" customFormat="1" ht="12.75">
      <c r="B266" s="269">
        <f t="shared" si="13"/>
        <v>1791</v>
      </c>
      <c r="C266" s="270">
        <f t="shared" si="14"/>
        <v>168.3875</v>
      </c>
      <c r="D266" s="48"/>
      <c r="E266" s="19"/>
      <c r="F266" s="19"/>
      <c r="G266" s="54"/>
      <c r="H266" s="221"/>
      <c r="J266" s="276">
        <f t="shared" si="15"/>
        <v>2159</v>
      </c>
      <c r="K266" s="270">
        <f t="shared" si="12"/>
        <v>172.9875</v>
      </c>
      <c r="L266" s="40"/>
      <c r="M266" s="19"/>
      <c r="N266" s="19"/>
      <c r="O266" s="54"/>
      <c r="P266" s="221"/>
    </row>
    <row r="267" spans="2:16" s="15" customFormat="1" ht="12.75">
      <c r="B267" s="269">
        <f t="shared" si="13"/>
        <v>1792</v>
      </c>
      <c r="C267" s="270">
        <f t="shared" si="14"/>
        <v>168.4</v>
      </c>
      <c r="D267" s="48"/>
      <c r="E267" s="19"/>
      <c r="F267" s="19"/>
      <c r="G267" s="54"/>
      <c r="H267" s="221"/>
      <c r="J267" s="276">
        <f t="shared" si="15"/>
        <v>2160</v>
      </c>
      <c r="K267" s="270">
        <f t="shared" si="12"/>
        <v>173</v>
      </c>
      <c r="L267" s="40"/>
      <c r="M267" s="19"/>
      <c r="N267" s="19"/>
      <c r="O267" s="54"/>
      <c r="P267" s="221"/>
    </row>
    <row r="268" spans="2:16" s="15" customFormat="1" ht="12.75">
      <c r="B268" s="269">
        <f t="shared" si="13"/>
        <v>1793</v>
      </c>
      <c r="C268" s="270">
        <f t="shared" si="14"/>
        <v>168.4125</v>
      </c>
      <c r="D268" s="48"/>
      <c r="E268" s="19"/>
      <c r="F268" s="19"/>
      <c r="G268" s="54"/>
      <c r="H268" s="221"/>
      <c r="J268" s="276">
        <f t="shared" si="15"/>
        <v>2161</v>
      </c>
      <c r="K268" s="270">
        <f t="shared" si="12"/>
        <v>173.0125</v>
      </c>
      <c r="L268" s="40"/>
      <c r="M268" s="19"/>
      <c r="N268" s="19"/>
      <c r="O268" s="54"/>
      <c r="P268" s="221"/>
    </row>
    <row r="269" spans="2:16" s="15" customFormat="1" ht="12.75">
      <c r="B269" s="269">
        <f t="shared" si="13"/>
        <v>1794</v>
      </c>
      <c r="C269" s="270">
        <f t="shared" si="14"/>
        <v>168.425</v>
      </c>
      <c r="D269" s="48"/>
      <c r="E269" s="19"/>
      <c r="F269" s="19"/>
      <c r="G269" s="54"/>
      <c r="H269" s="221"/>
      <c r="J269" s="276">
        <f t="shared" si="15"/>
        <v>2162</v>
      </c>
      <c r="K269" s="270">
        <f t="shared" si="12"/>
        <v>173.025</v>
      </c>
      <c r="L269" s="40"/>
      <c r="M269" s="19"/>
      <c r="N269" s="19"/>
      <c r="O269" s="54"/>
      <c r="P269" s="221"/>
    </row>
    <row r="270" spans="2:16" s="15" customFormat="1" ht="12.75">
      <c r="B270" s="269">
        <f t="shared" si="13"/>
        <v>1795</v>
      </c>
      <c r="C270" s="270">
        <f t="shared" si="14"/>
        <v>168.4375</v>
      </c>
      <c r="D270" s="48"/>
      <c r="E270" s="19"/>
      <c r="F270" s="19"/>
      <c r="G270" s="54"/>
      <c r="H270" s="221"/>
      <c r="J270" s="276">
        <f t="shared" si="15"/>
        <v>2163</v>
      </c>
      <c r="K270" s="270">
        <f aca="true" t="shared" si="16" ref="K270:K333">SUM(146+J270*0.0125)</f>
        <v>173.0375</v>
      </c>
      <c r="L270" s="40"/>
      <c r="M270" s="19"/>
      <c r="N270" s="19"/>
      <c r="O270" s="54"/>
      <c r="P270" s="221"/>
    </row>
    <row r="271" spans="2:16" s="15" customFormat="1" ht="12.75">
      <c r="B271" s="269">
        <f aca="true" t="shared" si="17" ref="B271:B334">SUM(B270+1)</f>
        <v>1796</v>
      </c>
      <c r="C271" s="270">
        <f t="shared" si="14"/>
        <v>168.45</v>
      </c>
      <c r="D271" s="48"/>
      <c r="E271" s="19"/>
      <c r="F271" s="19"/>
      <c r="G271" s="54"/>
      <c r="H271" s="221"/>
      <c r="J271" s="276">
        <f t="shared" si="15"/>
        <v>2164</v>
      </c>
      <c r="K271" s="270">
        <f t="shared" si="16"/>
        <v>173.05</v>
      </c>
      <c r="L271" s="40"/>
      <c r="M271" s="19"/>
      <c r="N271" s="19"/>
      <c r="O271" s="54"/>
      <c r="P271" s="221"/>
    </row>
    <row r="272" spans="2:16" s="15" customFormat="1" ht="12.75">
      <c r="B272" s="269">
        <f t="shared" si="17"/>
        <v>1797</v>
      </c>
      <c r="C272" s="270">
        <f aca="true" t="shared" si="18" ref="C272:C335">SUM(146+B272*0.0125)</f>
        <v>168.4625</v>
      </c>
      <c r="D272" s="48"/>
      <c r="E272" s="19"/>
      <c r="F272" s="19"/>
      <c r="G272" s="54"/>
      <c r="H272" s="221"/>
      <c r="J272" s="276">
        <f aca="true" t="shared" si="19" ref="J272:J335">SUM(J271+1)</f>
        <v>2165</v>
      </c>
      <c r="K272" s="270">
        <f t="shared" si="16"/>
        <v>173.0625</v>
      </c>
      <c r="L272" s="40"/>
      <c r="M272" s="19"/>
      <c r="N272" s="19"/>
      <c r="O272" s="54"/>
      <c r="P272" s="221"/>
    </row>
    <row r="273" spans="2:16" s="15" customFormat="1" ht="12.75">
      <c r="B273" s="269">
        <f t="shared" si="17"/>
        <v>1798</v>
      </c>
      <c r="C273" s="270">
        <f t="shared" si="18"/>
        <v>168.475</v>
      </c>
      <c r="D273" s="48"/>
      <c r="E273" s="19"/>
      <c r="F273" s="19"/>
      <c r="G273" s="54"/>
      <c r="H273" s="221"/>
      <c r="J273" s="276">
        <f t="shared" si="19"/>
        <v>2166</v>
      </c>
      <c r="K273" s="270">
        <f t="shared" si="16"/>
        <v>173.075</v>
      </c>
      <c r="L273" s="40"/>
      <c r="M273" s="19"/>
      <c r="N273" s="19"/>
      <c r="O273" s="54"/>
      <c r="P273" s="221"/>
    </row>
    <row r="274" spans="2:16" s="15" customFormat="1" ht="12.75">
      <c r="B274" s="269">
        <f t="shared" si="17"/>
        <v>1799</v>
      </c>
      <c r="C274" s="270">
        <f t="shared" si="18"/>
        <v>168.4875</v>
      </c>
      <c r="D274" s="48"/>
      <c r="E274" s="19"/>
      <c r="F274" s="19"/>
      <c r="G274" s="54"/>
      <c r="H274" s="221"/>
      <c r="J274" s="276">
        <f t="shared" si="19"/>
        <v>2167</v>
      </c>
      <c r="K274" s="270">
        <f t="shared" si="16"/>
        <v>173.0875</v>
      </c>
      <c r="L274" s="40"/>
      <c r="M274" s="19"/>
      <c r="N274" s="19"/>
      <c r="O274" s="54"/>
      <c r="P274" s="221"/>
    </row>
    <row r="275" spans="2:16" s="15" customFormat="1" ht="12.75">
      <c r="B275" s="269">
        <f t="shared" si="17"/>
        <v>1800</v>
      </c>
      <c r="C275" s="270">
        <f t="shared" si="18"/>
        <v>168.5</v>
      </c>
      <c r="D275" s="48"/>
      <c r="E275" s="19"/>
      <c r="F275" s="19"/>
      <c r="G275" s="54"/>
      <c r="H275" s="221"/>
      <c r="J275" s="276">
        <f t="shared" si="19"/>
        <v>2168</v>
      </c>
      <c r="K275" s="270">
        <f t="shared" si="16"/>
        <v>173.1</v>
      </c>
      <c r="L275" s="40"/>
      <c r="M275" s="19"/>
      <c r="N275" s="19"/>
      <c r="O275" s="54"/>
      <c r="P275" s="221"/>
    </row>
    <row r="276" spans="2:16" s="15" customFormat="1" ht="12.75">
      <c r="B276" s="269">
        <f t="shared" si="17"/>
        <v>1801</v>
      </c>
      <c r="C276" s="270">
        <f t="shared" si="18"/>
        <v>168.5125</v>
      </c>
      <c r="D276" s="48"/>
      <c r="E276" s="19"/>
      <c r="F276" s="19"/>
      <c r="G276" s="54"/>
      <c r="H276" s="221"/>
      <c r="J276" s="276">
        <f t="shared" si="19"/>
        <v>2169</v>
      </c>
      <c r="K276" s="270">
        <f t="shared" si="16"/>
        <v>173.1125</v>
      </c>
      <c r="L276" s="40"/>
      <c r="M276" s="19"/>
      <c r="N276" s="19"/>
      <c r="O276" s="54"/>
      <c r="P276" s="221"/>
    </row>
    <row r="277" spans="2:16" s="15" customFormat="1" ht="12.75">
      <c r="B277" s="269">
        <f t="shared" si="17"/>
        <v>1802</v>
      </c>
      <c r="C277" s="270">
        <f t="shared" si="18"/>
        <v>168.525</v>
      </c>
      <c r="D277" s="48"/>
      <c r="E277" s="19"/>
      <c r="F277" s="19"/>
      <c r="G277" s="54"/>
      <c r="H277" s="73"/>
      <c r="J277" s="276">
        <f t="shared" si="19"/>
        <v>2170</v>
      </c>
      <c r="K277" s="270">
        <f t="shared" si="16"/>
        <v>173.125</v>
      </c>
      <c r="L277" s="40"/>
      <c r="M277" s="19"/>
      <c r="N277" s="19"/>
      <c r="O277" s="54"/>
      <c r="P277" s="73"/>
    </row>
    <row r="278" spans="2:16" s="15" customFormat="1" ht="12.75">
      <c r="B278" s="269">
        <f t="shared" si="17"/>
        <v>1803</v>
      </c>
      <c r="C278" s="270">
        <f t="shared" si="18"/>
        <v>168.5375</v>
      </c>
      <c r="D278" s="48"/>
      <c r="E278" s="19"/>
      <c r="F278" s="19"/>
      <c r="G278" s="54"/>
      <c r="H278" s="221"/>
      <c r="J278" s="276">
        <f t="shared" si="19"/>
        <v>2171</v>
      </c>
      <c r="K278" s="270">
        <f t="shared" si="16"/>
        <v>173.1375</v>
      </c>
      <c r="L278" s="40"/>
      <c r="M278" s="19"/>
      <c r="N278" s="19"/>
      <c r="O278" s="54"/>
      <c r="P278" s="221"/>
    </row>
    <row r="279" spans="2:16" s="15" customFormat="1" ht="12.75">
      <c r="B279" s="269">
        <f t="shared" si="17"/>
        <v>1804</v>
      </c>
      <c r="C279" s="270">
        <f t="shared" si="18"/>
        <v>168.55</v>
      </c>
      <c r="D279" s="48"/>
      <c r="E279" s="19"/>
      <c r="F279" s="19"/>
      <c r="G279" s="54"/>
      <c r="H279" s="221"/>
      <c r="J279" s="276">
        <f t="shared" si="19"/>
        <v>2172</v>
      </c>
      <c r="K279" s="270">
        <f t="shared" si="16"/>
        <v>173.15</v>
      </c>
      <c r="L279" s="40"/>
      <c r="M279" s="19"/>
      <c r="N279" s="19"/>
      <c r="O279" s="54"/>
      <c r="P279" s="221"/>
    </row>
    <row r="280" spans="2:16" s="15" customFormat="1" ht="12.75">
      <c r="B280" s="269">
        <f t="shared" si="17"/>
        <v>1805</v>
      </c>
      <c r="C280" s="270">
        <f t="shared" si="18"/>
        <v>168.5625</v>
      </c>
      <c r="D280" s="48"/>
      <c r="E280" s="19"/>
      <c r="F280" s="19"/>
      <c r="G280" s="54"/>
      <c r="H280" s="221"/>
      <c r="J280" s="276">
        <f t="shared" si="19"/>
        <v>2173</v>
      </c>
      <c r="K280" s="270">
        <f t="shared" si="16"/>
        <v>173.1625</v>
      </c>
      <c r="L280" s="40"/>
      <c r="M280" s="19"/>
      <c r="N280" s="19"/>
      <c r="O280" s="54"/>
      <c r="P280" s="221"/>
    </row>
    <row r="281" spans="2:16" s="15" customFormat="1" ht="12.75">
      <c r="B281" s="269">
        <f t="shared" si="17"/>
        <v>1806</v>
      </c>
      <c r="C281" s="270">
        <f t="shared" si="18"/>
        <v>168.575</v>
      </c>
      <c r="D281" s="48"/>
      <c r="E281" s="19"/>
      <c r="F281" s="19"/>
      <c r="G281" s="54"/>
      <c r="H281" s="221"/>
      <c r="J281" s="276">
        <f t="shared" si="19"/>
        <v>2174</v>
      </c>
      <c r="K281" s="270">
        <f t="shared" si="16"/>
        <v>173.175</v>
      </c>
      <c r="L281" s="40"/>
      <c r="M281" s="19"/>
      <c r="N281" s="19"/>
      <c r="O281" s="54"/>
      <c r="P281" s="221"/>
    </row>
    <row r="282" spans="2:16" s="15" customFormat="1" ht="12.75">
      <c r="B282" s="269">
        <f t="shared" si="17"/>
        <v>1807</v>
      </c>
      <c r="C282" s="270">
        <f t="shared" si="18"/>
        <v>168.5875</v>
      </c>
      <c r="D282" s="48"/>
      <c r="E282" s="19"/>
      <c r="F282" s="19"/>
      <c r="G282" s="54"/>
      <c r="H282" s="221"/>
      <c r="J282" s="276">
        <f t="shared" si="19"/>
        <v>2175</v>
      </c>
      <c r="K282" s="270">
        <f t="shared" si="16"/>
        <v>173.1875</v>
      </c>
      <c r="L282" s="40"/>
      <c r="M282" s="19"/>
      <c r="N282" s="19"/>
      <c r="O282" s="54"/>
      <c r="P282" s="221"/>
    </row>
    <row r="283" spans="2:16" s="15" customFormat="1" ht="12.75">
      <c r="B283" s="269">
        <f t="shared" si="17"/>
        <v>1808</v>
      </c>
      <c r="C283" s="270">
        <f t="shared" si="18"/>
        <v>168.6</v>
      </c>
      <c r="D283" s="48"/>
      <c r="E283" s="19"/>
      <c r="F283" s="19"/>
      <c r="G283" s="54"/>
      <c r="H283" s="221"/>
      <c r="J283" s="276">
        <f t="shared" si="19"/>
        <v>2176</v>
      </c>
      <c r="K283" s="270">
        <f t="shared" si="16"/>
        <v>173.2</v>
      </c>
      <c r="L283" s="40"/>
      <c r="M283" s="19"/>
      <c r="N283" s="19"/>
      <c r="O283" s="54"/>
      <c r="P283" s="221"/>
    </row>
    <row r="284" spans="2:16" s="15" customFormat="1" ht="12.75">
      <c r="B284" s="269">
        <f t="shared" si="17"/>
        <v>1809</v>
      </c>
      <c r="C284" s="270">
        <f t="shared" si="18"/>
        <v>168.6125</v>
      </c>
      <c r="D284" s="48"/>
      <c r="E284" s="19"/>
      <c r="F284" s="19"/>
      <c r="G284" s="54"/>
      <c r="H284" s="221"/>
      <c r="J284" s="276">
        <f t="shared" si="19"/>
        <v>2177</v>
      </c>
      <c r="K284" s="270">
        <f t="shared" si="16"/>
        <v>173.2125</v>
      </c>
      <c r="L284" s="40"/>
      <c r="M284" s="19"/>
      <c r="N284" s="19"/>
      <c r="O284" s="54"/>
      <c r="P284" s="221"/>
    </row>
    <row r="285" spans="2:16" s="15" customFormat="1" ht="12.75">
      <c r="B285" s="269">
        <f t="shared" si="17"/>
        <v>1810</v>
      </c>
      <c r="C285" s="270">
        <f t="shared" si="18"/>
        <v>168.625</v>
      </c>
      <c r="D285" s="48"/>
      <c r="E285" s="19"/>
      <c r="F285" s="19"/>
      <c r="G285" s="54"/>
      <c r="H285" s="221"/>
      <c r="J285" s="276">
        <f t="shared" si="19"/>
        <v>2178</v>
      </c>
      <c r="K285" s="270">
        <f t="shared" si="16"/>
        <v>173.225</v>
      </c>
      <c r="L285" s="40"/>
      <c r="M285" s="19"/>
      <c r="N285" s="19"/>
      <c r="O285" s="54"/>
      <c r="P285" s="221"/>
    </row>
    <row r="286" spans="2:16" s="15" customFormat="1" ht="12.75">
      <c r="B286" s="269">
        <f t="shared" si="17"/>
        <v>1811</v>
      </c>
      <c r="C286" s="270">
        <f t="shared" si="18"/>
        <v>168.6375</v>
      </c>
      <c r="D286" s="48"/>
      <c r="E286" s="19"/>
      <c r="F286" s="19"/>
      <c r="G286" s="54"/>
      <c r="H286" s="221"/>
      <c r="J286" s="276">
        <f t="shared" si="19"/>
        <v>2179</v>
      </c>
      <c r="K286" s="270">
        <f t="shared" si="16"/>
        <v>173.2375</v>
      </c>
      <c r="L286" s="40"/>
      <c r="M286" s="19"/>
      <c r="N286" s="19"/>
      <c r="O286" s="54"/>
      <c r="P286" s="221"/>
    </row>
    <row r="287" spans="2:16" s="15" customFormat="1" ht="12.75">
      <c r="B287" s="269">
        <f t="shared" si="17"/>
        <v>1812</v>
      </c>
      <c r="C287" s="270">
        <f t="shared" si="18"/>
        <v>168.65</v>
      </c>
      <c r="D287" s="48"/>
      <c r="E287" s="19"/>
      <c r="F287" s="19"/>
      <c r="G287" s="54"/>
      <c r="H287" s="221"/>
      <c r="J287" s="276">
        <f t="shared" si="19"/>
        <v>2180</v>
      </c>
      <c r="K287" s="270">
        <f t="shared" si="16"/>
        <v>173.25</v>
      </c>
      <c r="L287" s="40"/>
      <c r="M287" s="19"/>
      <c r="N287" s="19"/>
      <c r="O287" s="54"/>
      <c r="P287" s="221"/>
    </row>
    <row r="288" spans="2:16" s="15" customFormat="1" ht="12.75">
      <c r="B288" s="269">
        <f t="shared" si="17"/>
        <v>1813</v>
      </c>
      <c r="C288" s="270">
        <f t="shared" si="18"/>
        <v>168.6625</v>
      </c>
      <c r="D288" s="48"/>
      <c r="E288" s="19"/>
      <c r="F288" s="19"/>
      <c r="G288" s="54"/>
      <c r="H288" s="221"/>
      <c r="J288" s="276">
        <f t="shared" si="19"/>
        <v>2181</v>
      </c>
      <c r="K288" s="270">
        <f t="shared" si="16"/>
        <v>173.2625</v>
      </c>
      <c r="L288" s="40"/>
      <c r="M288" s="19"/>
      <c r="N288" s="19"/>
      <c r="O288" s="54"/>
      <c r="P288" s="221"/>
    </row>
    <row r="289" spans="2:16" s="15" customFormat="1" ht="12.75">
      <c r="B289" s="269">
        <f t="shared" si="17"/>
        <v>1814</v>
      </c>
      <c r="C289" s="270">
        <f t="shared" si="18"/>
        <v>168.675</v>
      </c>
      <c r="D289" s="48"/>
      <c r="E289" s="19"/>
      <c r="F289" s="19"/>
      <c r="G289" s="54"/>
      <c r="H289" s="221"/>
      <c r="J289" s="276">
        <f t="shared" si="19"/>
        <v>2182</v>
      </c>
      <c r="K289" s="270">
        <f t="shared" si="16"/>
        <v>173.275</v>
      </c>
      <c r="L289" s="40"/>
      <c r="M289" s="19"/>
      <c r="N289" s="19"/>
      <c r="O289" s="54"/>
      <c r="P289" s="221"/>
    </row>
    <row r="290" spans="2:16" s="15" customFormat="1" ht="12.75">
      <c r="B290" s="269">
        <f t="shared" si="17"/>
        <v>1815</v>
      </c>
      <c r="C290" s="270">
        <f t="shared" si="18"/>
        <v>168.6875</v>
      </c>
      <c r="D290" s="48"/>
      <c r="E290" s="19"/>
      <c r="F290" s="19"/>
      <c r="G290" s="54"/>
      <c r="H290" s="221"/>
      <c r="J290" s="276">
        <f t="shared" si="19"/>
        <v>2183</v>
      </c>
      <c r="K290" s="270">
        <f t="shared" si="16"/>
        <v>173.2875</v>
      </c>
      <c r="L290" s="40"/>
      <c r="M290" s="19"/>
      <c r="N290" s="19"/>
      <c r="O290" s="54"/>
      <c r="P290" s="221"/>
    </row>
    <row r="291" spans="2:16" s="15" customFormat="1" ht="12.75">
      <c r="B291" s="269">
        <f t="shared" si="17"/>
        <v>1816</v>
      </c>
      <c r="C291" s="270">
        <f t="shared" si="18"/>
        <v>168.7</v>
      </c>
      <c r="D291" s="48"/>
      <c r="E291" s="19"/>
      <c r="F291" s="19"/>
      <c r="G291" s="54"/>
      <c r="H291" s="221"/>
      <c r="J291" s="276">
        <f t="shared" si="19"/>
        <v>2184</v>
      </c>
      <c r="K291" s="270">
        <f t="shared" si="16"/>
        <v>173.3</v>
      </c>
      <c r="L291" s="40"/>
      <c r="M291" s="19"/>
      <c r="N291" s="19"/>
      <c r="O291" s="54"/>
      <c r="P291" s="221"/>
    </row>
    <row r="292" spans="2:16" s="15" customFormat="1" ht="12.75">
      <c r="B292" s="269">
        <f t="shared" si="17"/>
        <v>1817</v>
      </c>
      <c r="C292" s="270">
        <f t="shared" si="18"/>
        <v>168.7125</v>
      </c>
      <c r="D292" s="48"/>
      <c r="E292" s="19"/>
      <c r="F292" s="19"/>
      <c r="G292" s="54"/>
      <c r="H292" s="221"/>
      <c r="J292" s="276">
        <f t="shared" si="19"/>
        <v>2185</v>
      </c>
      <c r="K292" s="270">
        <f t="shared" si="16"/>
        <v>173.3125</v>
      </c>
      <c r="L292" s="40"/>
      <c r="M292" s="19"/>
      <c r="N292" s="19"/>
      <c r="O292" s="54"/>
      <c r="P292" s="221"/>
    </row>
    <row r="293" spans="2:16" s="15" customFormat="1" ht="12.75">
      <c r="B293" s="269">
        <f t="shared" si="17"/>
        <v>1818</v>
      </c>
      <c r="C293" s="270">
        <f t="shared" si="18"/>
        <v>168.725</v>
      </c>
      <c r="D293" s="48"/>
      <c r="E293" s="19"/>
      <c r="F293" s="19"/>
      <c r="G293" s="54"/>
      <c r="H293" s="221"/>
      <c r="J293" s="276">
        <f t="shared" si="19"/>
        <v>2186</v>
      </c>
      <c r="K293" s="270">
        <f t="shared" si="16"/>
        <v>173.325</v>
      </c>
      <c r="L293" s="40"/>
      <c r="M293" s="19"/>
      <c r="N293" s="19"/>
      <c r="O293" s="54"/>
      <c r="P293" s="221"/>
    </row>
    <row r="294" spans="2:16" s="15" customFormat="1" ht="12.75">
      <c r="B294" s="269">
        <f t="shared" si="17"/>
        <v>1819</v>
      </c>
      <c r="C294" s="270">
        <f t="shared" si="18"/>
        <v>168.7375</v>
      </c>
      <c r="D294" s="48"/>
      <c r="E294" s="19"/>
      <c r="F294" s="19"/>
      <c r="G294" s="54"/>
      <c r="H294" s="221"/>
      <c r="J294" s="276">
        <f t="shared" si="19"/>
        <v>2187</v>
      </c>
      <c r="K294" s="270">
        <f t="shared" si="16"/>
        <v>173.3375</v>
      </c>
      <c r="L294" s="40"/>
      <c r="M294" s="19"/>
      <c r="N294" s="19"/>
      <c r="O294" s="54"/>
      <c r="P294" s="221"/>
    </row>
    <row r="295" spans="2:16" s="15" customFormat="1" ht="12.75">
      <c r="B295" s="269">
        <f t="shared" si="17"/>
        <v>1820</v>
      </c>
      <c r="C295" s="270">
        <f t="shared" si="18"/>
        <v>168.75</v>
      </c>
      <c r="D295" s="48"/>
      <c r="E295" s="19"/>
      <c r="F295" s="19"/>
      <c r="G295" s="54"/>
      <c r="H295" s="221"/>
      <c r="J295" s="276">
        <f t="shared" si="19"/>
        <v>2188</v>
      </c>
      <c r="K295" s="270">
        <f t="shared" si="16"/>
        <v>173.35</v>
      </c>
      <c r="L295" s="40"/>
      <c r="M295" s="19"/>
      <c r="N295" s="19"/>
      <c r="O295" s="54"/>
      <c r="P295" s="221"/>
    </row>
    <row r="296" spans="2:16" s="15" customFormat="1" ht="12.75">
      <c r="B296" s="269">
        <f t="shared" si="17"/>
        <v>1821</v>
      </c>
      <c r="C296" s="270">
        <f t="shared" si="18"/>
        <v>168.7625</v>
      </c>
      <c r="D296" s="48"/>
      <c r="E296" s="19"/>
      <c r="F296" s="19"/>
      <c r="G296" s="54"/>
      <c r="H296" s="221"/>
      <c r="J296" s="276">
        <f t="shared" si="19"/>
        <v>2189</v>
      </c>
      <c r="K296" s="270">
        <f t="shared" si="16"/>
        <v>173.3625</v>
      </c>
      <c r="L296" s="40"/>
      <c r="M296" s="19"/>
      <c r="N296" s="19"/>
      <c r="O296" s="54"/>
      <c r="P296" s="221"/>
    </row>
    <row r="297" spans="2:16" s="15" customFormat="1" ht="12.75">
      <c r="B297" s="269">
        <f t="shared" si="17"/>
        <v>1822</v>
      </c>
      <c r="C297" s="270">
        <f t="shared" si="18"/>
        <v>168.775</v>
      </c>
      <c r="D297" s="48"/>
      <c r="E297" s="19"/>
      <c r="F297" s="19"/>
      <c r="G297" s="54"/>
      <c r="H297" s="221"/>
      <c r="J297" s="276">
        <f t="shared" si="19"/>
        <v>2190</v>
      </c>
      <c r="K297" s="270">
        <f t="shared" si="16"/>
        <v>173.375</v>
      </c>
      <c r="L297" s="40"/>
      <c r="M297" s="19"/>
      <c r="N297" s="19"/>
      <c r="O297" s="54"/>
      <c r="P297" s="221"/>
    </row>
    <row r="298" spans="2:16" s="15" customFormat="1" ht="12.75">
      <c r="B298" s="269">
        <f t="shared" si="17"/>
        <v>1823</v>
      </c>
      <c r="C298" s="270">
        <f t="shared" si="18"/>
        <v>168.7875</v>
      </c>
      <c r="D298" s="48"/>
      <c r="E298" s="19"/>
      <c r="F298" s="19"/>
      <c r="G298" s="54"/>
      <c r="H298" s="221"/>
      <c r="J298" s="276">
        <f t="shared" si="19"/>
        <v>2191</v>
      </c>
      <c r="K298" s="270">
        <f t="shared" si="16"/>
        <v>173.3875</v>
      </c>
      <c r="L298" s="40"/>
      <c r="M298" s="19"/>
      <c r="N298" s="19"/>
      <c r="O298" s="54"/>
      <c r="P298" s="221"/>
    </row>
    <row r="299" spans="2:16" s="15" customFormat="1" ht="12.75">
      <c r="B299" s="269">
        <f t="shared" si="17"/>
        <v>1824</v>
      </c>
      <c r="C299" s="270">
        <f t="shared" si="18"/>
        <v>168.8</v>
      </c>
      <c r="D299" s="48"/>
      <c r="E299" s="19"/>
      <c r="F299" s="19"/>
      <c r="G299" s="54"/>
      <c r="H299" s="221"/>
      <c r="J299" s="276">
        <f t="shared" si="19"/>
        <v>2192</v>
      </c>
      <c r="K299" s="270">
        <f t="shared" si="16"/>
        <v>173.4</v>
      </c>
      <c r="L299" s="40"/>
      <c r="M299" s="19"/>
      <c r="N299" s="19"/>
      <c r="O299" s="54"/>
      <c r="P299" s="221"/>
    </row>
    <row r="300" spans="2:16" s="15" customFormat="1" ht="12.75">
      <c r="B300" s="269">
        <f t="shared" si="17"/>
        <v>1825</v>
      </c>
      <c r="C300" s="270">
        <f t="shared" si="18"/>
        <v>168.8125</v>
      </c>
      <c r="D300" s="48"/>
      <c r="E300" s="19"/>
      <c r="F300" s="19"/>
      <c r="G300" s="54"/>
      <c r="H300" s="221"/>
      <c r="J300" s="276">
        <f t="shared" si="19"/>
        <v>2193</v>
      </c>
      <c r="K300" s="270">
        <f t="shared" si="16"/>
        <v>173.4125</v>
      </c>
      <c r="L300" s="40"/>
      <c r="M300" s="19"/>
      <c r="N300" s="19"/>
      <c r="O300" s="54"/>
      <c r="P300" s="221"/>
    </row>
    <row r="301" spans="2:16" s="15" customFormat="1" ht="12.75">
      <c r="B301" s="269">
        <f t="shared" si="17"/>
        <v>1826</v>
      </c>
      <c r="C301" s="270">
        <f t="shared" si="18"/>
        <v>168.825</v>
      </c>
      <c r="D301" s="48"/>
      <c r="E301" s="19"/>
      <c r="F301" s="19"/>
      <c r="G301" s="54"/>
      <c r="H301" s="221"/>
      <c r="J301" s="276">
        <f t="shared" si="19"/>
        <v>2194</v>
      </c>
      <c r="K301" s="270">
        <f t="shared" si="16"/>
        <v>173.425</v>
      </c>
      <c r="L301" s="40"/>
      <c r="M301" s="19"/>
      <c r="N301" s="19"/>
      <c r="O301" s="54"/>
      <c r="P301" s="221"/>
    </row>
    <row r="302" spans="2:16" s="15" customFormat="1" ht="12.75">
      <c r="B302" s="269">
        <f t="shared" si="17"/>
        <v>1827</v>
      </c>
      <c r="C302" s="270">
        <f t="shared" si="18"/>
        <v>168.8375</v>
      </c>
      <c r="D302" s="48"/>
      <c r="E302" s="19"/>
      <c r="F302" s="19"/>
      <c r="G302" s="54"/>
      <c r="H302" s="221"/>
      <c r="J302" s="276">
        <f t="shared" si="19"/>
        <v>2195</v>
      </c>
      <c r="K302" s="270">
        <f t="shared" si="16"/>
        <v>173.4375</v>
      </c>
      <c r="L302" s="40"/>
      <c r="M302" s="19"/>
      <c r="N302" s="19"/>
      <c r="O302" s="54"/>
      <c r="P302" s="221"/>
    </row>
    <row r="303" spans="2:16" s="15" customFormat="1" ht="12.75">
      <c r="B303" s="269">
        <f t="shared" si="17"/>
        <v>1828</v>
      </c>
      <c r="C303" s="270">
        <f t="shared" si="18"/>
        <v>168.85</v>
      </c>
      <c r="D303" s="48"/>
      <c r="E303" s="19"/>
      <c r="F303" s="19"/>
      <c r="G303" s="54"/>
      <c r="H303" s="221"/>
      <c r="J303" s="276">
        <f t="shared" si="19"/>
        <v>2196</v>
      </c>
      <c r="K303" s="270">
        <f t="shared" si="16"/>
        <v>173.45</v>
      </c>
      <c r="L303" s="40"/>
      <c r="M303" s="19"/>
      <c r="N303" s="19"/>
      <c r="O303" s="54"/>
      <c r="P303" s="221"/>
    </row>
    <row r="304" spans="2:16" s="15" customFormat="1" ht="12.75">
      <c r="B304" s="269">
        <f t="shared" si="17"/>
        <v>1829</v>
      </c>
      <c r="C304" s="270">
        <f t="shared" si="18"/>
        <v>168.8625</v>
      </c>
      <c r="D304" s="48"/>
      <c r="E304" s="19"/>
      <c r="F304" s="19"/>
      <c r="G304" s="54"/>
      <c r="H304" s="221"/>
      <c r="J304" s="276">
        <f t="shared" si="19"/>
        <v>2197</v>
      </c>
      <c r="K304" s="270">
        <f t="shared" si="16"/>
        <v>173.4625</v>
      </c>
      <c r="L304" s="40"/>
      <c r="M304" s="19"/>
      <c r="N304" s="19"/>
      <c r="O304" s="54"/>
      <c r="P304" s="221"/>
    </row>
    <row r="305" spans="2:16" s="15" customFormat="1" ht="12.75">
      <c r="B305" s="269">
        <f t="shared" si="17"/>
        <v>1830</v>
      </c>
      <c r="C305" s="270">
        <f t="shared" si="18"/>
        <v>168.875</v>
      </c>
      <c r="D305" s="48"/>
      <c r="E305" s="19"/>
      <c r="F305" s="19"/>
      <c r="G305" s="54"/>
      <c r="H305" s="221"/>
      <c r="J305" s="276">
        <f t="shared" si="19"/>
        <v>2198</v>
      </c>
      <c r="K305" s="270">
        <f t="shared" si="16"/>
        <v>173.475</v>
      </c>
      <c r="L305" s="40"/>
      <c r="M305" s="19"/>
      <c r="N305" s="19"/>
      <c r="O305" s="54"/>
      <c r="P305" s="221"/>
    </row>
    <row r="306" spans="2:16" s="15" customFormat="1" ht="12.75">
      <c r="B306" s="269">
        <f t="shared" si="17"/>
        <v>1831</v>
      </c>
      <c r="C306" s="270">
        <f t="shared" si="18"/>
        <v>168.8875</v>
      </c>
      <c r="D306" s="48"/>
      <c r="E306" s="19"/>
      <c r="F306" s="19"/>
      <c r="G306" s="54"/>
      <c r="H306" s="221"/>
      <c r="J306" s="276">
        <f t="shared" si="19"/>
        <v>2199</v>
      </c>
      <c r="K306" s="270">
        <f t="shared" si="16"/>
        <v>173.4875</v>
      </c>
      <c r="L306" s="40"/>
      <c r="M306" s="19"/>
      <c r="N306" s="19"/>
      <c r="O306" s="54"/>
      <c r="P306" s="221"/>
    </row>
    <row r="307" spans="2:16" s="15" customFormat="1" ht="12.75">
      <c r="B307" s="269">
        <f t="shared" si="17"/>
        <v>1832</v>
      </c>
      <c r="C307" s="270">
        <f t="shared" si="18"/>
        <v>168.9</v>
      </c>
      <c r="D307" s="48"/>
      <c r="E307" s="19"/>
      <c r="F307" s="19"/>
      <c r="G307" s="54"/>
      <c r="H307" s="221"/>
      <c r="J307" s="276">
        <f t="shared" si="19"/>
        <v>2200</v>
      </c>
      <c r="K307" s="270">
        <f t="shared" si="16"/>
        <v>173.5</v>
      </c>
      <c r="L307" s="40"/>
      <c r="M307" s="19"/>
      <c r="N307" s="19"/>
      <c r="O307" s="54"/>
      <c r="P307" s="221"/>
    </row>
    <row r="308" spans="2:16" s="15" customFormat="1" ht="12.75">
      <c r="B308" s="269">
        <f t="shared" si="17"/>
        <v>1833</v>
      </c>
      <c r="C308" s="270">
        <f t="shared" si="18"/>
        <v>168.9125</v>
      </c>
      <c r="D308" s="48"/>
      <c r="E308" s="19"/>
      <c r="F308" s="19"/>
      <c r="G308" s="54"/>
      <c r="H308" s="221"/>
      <c r="J308" s="276">
        <f t="shared" si="19"/>
        <v>2201</v>
      </c>
      <c r="K308" s="270">
        <f t="shared" si="16"/>
        <v>173.5125</v>
      </c>
      <c r="L308" s="40"/>
      <c r="M308" s="19"/>
      <c r="N308" s="19"/>
      <c r="O308" s="54"/>
      <c r="P308" s="221"/>
    </row>
    <row r="309" spans="2:16" s="15" customFormat="1" ht="12.75">
      <c r="B309" s="269">
        <f t="shared" si="17"/>
        <v>1834</v>
      </c>
      <c r="C309" s="270">
        <f t="shared" si="18"/>
        <v>168.925</v>
      </c>
      <c r="D309" s="48"/>
      <c r="E309" s="19"/>
      <c r="F309" s="19"/>
      <c r="G309" s="54"/>
      <c r="H309" s="221"/>
      <c r="J309" s="276">
        <f t="shared" si="19"/>
        <v>2202</v>
      </c>
      <c r="K309" s="270">
        <f t="shared" si="16"/>
        <v>173.525</v>
      </c>
      <c r="L309" s="40"/>
      <c r="M309" s="19"/>
      <c r="N309" s="19"/>
      <c r="O309" s="54"/>
      <c r="P309" s="221"/>
    </row>
    <row r="310" spans="2:16" s="15" customFormat="1" ht="12.75">
      <c r="B310" s="269">
        <f t="shared" si="17"/>
        <v>1835</v>
      </c>
      <c r="C310" s="270">
        <f t="shared" si="18"/>
        <v>168.9375</v>
      </c>
      <c r="D310" s="48"/>
      <c r="E310" s="19"/>
      <c r="F310" s="19"/>
      <c r="G310" s="54"/>
      <c r="H310" s="221"/>
      <c r="J310" s="276">
        <f t="shared" si="19"/>
        <v>2203</v>
      </c>
      <c r="K310" s="270">
        <f t="shared" si="16"/>
        <v>173.5375</v>
      </c>
      <c r="L310" s="40"/>
      <c r="M310" s="19"/>
      <c r="N310" s="19"/>
      <c r="O310" s="54"/>
      <c r="P310" s="221"/>
    </row>
    <row r="311" spans="2:16" s="15" customFormat="1" ht="12.75">
      <c r="B311" s="269">
        <f t="shared" si="17"/>
        <v>1836</v>
      </c>
      <c r="C311" s="270">
        <f t="shared" si="18"/>
        <v>168.95</v>
      </c>
      <c r="D311" s="48"/>
      <c r="E311" s="19"/>
      <c r="F311" s="19"/>
      <c r="G311" s="54"/>
      <c r="H311" s="221"/>
      <c r="J311" s="276">
        <f t="shared" si="19"/>
        <v>2204</v>
      </c>
      <c r="K311" s="270">
        <f t="shared" si="16"/>
        <v>173.55</v>
      </c>
      <c r="L311" s="40"/>
      <c r="M311" s="19"/>
      <c r="N311" s="19"/>
      <c r="O311" s="54"/>
      <c r="P311" s="221"/>
    </row>
    <row r="312" spans="2:16" s="15" customFormat="1" ht="12.75">
      <c r="B312" s="269">
        <f t="shared" si="17"/>
        <v>1837</v>
      </c>
      <c r="C312" s="270">
        <f t="shared" si="18"/>
        <v>168.9625</v>
      </c>
      <c r="D312" s="48"/>
      <c r="E312" s="19"/>
      <c r="F312" s="19"/>
      <c r="G312" s="54"/>
      <c r="H312" s="221"/>
      <c r="J312" s="276">
        <f t="shared" si="19"/>
        <v>2205</v>
      </c>
      <c r="K312" s="270">
        <f t="shared" si="16"/>
        <v>173.5625</v>
      </c>
      <c r="L312" s="40"/>
      <c r="M312" s="19"/>
      <c r="N312" s="19"/>
      <c r="O312" s="54"/>
      <c r="P312" s="221"/>
    </row>
    <row r="313" spans="2:16" s="15" customFormat="1" ht="12.75">
      <c r="B313" s="269">
        <f t="shared" si="17"/>
        <v>1838</v>
      </c>
      <c r="C313" s="270">
        <f t="shared" si="18"/>
        <v>168.975</v>
      </c>
      <c r="D313" s="48"/>
      <c r="E313" s="19"/>
      <c r="F313" s="19"/>
      <c r="G313" s="54"/>
      <c r="H313" s="221"/>
      <c r="J313" s="276">
        <f t="shared" si="19"/>
        <v>2206</v>
      </c>
      <c r="K313" s="270">
        <f t="shared" si="16"/>
        <v>173.575</v>
      </c>
      <c r="L313" s="40"/>
      <c r="M313" s="19"/>
      <c r="N313" s="19"/>
      <c r="O313" s="54"/>
      <c r="P313" s="221"/>
    </row>
    <row r="314" spans="2:16" s="15" customFormat="1" ht="12.75">
      <c r="B314" s="269">
        <f t="shared" si="17"/>
        <v>1839</v>
      </c>
      <c r="C314" s="270">
        <f t="shared" si="18"/>
        <v>168.9875</v>
      </c>
      <c r="D314" s="48"/>
      <c r="E314" s="19"/>
      <c r="F314" s="19"/>
      <c r="G314" s="54"/>
      <c r="H314" s="221"/>
      <c r="J314" s="276">
        <f t="shared" si="19"/>
        <v>2207</v>
      </c>
      <c r="K314" s="270">
        <f t="shared" si="16"/>
        <v>173.5875</v>
      </c>
      <c r="L314" s="40"/>
      <c r="M314" s="19"/>
      <c r="N314" s="19"/>
      <c r="O314" s="54"/>
      <c r="P314" s="221"/>
    </row>
    <row r="315" spans="2:16" s="15" customFormat="1" ht="12.75">
      <c r="B315" s="269">
        <f t="shared" si="17"/>
        <v>1840</v>
      </c>
      <c r="C315" s="270">
        <f t="shared" si="18"/>
        <v>169</v>
      </c>
      <c r="D315" s="48"/>
      <c r="E315" s="19"/>
      <c r="F315" s="19"/>
      <c r="G315" s="54"/>
      <c r="H315" s="221"/>
      <c r="J315" s="276">
        <f t="shared" si="19"/>
        <v>2208</v>
      </c>
      <c r="K315" s="270">
        <f t="shared" si="16"/>
        <v>173.6</v>
      </c>
      <c r="L315" s="40"/>
      <c r="M315" s="19"/>
      <c r="N315" s="19"/>
      <c r="O315" s="54"/>
      <c r="P315" s="221"/>
    </row>
    <row r="316" spans="2:16" s="15" customFormat="1" ht="12.75">
      <c r="B316" s="269">
        <f t="shared" si="17"/>
        <v>1841</v>
      </c>
      <c r="C316" s="270">
        <f t="shared" si="18"/>
        <v>169.0125</v>
      </c>
      <c r="D316" s="48"/>
      <c r="E316" s="19"/>
      <c r="F316" s="19"/>
      <c r="G316" s="54"/>
      <c r="H316" s="221"/>
      <c r="J316" s="276">
        <f t="shared" si="19"/>
        <v>2209</v>
      </c>
      <c r="K316" s="270">
        <f t="shared" si="16"/>
        <v>173.6125</v>
      </c>
      <c r="L316" s="40"/>
      <c r="M316" s="19"/>
      <c r="N316" s="19"/>
      <c r="O316" s="54"/>
      <c r="P316" s="221"/>
    </row>
    <row r="317" spans="2:16" s="15" customFormat="1" ht="12.75">
      <c r="B317" s="269">
        <f t="shared" si="17"/>
        <v>1842</v>
      </c>
      <c r="C317" s="270">
        <f t="shared" si="18"/>
        <v>169.025</v>
      </c>
      <c r="D317" s="48"/>
      <c r="E317" s="19"/>
      <c r="F317" s="19"/>
      <c r="G317" s="54"/>
      <c r="H317" s="221"/>
      <c r="J317" s="276">
        <f t="shared" si="19"/>
        <v>2210</v>
      </c>
      <c r="K317" s="270">
        <f t="shared" si="16"/>
        <v>173.625</v>
      </c>
      <c r="L317" s="40"/>
      <c r="M317" s="19"/>
      <c r="N317" s="19"/>
      <c r="O317" s="54"/>
      <c r="P317" s="221"/>
    </row>
    <row r="318" spans="2:16" s="15" customFormat="1" ht="12.75">
      <c r="B318" s="269">
        <f t="shared" si="17"/>
        <v>1843</v>
      </c>
      <c r="C318" s="270">
        <f t="shared" si="18"/>
        <v>169.0375</v>
      </c>
      <c r="D318" s="48"/>
      <c r="E318" s="19"/>
      <c r="F318" s="19"/>
      <c r="G318" s="54"/>
      <c r="H318" s="221"/>
      <c r="J318" s="276">
        <f t="shared" si="19"/>
        <v>2211</v>
      </c>
      <c r="K318" s="270">
        <f t="shared" si="16"/>
        <v>173.6375</v>
      </c>
      <c r="L318" s="40"/>
      <c r="M318" s="19"/>
      <c r="N318" s="19"/>
      <c r="O318" s="54"/>
      <c r="P318" s="221"/>
    </row>
    <row r="319" spans="2:16" s="15" customFormat="1" ht="12.75">
      <c r="B319" s="269">
        <f t="shared" si="17"/>
        <v>1844</v>
      </c>
      <c r="C319" s="270">
        <f t="shared" si="18"/>
        <v>169.05</v>
      </c>
      <c r="D319" s="48"/>
      <c r="E319" s="19"/>
      <c r="F319" s="19"/>
      <c r="G319" s="54"/>
      <c r="H319" s="221"/>
      <c r="J319" s="276">
        <f t="shared" si="19"/>
        <v>2212</v>
      </c>
      <c r="K319" s="270">
        <f t="shared" si="16"/>
        <v>173.65</v>
      </c>
      <c r="L319" s="40"/>
      <c r="M319" s="19"/>
      <c r="N319" s="19"/>
      <c r="O319" s="54"/>
      <c r="P319" s="221"/>
    </row>
    <row r="320" spans="2:16" s="15" customFormat="1" ht="12.75">
      <c r="B320" s="269">
        <f t="shared" si="17"/>
        <v>1845</v>
      </c>
      <c r="C320" s="270">
        <f t="shared" si="18"/>
        <v>169.0625</v>
      </c>
      <c r="D320" s="48"/>
      <c r="E320" s="19"/>
      <c r="F320" s="19"/>
      <c r="G320" s="54"/>
      <c r="H320" s="221"/>
      <c r="J320" s="276">
        <f t="shared" si="19"/>
        <v>2213</v>
      </c>
      <c r="K320" s="270">
        <f t="shared" si="16"/>
        <v>173.6625</v>
      </c>
      <c r="L320" s="40"/>
      <c r="M320" s="19"/>
      <c r="N320" s="19"/>
      <c r="O320" s="54"/>
      <c r="P320" s="221"/>
    </row>
    <row r="321" spans="2:16" s="15" customFormat="1" ht="12.75">
      <c r="B321" s="269">
        <f t="shared" si="17"/>
        <v>1846</v>
      </c>
      <c r="C321" s="270">
        <f t="shared" si="18"/>
        <v>169.075</v>
      </c>
      <c r="D321" s="48"/>
      <c r="E321" s="19"/>
      <c r="F321" s="19"/>
      <c r="G321" s="54"/>
      <c r="H321" s="221"/>
      <c r="J321" s="276">
        <f t="shared" si="19"/>
        <v>2214</v>
      </c>
      <c r="K321" s="270">
        <f t="shared" si="16"/>
        <v>173.675</v>
      </c>
      <c r="L321" s="40"/>
      <c r="M321" s="19"/>
      <c r="N321" s="19"/>
      <c r="O321" s="54"/>
      <c r="P321" s="221"/>
    </row>
    <row r="322" spans="2:16" s="15" customFormat="1" ht="12.75">
      <c r="B322" s="269">
        <f t="shared" si="17"/>
        <v>1847</v>
      </c>
      <c r="C322" s="270">
        <f t="shared" si="18"/>
        <v>169.0875</v>
      </c>
      <c r="D322" s="48"/>
      <c r="E322" s="19"/>
      <c r="F322" s="19"/>
      <c r="G322" s="54"/>
      <c r="H322" s="221"/>
      <c r="J322" s="276">
        <f t="shared" si="19"/>
        <v>2215</v>
      </c>
      <c r="K322" s="270">
        <f t="shared" si="16"/>
        <v>173.6875</v>
      </c>
      <c r="L322" s="40"/>
      <c r="M322" s="19"/>
      <c r="N322" s="19"/>
      <c r="O322" s="54"/>
      <c r="P322" s="221"/>
    </row>
    <row r="323" spans="2:16" s="15" customFormat="1" ht="12.75">
      <c r="B323" s="269">
        <f t="shared" si="17"/>
        <v>1848</v>
      </c>
      <c r="C323" s="270">
        <f t="shared" si="18"/>
        <v>169.1</v>
      </c>
      <c r="D323" s="48"/>
      <c r="E323" s="19"/>
      <c r="F323" s="19"/>
      <c r="G323" s="54"/>
      <c r="H323" s="221"/>
      <c r="J323" s="276">
        <f t="shared" si="19"/>
        <v>2216</v>
      </c>
      <c r="K323" s="270">
        <f t="shared" si="16"/>
        <v>173.7</v>
      </c>
      <c r="L323" s="40"/>
      <c r="M323" s="19"/>
      <c r="N323" s="19"/>
      <c r="O323" s="54"/>
      <c r="P323" s="221"/>
    </row>
    <row r="324" spans="2:16" s="15" customFormat="1" ht="12.75">
      <c r="B324" s="269">
        <f t="shared" si="17"/>
        <v>1849</v>
      </c>
      <c r="C324" s="270">
        <f t="shared" si="18"/>
        <v>169.1125</v>
      </c>
      <c r="D324" s="48"/>
      <c r="E324" s="19"/>
      <c r="F324" s="19"/>
      <c r="G324" s="54"/>
      <c r="H324" s="221"/>
      <c r="J324" s="276">
        <f t="shared" si="19"/>
        <v>2217</v>
      </c>
      <c r="K324" s="270">
        <f t="shared" si="16"/>
        <v>173.7125</v>
      </c>
      <c r="L324" s="40"/>
      <c r="M324" s="19"/>
      <c r="N324" s="19"/>
      <c r="O324" s="54"/>
      <c r="P324" s="221"/>
    </row>
    <row r="325" spans="2:16" s="15" customFormat="1" ht="12.75">
      <c r="B325" s="269">
        <f t="shared" si="17"/>
        <v>1850</v>
      </c>
      <c r="C325" s="270">
        <f t="shared" si="18"/>
        <v>169.125</v>
      </c>
      <c r="D325" s="48"/>
      <c r="E325" s="19"/>
      <c r="F325" s="19"/>
      <c r="G325" s="54"/>
      <c r="H325" s="221"/>
      <c r="J325" s="276">
        <f t="shared" si="19"/>
        <v>2218</v>
      </c>
      <c r="K325" s="270">
        <f t="shared" si="16"/>
        <v>173.725</v>
      </c>
      <c r="L325" s="40"/>
      <c r="M325" s="19"/>
      <c r="N325" s="19"/>
      <c r="O325" s="54"/>
      <c r="P325" s="221"/>
    </row>
    <row r="326" spans="2:16" s="15" customFormat="1" ht="12.75">
      <c r="B326" s="269">
        <f t="shared" si="17"/>
        <v>1851</v>
      </c>
      <c r="C326" s="270">
        <f t="shared" si="18"/>
        <v>169.1375</v>
      </c>
      <c r="D326" s="48"/>
      <c r="E326" s="19"/>
      <c r="F326" s="19"/>
      <c r="G326" s="54"/>
      <c r="H326" s="221"/>
      <c r="J326" s="276">
        <f t="shared" si="19"/>
        <v>2219</v>
      </c>
      <c r="K326" s="270">
        <f t="shared" si="16"/>
        <v>173.7375</v>
      </c>
      <c r="L326" s="40"/>
      <c r="M326" s="19"/>
      <c r="N326" s="19"/>
      <c r="O326" s="54"/>
      <c r="P326" s="221"/>
    </row>
    <row r="327" spans="2:16" s="15" customFormat="1" ht="12.75">
      <c r="B327" s="269">
        <f t="shared" si="17"/>
        <v>1852</v>
      </c>
      <c r="C327" s="270">
        <f t="shared" si="18"/>
        <v>169.15</v>
      </c>
      <c r="D327" s="48"/>
      <c r="E327" s="19"/>
      <c r="F327" s="19"/>
      <c r="G327" s="54"/>
      <c r="H327" s="221"/>
      <c r="J327" s="276">
        <f t="shared" si="19"/>
        <v>2220</v>
      </c>
      <c r="K327" s="270">
        <f t="shared" si="16"/>
        <v>173.75</v>
      </c>
      <c r="L327" s="40"/>
      <c r="M327" s="19"/>
      <c r="N327" s="19"/>
      <c r="O327" s="54"/>
      <c r="P327" s="221"/>
    </row>
    <row r="328" spans="2:16" s="15" customFormat="1" ht="12.75">
      <c r="B328" s="269">
        <f t="shared" si="17"/>
        <v>1853</v>
      </c>
      <c r="C328" s="270">
        <f t="shared" si="18"/>
        <v>169.1625</v>
      </c>
      <c r="D328" s="48"/>
      <c r="E328" s="19"/>
      <c r="F328" s="19"/>
      <c r="G328" s="54"/>
      <c r="H328" s="221"/>
      <c r="J328" s="276">
        <f t="shared" si="19"/>
        <v>2221</v>
      </c>
      <c r="K328" s="270">
        <f t="shared" si="16"/>
        <v>173.7625</v>
      </c>
      <c r="L328" s="40"/>
      <c r="M328" s="19"/>
      <c r="N328" s="19"/>
      <c r="O328" s="54"/>
      <c r="P328" s="221"/>
    </row>
    <row r="329" spans="2:16" s="15" customFormat="1" ht="12.75">
      <c r="B329" s="269">
        <f t="shared" si="17"/>
        <v>1854</v>
      </c>
      <c r="C329" s="270">
        <f t="shared" si="18"/>
        <v>169.175</v>
      </c>
      <c r="D329" s="48"/>
      <c r="E329" s="19"/>
      <c r="F329" s="19"/>
      <c r="G329" s="54"/>
      <c r="H329" s="221"/>
      <c r="J329" s="276">
        <f t="shared" si="19"/>
        <v>2222</v>
      </c>
      <c r="K329" s="270">
        <f t="shared" si="16"/>
        <v>173.775</v>
      </c>
      <c r="L329" s="40"/>
      <c r="M329" s="19"/>
      <c r="N329" s="19"/>
      <c r="O329" s="54"/>
      <c r="P329" s="221"/>
    </row>
    <row r="330" spans="2:16" s="15" customFormat="1" ht="12.75">
      <c r="B330" s="269">
        <f t="shared" si="17"/>
        <v>1855</v>
      </c>
      <c r="C330" s="270">
        <f t="shared" si="18"/>
        <v>169.1875</v>
      </c>
      <c r="D330" s="48"/>
      <c r="E330" s="19"/>
      <c r="F330" s="19"/>
      <c r="G330" s="54"/>
      <c r="H330" s="221"/>
      <c r="J330" s="276">
        <f t="shared" si="19"/>
        <v>2223</v>
      </c>
      <c r="K330" s="270">
        <f t="shared" si="16"/>
        <v>173.7875</v>
      </c>
      <c r="L330" s="40"/>
      <c r="M330" s="19"/>
      <c r="N330" s="19"/>
      <c r="O330" s="54"/>
      <c r="P330" s="221"/>
    </row>
    <row r="331" spans="2:16" s="15" customFormat="1" ht="12.75">
      <c r="B331" s="269">
        <f t="shared" si="17"/>
        <v>1856</v>
      </c>
      <c r="C331" s="270">
        <f t="shared" si="18"/>
        <v>169.2</v>
      </c>
      <c r="D331" s="48"/>
      <c r="E331" s="19"/>
      <c r="F331" s="19"/>
      <c r="G331" s="54"/>
      <c r="H331" s="221"/>
      <c r="J331" s="276">
        <f t="shared" si="19"/>
        <v>2224</v>
      </c>
      <c r="K331" s="270">
        <f t="shared" si="16"/>
        <v>173.8</v>
      </c>
      <c r="L331" s="40"/>
      <c r="M331" s="19"/>
      <c r="N331" s="19"/>
      <c r="O331" s="54"/>
      <c r="P331" s="221"/>
    </row>
    <row r="332" spans="2:16" s="15" customFormat="1" ht="12.75">
      <c r="B332" s="269">
        <f t="shared" si="17"/>
        <v>1857</v>
      </c>
      <c r="C332" s="270">
        <f t="shared" si="18"/>
        <v>169.2125</v>
      </c>
      <c r="D332" s="48"/>
      <c r="E332" s="19"/>
      <c r="F332" s="19"/>
      <c r="G332" s="54"/>
      <c r="H332" s="221"/>
      <c r="J332" s="276">
        <f t="shared" si="19"/>
        <v>2225</v>
      </c>
      <c r="K332" s="270">
        <f t="shared" si="16"/>
        <v>173.8125</v>
      </c>
      <c r="L332" s="40"/>
      <c r="M332" s="19"/>
      <c r="N332" s="19"/>
      <c r="O332" s="54"/>
      <c r="P332" s="221"/>
    </row>
    <row r="333" spans="2:16" s="15" customFormat="1" ht="12.75">
      <c r="B333" s="269">
        <f t="shared" si="17"/>
        <v>1858</v>
      </c>
      <c r="C333" s="270">
        <f t="shared" si="18"/>
        <v>169.225</v>
      </c>
      <c r="D333" s="48"/>
      <c r="E333" s="19"/>
      <c r="F333" s="19"/>
      <c r="G333" s="54"/>
      <c r="H333" s="221"/>
      <c r="J333" s="276">
        <f t="shared" si="19"/>
        <v>2226</v>
      </c>
      <c r="K333" s="270">
        <f t="shared" si="16"/>
        <v>173.825</v>
      </c>
      <c r="L333" s="40"/>
      <c r="M333" s="19"/>
      <c r="N333" s="19"/>
      <c r="O333" s="54"/>
      <c r="P333" s="221"/>
    </row>
    <row r="334" spans="2:16" s="15" customFormat="1" ht="12.75">
      <c r="B334" s="269">
        <f t="shared" si="17"/>
        <v>1859</v>
      </c>
      <c r="C334" s="270">
        <f t="shared" si="18"/>
        <v>169.2375</v>
      </c>
      <c r="D334" s="48"/>
      <c r="E334" s="19"/>
      <c r="F334" s="19"/>
      <c r="G334" s="54"/>
      <c r="H334" s="221"/>
      <c r="J334" s="276">
        <f t="shared" si="19"/>
        <v>2227</v>
      </c>
      <c r="K334" s="270">
        <f aca="true" t="shared" si="20" ref="K334:K347">SUM(146+J334*0.0125)</f>
        <v>173.8375</v>
      </c>
      <c r="L334" s="40"/>
      <c r="M334" s="19"/>
      <c r="N334" s="19"/>
      <c r="O334" s="54"/>
      <c r="P334" s="221"/>
    </row>
    <row r="335" spans="2:16" s="15" customFormat="1" ht="12.75">
      <c r="B335" s="269">
        <f aca="true" t="shared" si="21" ref="B335:B347">SUM(B334+1)</f>
        <v>1860</v>
      </c>
      <c r="C335" s="270">
        <f t="shared" si="18"/>
        <v>169.25</v>
      </c>
      <c r="D335" s="48"/>
      <c r="E335" s="19"/>
      <c r="F335" s="19"/>
      <c r="G335" s="54"/>
      <c r="H335" s="221"/>
      <c r="J335" s="276">
        <f t="shared" si="19"/>
        <v>2228</v>
      </c>
      <c r="K335" s="270">
        <f t="shared" si="20"/>
        <v>173.85</v>
      </c>
      <c r="L335" s="40"/>
      <c r="M335" s="19"/>
      <c r="N335" s="19"/>
      <c r="O335" s="54"/>
      <c r="P335" s="221"/>
    </row>
    <row r="336" spans="2:16" s="15" customFormat="1" ht="12.75">
      <c r="B336" s="269">
        <f t="shared" si="21"/>
        <v>1861</v>
      </c>
      <c r="C336" s="270">
        <f aca="true" t="shared" si="22" ref="C336:C346">SUM(146+B336*0.0125)</f>
        <v>169.2625</v>
      </c>
      <c r="D336" s="48"/>
      <c r="E336" s="19"/>
      <c r="F336" s="19"/>
      <c r="G336" s="54"/>
      <c r="H336" s="221"/>
      <c r="J336" s="276">
        <f aca="true" t="shared" si="23" ref="J336:J347">SUM(J335+1)</f>
        <v>2229</v>
      </c>
      <c r="K336" s="270">
        <f t="shared" si="20"/>
        <v>173.8625</v>
      </c>
      <c r="L336" s="40"/>
      <c r="M336" s="19"/>
      <c r="N336" s="19"/>
      <c r="O336" s="54"/>
      <c r="P336" s="221"/>
    </row>
    <row r="337" spans="2:16" s="15" customFormat="1" ht="12.75">
      <c r="B337" s="269">
        <f t="shared" si="21"/>
        <v>1862</v>
      </c>
      <c r="C337" s="270">
        <f t="shared" si="22"/>
        <v>169.275</v>
      </c>
      <c r="D337" s="48"/>
      <c r="E337" s="19"/>
      <c r="F337" s="19"/>
      <c r="G337" s="54"/>
      <c r="H337" s="221"/>
      <c r="J337" s="276">
        <f t="shared" si="23"/>
        <v>2230</v>
      </c>
      <c r="K337" s="270">
        <f t="shared" si="20"/>
        <v>173.875</v>
      </c>
      <c r="L337" s="40"/>
      <c r="M337" s="19"/>
      <c r="N337" s="19"/>
      <c r="O337" s="54"/>
      <c r="P337" s="221"/>
    </row>
    <row r="338" spans="2:16" s="15" customFormat="1" ht="12.75">
      <c r="B338" s="269">
        <f t="shared" si="21"/>
        <v>1863</v>
      </c>
      <c r="C338" s="270">
        <f t="shared" si="22"/>
        <v>169.2875</v>
      </c>
      <c r="D338" s="48"/>
      <c r="E338" s="19"/>
      <c r="F338" s="19"/>
      <c r="G338" s="54"/>
      <c r="H338" s="221"/>
      <c r="J338" s="276">
        <f t="shared" si="23"/>
        <v>2231</v>
      </c>
      <c r="K338" s="270">
        <f t="shared" si="20"/>
        <v>173.8875</v>
      </c>
      <c r="L338" s="40"/>
      <c r="M338" s="19"/>
      <c r="N338" s="19"/>
      <c r="O338" s="54"/>
      <c r="P338" s="221"/>
    </row>
    <row r="339" spans="2:16" s="15" customFormat="1" ht="12.75">
      <c r="B339" s="269">
        <f t="shared" si="21"/>
        <v>1864</v>
      </c>
      <c r="C339" s="270">
        <f t="shared" si="22"/>
        <v>169.3</v>
      </c>
      <c r="D339" s="48" t="s">
        <v>28</v>
      </c>
      <c r="E339" s="19"/>
      <c r="F339" s="19"/>
      <c r="G339" s="54"/>
      <c r="H339" s="135" t="s">
        <v>553</v>
      </c>
      <c r="J339" s="276">
        <f t="shared" si="23"/>
        <v>2232</v>
      </c>
      <c r="K339" s="270">
        <f t="shared" si="20"/>
        <v>173.9</v>
      </c>
      <c r="L339" s="48" t="s">
        <v>28</v>
      </c>
      <c r="M339" s="19"/>
      <c r="N339" s="19"/>
      <c r="O339" s="54"/>
      <c r="P339" s="135" t="s">
        <v>553</v>
      </c>
    </row>
    <row r="340" spans="2:16" s="15" customFormat="1" ht="12.75">
      <c r="B340" s="269">
        <f t="shared" si="21"/>
        <v>1865</v>
      </c>
      <c r="C340" s="270">
        <f t="shared" si="22"/>
        <v>169.3125</v>
      </c>
      <c r="D340" s="48"/>
      <c r="E340" s="19"/>
      <c r="F340" s="19"/>
      <c r="G340" s="54"/>
      <c r="H340" s="221"/>
      <c r="J340" s="276">
        <f t="shared" si="23"/>
        <v>2233</v>
      </c>
      <c r="K340" s="270">
        <f t="shared" si="20"/>
        <v>173.9125</v>
      </c>
      <c r="L340" s="40"/>
      <c r="M340" s="19"/>
      <c r="N340" s="19"/>
      <c r="O340" s="54"/>
      <c r="P340" s="221"/>
    </row>
    <row r="341" spans="2:16" s="15" customFormat="1" ht="12.75">
      <c r="B341" s="269">
        <f t="shared" si="21"/>
        <v>1866</v>
      </c>
      <c r="C341" s="270">
        <f t="shared" si="22"/>
        <v>169.325</v>
      </c>
      <c r="D341" s="48"/>
      <c r="E341" s="19"/>
      <c r="F341" s="19"/>
      <c r="G341" s="54"/>
      <c r="H341" s="221"/>
      <c r="J341" s="276">
        <f t="shared" si="23"/>
        <v>2234</v>
      </c>
      <c r="K341" s="270">
        <f t="shared" si="20"/>
        <v>173.925</v>
      </c>
      <c r="L341" s="40"/>
      <c r="M341" s="19"/>
      <c r="N341" s="19"/>
      <c r="O341" s="54"/>
      <c r="P341" s="221"/>
    </row>
    <row r="342" spans="2:16" s="15" customFormat="1" ht="12.75">
      <c r="B342" s="269">
        <f t="shared" si="21"/>
        <v>1867</v>
      </c>
      <c r="C342" s="270">
        <f t="shared" si="22"/>
        <v>169.3375</v>
      </c>
      <c r="D342" s="48"/>
      <c r="E342" s="19"/>
      <c r="F342" s="19"/>
      <c r="G342" s="54"/>
      <c r="H342" s="221"/>
      <c r="J342" s="276">
        <f t="shared" si="23"/>
        <v>2235</v>
      </c>
      <c r="K342" s="270">
        <f t="shared" si="20"/>
        <v>173.9375</v>
      </c>
      <c r="L342" s="40"/>
      <c r="M342" s="19"/>
      <c r="N342" s="19"/>
      <c r="O342" s="54"/>
      <c r="P342" s="221"/>
    </row>
    <row r="343" spans="2:16" s="15" customFormat="1" ht="12.75">
      <c r="B343" s="269">
        <f t="shared" si="21"/>
        <v>1868</v>
      </c>
      <c r="C343" s="270">
        <f t="shared" si="22"/>
        <v>169.35</v>
      </c>
      <c r="D343" s="48"/>
      <c r="E343" s="19"/>
      <c r="F343" s="19"/>
      <c r="G343" s="54"/>
      <c r="H343" s="221"/>
      <c r="J343" s="276">
        <f t="shared" si="23"/>
        <v>2236</v>
      </c>
      <c r="K343" s="270">
        <f t="shared" si="20"/>
        <v>173.95</v>
      </c>
      <c r="L343" s="40"/>
      <c r="M343" s="19"/>
      <c r="N343" s="19"/>
      <c r="O343" s="54"/>
      <c r="P343" s="221"/>
    </row>
    <row r="344" spans="2:16" s="15" customFormat="1" ht="12.75">
      <c r="B344" s="269">
        <f t="shared" si="21"/>
        <v>1869</v>
      </c>
      <c r="C344" s="270">
        <f t="shared" si="22"/>
        <v>169.3625</v>
      </c>
      <c r="D344" s="48"/>
      <c r="E344" s="19"/>
      <c r="F344" s="19"/>
      <c r="G344" s="54"/>
      <c r="H344" s="221"/>
      <c r="J344" s="276">
        <f t="shared" si="23"/>
        <v>2237</v>
      </c>
      <c r="K344" s="270">
        <f t="shared" si="20"/>
        <v>173.9625</v>
      </c>
      <c r="L344" s="40"/>
      <c r="M344" s="19"/>
      <c r="N344" s="19"/>
      <c r="O344" s="54"/>
      <c r="P344" s="221"/>
    </row>
    <row r="345" spans="2:16" s="15" customFormat="1" ht="12.75">
      <c r="B345" s="269">
        <f t="shared" si="21"/>
        <v>1870</v>
      </c>
      <c r="C345" s="270">
        <f t="shared" si="22"/>
        <v>169.375</v>
      </c>
      <c r="D345" s="48"/>
      <c r="E345" s="19"/>
      <c r="F345" s="19"/>
      <c r="G345" s="54"/>
      <c r="H345" s="221"/>
      <c r="J345" s="276">
        <f t="shared" si="23"/>
        <v>2238</v>
      </c>
      <c r="K345" s="270">
        <f t="shared" si="20"/>
        <v>173.975</v>
      </c>
      <c r="L345" s="40"/>
      <c r="M345" s="19"/>
      <c r="N345" s="19"/>
      <c r="O345" s="54"/>
      <c r="P345" s="221"/>
    </row>
    <row r="346" spans="2:16" s="15" customFormat="1" ht="12.75">
      <c r="B346" s="269">
        <f t="shared" si="21"/>
        <v>1871</v>
      </c>
      <c r="C346" s="270">
        <f t="shared" si="22"/>
        <v>169.3875</v>
      </c>
      <c r="D346" s="48"/>
      <c r="E346" s="19"/>
      <c r="F346" s="19"/>
      <c r="G346" s="54"/>
      <c r="H346" s="221"/>
      <c r="J346" s="276">
        <f t="shared" si="23"/>
        <v>2239</v>
      </c>
      <c r="K346" s="270">
        <f t="shared" si="20"/>
        <v>173.9875</v>
      </c>
      <c r="L346" s="40"/>
      <c r="M346" s="19"/>
      <c r="N346" s="19"/>
      <c r="O346" s="54"/>
      <c r="P346" s="221"/>
    </row>
    <row r="347" spans="2:16" s="15" customFormat="1" ht="13.5" thickBot="1">
      <c r="B347" s="271">
        <f t="shared" si="21"/>
        <v>1872</v>
      </c>
      <c r="C347" s="272">
        <f>SUM(146+B347*0.0125)</f>
        <v>169.4</v>
      </c>
      <c r="D347" s="49"/>
      <c r="E347" s="23"/>
      <c r="F347" s="23"/>
      <c r="G347" s="55"/>
      <c r="H347" s="233"/>
      <c r="J347" s="277">
        <f t="shared" si="23"/>
        <v>2240</v>
      </c>
      <c r="K347" s="272">
        <f t="shared" si="20"/>
        <v>174</v>
      </c>
      <c r="L347" s="41"/>
      <c r="M347" s="23"/>
      <c r="N347" s="23"/>
      <c r="O347" s="55"/>
      <c r="P347" s="233"/>
    </row>
  </sheetData>
  <mergeCells count="4">
    <mergeCell ref="C7:O7"/>
    <mergeCell ref="C8:O8"/>
    <mergeCell ref="C9:O9"/>
    <mergeCell ref="C10:O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667"/>
  <sheetViews>
    <sheetView workbookViewId="0" topLeftCell="A1">
      <selection activeCell="C7" sqref="C7:G7"/>
    </sheetView>
  </sheetViews>
  <sheetFormatPr defaultColWidth="9.140625" defaultRowHeight="12.75"/>
  <cols>
    <col min="1" max="1" width="5.140625" style="0" customWidth="1"/>
    <col min="2" max="2" width="11.7109375" style="0" customWidth="1"/>
    <col min="3" max="3" width="18.8515625" style="0" customWidth="1"/>
    <col min="4" max="4" width="15.421875" style="0" customWidth="1"/>
    <col min="6" max="7" width="12.00390625" style="0" customWidth="1"/>
  </cols>
  <sheetData>
    <row r="5" ht="13.5" thickBot="1"/>
    <row r="6" spans="2:8" ht="12.75">
      <c r="B6" s="149"/>
      <c r="C6" s="153"/>
      <c r="D6" s="210"/>
      <c r="E6" s="153"/>
      <c r="F6" s="153"/>
      <c r="G6" s="153"/>
      <c r="H6" s="154"/>
    </row>
    <row r="7" spans="2:8" ht="15.75">
      <c r="B7" s="159"/>
      <c r="C7" s="350" t="s">
        <v>458</v>
      </c>
      <c r="D7" s="369"/>
      <c r="E7" s="369"/>
      <c r="F7" s="369"/>
      <c r="G7" s="370"/>
      <c r="H7" s="156"/>
    </row>
    <row r="8" spans="2:8" ht="15.75">
      <c r="B8" s="248"/>
      <c r="C8" s="364" t="s">
        <v>345</v>
      </c>
      <c r="D8" s="364"/>
      <c r="E8" s="364"/>
      <c r="F8" s="364"/>
      <c r="G8" s="365"/>
      <c r="H8" s="156"/>
    </row>
    <row r="9" spans="2:8" ht="15.75">
      <c r="B9" s="248"/>
      <c r="C9" s="371" t="s">
        <v>336</v>
      </c>
      <c r="D9" s="376"/>
      <c r="E9" s="376"/>
      <c r="F9" s="376"/>
      <c r="G9" s="377"/>
      <c r="H9" s="156"/>
    </row>
    <row r="10" spans="2:8" ht="15.75">
      <c r="B10" s="248"/>
      <c r="C10" s="371" t="s">
        <v>72</v>
      </c>
      <c r="D10" s="376"/>
      <c r="E10" s="376"/>
      <c r="F10" s="376"/>
      <c r="G10" s="377"/>
      <c r="H10" s="156"/>
    </row>
    <row r="11" spans="2:8" ht="15.75">
      <c r="B11" s="248"/>
      <c r="C11" s="359" t="s">
        <v>78</v>
      </c>
      <c r="D11" s="359"/>
      <c r="E11" s="359"/>
      <c r="F11" s="359"/>
      <c r="G11" s="360"/>
      <c r="H11" s="156"/>
    </row>
    <row r="12" spans="2:8" ht="13.5" thickBot="1">
      <c r="B12" s="160"/>
      <c r="C12" s="157"/>
      <c r="D12" s="213"/>
      <c r="E12" s="157"/>
      <c r="F12" s="157"/>
      <c r="G12" s="157"/>
      <c r="H12" s="158"/>
    </row>
    <row r="14" spans="2:4" ht="13.5" thickBot="1">
      <c r="B14" s="93"/>
      <c r="C14" s="93"/>
      <c r="D14" s="1"/>
    </row>
    <row r="15" spans="2:8" ht="13.5" thickBot="1">
      <c r="B15" s="179" t="s">
        <v>0</v>
      </c>
      <c r="C15" s="180" t="s">
        <v>5</v>
      </c>
      <c r="D15" s="181" t="s">
        <v>1</v>
      </c>
      <c r="E15" s="180" t="s">
        <v>2</v>
      </c>
      <c r="F15" s="181" t="s">
        <v>3</v>
      </c>
      <c r="G15" s="182" t="s">
        <v>4</v>
      </c>
      <c r="H15" s="183" t="s">
        <v>29</v>
      </c>
    </row>
    <row r="16" spans="2:8" ht="12.75">
      <c r="B16" s="196">
        <v>1</v>
      </c>
      <c r="C16" s="292">
        <f>SUM(174+B16*0.0125)</f>
        <v>174.0125</v>
      </c>
      <c r="D16" s="13"/>
      <c r="E16" s="13"/>
      <c r="F16" s="13"/>
      <c r="G16" s="13"/>
      <c r="H16" s="14"/>
    </row>
    <row r="17" spans="2:8" ht="12.75">
      <c r="B17" s="198">
        <f aca="true" t="shared" si="0" ref="B17:B48">SUM(B16+1)</f>
        <v>2</v>
      </c>
      <c r="C17" s="199">
        <f>SUM(174+B17*0.0125)</f>
        <v>174.025</v>
      </c>
      <c r="D17" s="19"/>
      <c r="E17" s="19"/>
      <c r="F17" s="19"/>
      <c r="G17" s="19"/>
      <c r="H17" s="20"/>
    </row>
    <row r="18" spans="2:8" ht="12.75">
      <c r="B18" s="198">
        <f t="shared" si="0"/>
        <v>3</v>
      </c>
      <c r="C18" s="199">
        <f aca="true" t="shared" si="1" ref="C18:C49">SUM(C17+0.0125)</f>
        <v>174.0375</v>
      </c>
      <c r="D18" s="19"/>
      <c r="E18" s="19"/>
      <c r="F18" s="19"/>
      <c r="G18" s="19"/>
      <c r="H18" s="20"/>
    </row>
    <row r="19" spans="2:8" ht="12.75">
      <c r="B19" s="198">
        <f t="shared" si="0"/>
        <v>4</v>
      </c>
      <c r="C19" s="199">
        <f t="shared" si="1"/>
        <v>174.04999999999998</v>
      </c>
      <c r="D19" s="19"/>
      <c r="E19" s="19"/>
      <c r="F19" s="19"/>
      <c r="G19" s="19"/>
      <c r="H19" s="20"/>
    </row>
    <row r="20" spans="2:8" ht="12.75">
      <c r="B20" s="198">
        <f t="shared" si="0"/>
        <v>5</v>
      </c>
      <c r="C20" s="199">
        <f t="shared" si="1"/>
        <v>174.06249999999997</v>
      </c>
      <c r="D20" s="19"/>
      <c r="E20" s="19"/>
      <c r="F20" s="19"/>
      <c r="G20" s="19"/>
      <c r="H20" s="20"/>
    </row>
    <row r="21" spans="2:8" ht="12.75">
      <c r="B21" s="198">
        <f t="shared" si="0"/>
        <v>6</v>
      </c>
      <c r="C21" s="199">
        <f t="shared" si="1"/>
        <v>174.07499999999996</v>
      </c>
      <c r="D21" s="19"/>
      <c r="E21" s="19"/>
      <c r="F21" s="19"/>
      <c r="G21" s="19"/>
      <c r="H21" s="20"/>
    </row>
    <row r="22" spans="2:8" ht="12.75">
      <c r="B22" s="198">
        <f t="shared" si="0"/>
        <v>7</v>
      </c>
      <c r="C22" s="199">
        <f t="shared" si="1"/>
        <v>174.08749999999995</v>
      </c>
      <c r="D22" s="19"/>
      <c r="E22" s="19"/>
      <c r="F22" s="19"/>
      <c r="G22" s="19"/>
      <c r="H22" s="20"/>
    </row>
    <row r="23" spans="2:8" ht="12.75">
      <c r="B23" s="198">
        <f t="shared" si="0"/>
        <v>8</v>
      </c>
      <c r="C23" s="199">
        <f t="shared" si="1"/>
        <v>174.09999999999994</v>
      </c>
      <c r="D23" s="19"/>
      <c r="E23" s="19"/>
      <c r="F23" s="19"/>
      <c r="G23" s="19"/>
      <c r="H23" s="20"/>
    </row>
    <row r="24" spans="2:8" ht="12.75">
      <c r="B24" s="198">
        <f t="shared" si="0"/>
        <v>9</v>
      </c>
      <c r="C24" s="199">
        <f t="shared" si="1"/>
        <v>174.11249999999993</v>
      </c>
      <c r="D24" s="19"/>
      <c r="E24" s="19"/>
      <c r="F24" s="19"/>
      <c r="G24" s="19"/>
      <c r="H24" s="20"/>
    </row>
    <row r="25" spans="2:8" ht="12.75">
      <c r="B25" s="198">
        <f t="shared" si="0"/>
        <v>10</v>
      </c>
      <c r="C25" s="199">
        <f t="shared" si="1"/>
        <v>174.12499999999991</v>
      </c>
      <c r="D25" s="19"/>
      <c r="E25" s="19"/>
      <c r="F25" s="19"/>
      <c r="G25" s="19"/>
      <c r="H25" s="20"/>
    </row>
    <row r="26" spans="2:8" ht="12.75">
      <c r="B26" s="198">
        <f t="shared" si="0"/>
        <v>11</v>
      </c>
      <c r="C26" s="199">
        <f t="shared" si="1"/>
        <v>174.1374999999999</v>
      </c>
      <c r="D26" s="19"/>
      <c r="E26" s="19"/>
      <c r="F26" s="19"/>
      <c r="G26" s="19"/>
      <c r="H26" s="20"/>
    </row>
    <row r="27" spans="2:8" ht="12.75">
      <c r="B27" s="198">
        <f t="shared" si="0"/>
        <v>12</v>
      </c>
      <c r="C27" s="199">
        <f t="shared" si="1"/>
        <v>174.1499999999999</v>
      </c>
      <c r="D27" s="19"/>
      <c r="E27" s="19"/>
      <c r="F27" s="19"/>
      <c r="G27" s="19"/>
      <c r="H27" s="20"/>
    </row>
    <row r="28" spans="2:8" ht="12.75">
      <c r="B28" s="198">
        <f t="shared" si="0"/>
        <v>13</v>
      </c>
      <c r="C28" s="199">
        <f t="shared" si="1"/>
        <v>174.16249999999988</v>
      </c>
      <c r="D28" s="19"/>
      <c r="E28" s="19"/>
      <c r="F28" s="19"/>
      <c r="G28" s="19"/>
      <c r="H28" s="20"/>
    </row>
    <row r="29" spans="2:8" ht="12.75">
      <c r="B29" s="198">
        <f t="shared" si="0"/>
        <v>14</v>
      </c>
      <c r="C29" s="199">
        <f t="shared" si="1"/>
        <v>174.17499999999987</v>
      </c>
      <c r="D29" s="19"/>
      <c r="E29" s="19"/>
      <c r="F29" s="19"/>
      <c r="G29" s="19"/>
      <c r="H29" s="20"/>
    </row>
    <row r="30" spans="2:8" ht="12.75">
      <c r="B30" s="198">
        <f t="shared" si="0"/>
        <v>15</v>
      </c>
      <c r="C30" s="199">
        <f t="shared" si="1"/>
        <v>174.18749999999986</v>
      </c>
      <c r="D30" s="19"/>
      <c r="E30" s="19"/>
      <c r="F30" s="19"/>
      <c r="G30" s="19"/>
      <c r="H30" s="20"/>
    </row>
    <row r="31" spans="2:8" ht="12.75">
      <c r="B31" s="198">
        <f t="shared" si="0"/>
        <v>16</v>
      </c>
      <c r="C31" s="199">
        <f t="shared" si="1"/>
        <v>174.19999999999985</v>
      </c>
      <c r="D31" s="19"/>
      <c r="E31" s="19"/>
      <c r="F31" s="19"/>
      <c r="G31" s="19"/>
      <c r="H31" s="20"/>
    </row>
    <row r="32" spans="2:8" ht="12.75">
      <c r="B32" s="198">
        <f t="shared" si="0"/>
        <v>17</v>
      </c>
      <c r="C32" s="199">
        <f t="shared" si="1"/>
        <v>174.21249999999984</v>
      </c>
      <c r="D32" s="19"/>
      <c r="E32" s="19"/>
      <c r="F32" s="19"/>
      <c r="G32" s="19"/>
      <c r="H32" s="20"/>
    </row>
    <row r="33" spans="2:8" ht="12.75">
      <c r="B33" s="198">
        <f t="shared" si="0"/>
        <v>18</v>
      </c>
      <c r="C33" s="199">
        <f t="shared" si="1"/>
        <v>174.22499999999982</v>
      </c>
      <c r="D33" s="19"/>
      <c r="E33" s="19"/>
      <c r="F33" s="19"/>
      <c r="G33" s="19"/>
      <c r="H33" s="20"/>
    </row>
    <row r="34" spans="2:8" ht="12.75">
      <c r="B34" s="198">
        <f t="shared" si="0"/>
        <v>19</v>
      </c>
      <c r="C34" s="199">
        <f t="shared" si="1"/>
        <v>174.2374999999998</v>
      </c>
      <c r="D34" s="19"/>
      <c r="E34" s="19"/>
      <c r="F34" s="19"/>
      <c r="G34" s="19"/>
      <c r="H34" s="20"/>
    </row>
    <row r="35" spans="2:8" ht="12.75">
      <c r="B35" s="198">
        <f t="shared" si="0"/>
        <v>20</v>
      </c>
      <c r="C35" s="199">
        <f t="shared" si="1"/>
        <v>174.2499999999998</v>
      </c>
      <c r="D35" s="19"/>
      <c r="E35" s="19"/>
      <c r="F35" s="19"/>
      <c r="G35" s="19"/>
      <c r="H35" s="20"/>
    </row>
    <row r="36" spans="2:8" ht="12.75">
      <c r="B36" s="198">
        <f t="shared" si="0"/>
        <v>21</v>
      </c>
      <c r="C36" s="199">
        <f t="shared" si="1"/>
        <v>174.2624999999998</v>
      </c>
      <c r="D36" s="19"/>
      <c r="E36" s="19"/>
      <c r="F36" s="19"/>
      <c r="G36" s="19"/>
      <c r="H36" s="20"/>
    </row>
    <row r="37" spans="2:8" ht="12.75">
      <c r="B37" s="198">
        <f t="shared" si="0"/>
        <v>22</v>
      </c>
      <c r="C37" s="199">
        <f t="shared" si="1"/>
        <v>174.27499999999978</v>
      </c>
      <c r="D37" s="19"/>
      <c r="E37" s="19"/>
      <c r="F37" s="19"/>
      <c r="G37" s="19"/>
      <c r="H37" s="20"/>
    </row>
    <row r="38" spans="2:8" ht="12.75">
      <c r="B38" s="198">
        <f t="shared" si="0"/>
        <v>23</v>
      </c>
      <c r="C38" s="199">
        <f t="shared" si="1"/>
        <v>174.28749999999977</v>
      </c>
      <c r="D38" s="19"/>
      <c r="E38" s="19"/>
      <c r="F38" s="19"/>
      <c r="G38" s="19"/>
      <c r="H38" s="20"/>
    </row>
    <row r="39" spans="2:8" ht="12.75">
      <c r="B39" s="198">
        <f t="shared" si="0"/>
        <v>24</v>
      </c>
      <c r="C39" s="199">
        <f t="shared" si="1"/>
        <v>174.29999999999976</v>
      </c>
      <c r="D39" s="19"/>
      <c r="E39" s="19"/>
      <c r="F39" s="19"/>
      <c r="G39" s="19"/>
      <c r="H39" s="20"/>
    </row>
    <row r="40" spans="2:8" ht="12.75">
      <c r="B40" s="198">
        <f t="shared" si="0"/>
        <v>25</v>
      </c>
      <c r="C40" s="199">
        <f t="shared" si="1"/>
        <v>174.31249999999974</v>
      </c>
      <c r="D40" s="19"/>
      <c r="E40" s="19"/>
      <c r="F40" s="19"/>
      <c r="G40" s="19"/>
      <c r="H40" s="20"/>
    </row>
    <row r="41" spans="2:8" ht="12.75">
      <c r="B41" s="198">
        <f t="shared" si="0"/>
        <v>26</v>
      </c>
      <c r="C41" s="199">
        <f t="shared" si="1"/>
        <v>174.32499999999973</v>
      </c>
      <c r="D41" s="19"/>
      <c r="E41" s="19"/>
      <c r="F41" s="19"/>
      <c r="G41" s="19"/>
      <c r="H41" s="20"/>
    </row>
    <row r="42" spans="2:8" ht="12.75">
      <c r="B42" s="198">
        <f t="shared" si="0"/>
        <v>27</v>
      </c>
      <c r="C42" s="199">
        <f t="shared" si="1"/>
        <v>174.33749999999972</v>
      </c>
      <c r="D42" s="19"/>
      <c r="E42" s="19"/>
      <c r="F42" s="19"/>
      <c r="G42" s="19"/>
      <c r="H42" s="20"/>
    </row>
    <row r="43" spans="2:8" ht="12.75">
      <c r="B43" s="198">
        <f t="shared" si="0"/>
        <v>28</v>
      </c>
      <c r="C43" s="199">
        <f t="shared" si="1"/>
        <v>174.3499999999997</v>
      </c>
      <c r="D43" s="19"/>
      <c r="E43" s="19"/>
      <c r="F43" s="19"/>
      <c r="G43" s="19"/>
      <c r="H43" s="20"/>
    </row>
    <row r="44" spans="2:8" ht="12.75">
      <c r="B44" s="198">
        <f t="shared" si="0"/>
        <v>29</v>
      </c>
      <c r="C44" s="199">
        <f t="shared" si="1"/>
        <v>174.3624999999997</v>
      </c>
      <c r="D44" s="19"/>
      <c r="E44" s="19"/>
      <c r="F44" s="19"/>
      <c r="G44" s="19"/>
      <c r="H44" s="20"/>
    </row>
    <row r="45" spans="2:8" ht="12.75">
      <c r="B45" s="198">
        <f t="shared" si="0"/>
        <v>30</v>
      </c>
      <c r="C45" s="199">
        <f t="shared" si="1"/>
        <v>174.3749999999997</v>
      </c>
      <c r="D45" s="19"/>
      <c r="E45" s="19"/>
      <c r="F45" s="19"/>
      <c r="G45" s="19"/>
      <c r="H45" s="20"/>
    </row>
    <row r="46" spans="2:8" ht="12.75">
      <c r="B46" s="198">
        <f t="shared" si="0"/>
        <v>31</v>
      </c>
      <c r="C46" s="199">
        <f t="shared" si="1"/>
        <v>174.38749999999968</v>
      </c>
      <c r="D46" s="19"/>
      <c r="E46" s="19"/>
      <c r="F46" s="19"/>
      <c r="G46" s="19"/>
      <c r="H46" s="20"/>
    </row>
    <row r="47" spans="2:8" ht="12.75">
      <c r="B47" s="198">
        <f t="shared" si="0"/>
        <v>32</v>
      </c>
      <c r="C47" s="199">
        <f t="shared" si="1"/>
        <v>174.39999999999966</v>
      </c>
      <c r="D47" s="19"/>
      <c r="E47" s="19"/>
      <c r="F47" s="19"/>
      <c r="G47" s="19"/>
      <c r="H47" s="20"/>
    </row>
    <row r="48" spans="2:8" ht="12.75">
      <c r="B48" s="198">
        <f t="shared" si="0"/>
        <v>33</v>
      </c>
      <c r="C48" s="199">
        <f t="shared" si="1"/>
        <v>174.41249999999965</v>
      </c>
      <c r="D48" s="19"/>
      <c r="E48" s="19"/>
      <c r="F48" s="19"/>
      <c r="G48" s="19"/>
      <c r="H48" s="20"/>
    </row>
    <row r="49" spans="2:8" ht="12.75">
      <c r="B49" s="198">
        <f aca="true" t="shared" si="2" ref="B49:B80">SUM(B48+1)</f>
        <v>34</v>
      </c>
      <c r="C49" s="199">
        <f t="shared" si="1"/>
        <v>174.42499999999964</v>
      </c>
      <c r="D49" s="19"/>
      <c r="E49" s="19"/>
      <c r="F49" s="19"/>
      <c r="G49" s="19"/>
      <c r="H49" s="20"/>
    </row>
    <row r="50" spans="2:8" ht="12.75">
      <c r="B50" s="198">
        <f t="shared" si="2"/>
        <v>35</v>
      </c>
      <c r="C50" s="199">
        <f aca="true" t="shared" si="3" ref="C50:C81">SUM(C49+0.0125)</f>
        <v>174.43749999999963</v>
      </c>
      <c r="D50" s="19"/>
      <c r="E50" s="19"/>
      <c r="F50" s="19"/>
      <c r="G50" s="19"/>
      <c r="H50" s="20"/>
    </row>
    <row r="51" spans="2:8" ht="12.75">
      <c r="B51" s="198">
        <f t="shared" si="2"/>
        <v>36</v>
      </c>
      <c r="C51" s="199">
        <f t="shared" si="3"/>
        <v>174.44999999999962</v>
      </c>
      <c r="D51" s="19"/>
      <c r="E51" s="19"/>
      <c r="F51" s="19"/>
      <c r="G51" s="19"/>
      <c r="H51" s="20"/>
    </row>
    <row r="52" spans="2:8" ht="12.75">
      <c r="B52" s="198">
        <f t="shared" si="2"/>
        <v>37</v>
      </c>
      <c r="C52" s="199">
        <f t="shared" si="3"/>
        <v>174.4624999999996</v>
      </c>
      <c r="D52" s="19"/>
      <c r="E52" s="19"/>
      <c r="F52" s="19"/>
      <c r="G52" s="19"/>
      <c r="H52" s="20"/>
    </row>
    <row r="53" spans="2:8" ht="12.75">
      <c r="B53" s="198">
        <f t="shared" si="2"/>
        <v>38</v>
      </c>
      <c r="C53" s="199">
        <f t="shared" si="3"/>
        <v>174.4749999999996</v>
      </c>
      <c r="D53" s="19"/>
      <c r="E53" s="19"/>
      <c r="F53" s="19"/>
      <c r="G53" s="19"/>
      <c r="H53" s="20"/>
    </row>
    <row r="54" spans="2:8" ht="12.75">
      <c r="B54" s="198">
        <f t="shared" si="2"/>
        <v>39</v>
      </c>
      <c r="C54" s="199">
        <f t="shared" si="3"/>
        <v>174.48749999999959</v>
      </c>
      <c r="D54" s="19"/>
      <c r="E54" s="19"/>
      <c r="F54" s="19"/>
      <c r="G54" s="19"/>
      <c r="H54" s="20"/>
    </row>
    <row r="55" spans="2:8" ht="12.75">
      <c r="B55" s="198">
        <f t="shared" si="2"/>
        <v>40</v>
      </c>
      <c r="C55" s="199">
        <f t="shared" si="3"/>
        <v>174.49999999999957</v>
      </c>
      <c r="D55" s="19"/>
      <c r="E55" s="19"/>
      <c r="F55" s="19"/>
      <c r="G55" s="19"/>
      <c r="H55" s="20"/>
    </row>
    <row r="56" spans="2:8" ht="12.75">
      <c r="B56" s="198">
        <f t="shared" si="2"/>
        <v>41</v>
      </c>
      <c r="C56" s="199">
        <f t="shared" si="3"/>
        <v>174.51249999999956</v>
      </c>
      <c r="D56" s="19"/>
      <c r="E56" s="19"/>
      <c r="F56" s="19"/>
      <c r="G56" s="19"/>
      <c r="H56" s="20"/>
    </row>
    <row r="57" spans="2:8" ht="12.75">
      <c r="B57" s="198">
        <f t="shared" si="2"/>
        <v>42</v>
      </c>
      <c r="C57" s="199">
        <f t="shared" si="3"/>
        <v>174.52499999999955</v>
      </c>
      <c r="D57" s="19"/>
      <c r="E57" s="19"/>
      <c r="F57" s="19"/>
      <c r="G57" s="19"/>
      <c r="H57" s="20"/>
    </row>
    <row r="58" spans="2:8" ht="12.75">
      <c r="B58" s="198">
        <f t="shared" si="2"/>
        <v>43</v>
      </c>
      <c r="C58" s="199">
        <f t="shared" si="3"/>
        <v>174.53749999999954</v>
      </c>
      <c r="D58" s="19"/>
      <c r="E58" s="19"/>
      <c r="F58" s="19"/>
      <c r="G58" s="19"/>
      <c r="H58" s="20"/>
    </row>
    <row r="59" spans="2:8" ht="12.75">
      <c r="B59" s="198">
        <f t="shared" si="2"/>
        <v>44</v>
      </c>
      <c r="C59" s="199">
        <f t="shared" si="3"/>
        <v>174.54999999999953</v>
      </c>
      <c r="D59" s="19"/>
      <c r="E59" s="19"/>
      <c r="F59" s="19"/>
      <c r="G59" s="19"/>
      <c r="H59" s="20"/>
    </row>
    <row r="60" spans="2:8" ht="12.75">
      <c r="B60" s="198">
        <f t="shared" si="2"/>
        <v>45</v>
      </c>
      <c r="C60" s="199">
        <f t="shared" si="3"/>
        <v>174.56249999999952</v>
      </c>
      <c r="D60" s="19"/>
      <c r="E60" s="19"/>
      <c r="F60" s="19"/>
      <c r="G60" s="19"/>
      <c r="H60" s="20"/>
    </row>
    <row r="61" spans="2:8" ht="12.75">
      <c r="B61" s="198">
        <f t="shared" si="2"/>
        <v>46</v>
      </c>
      <c r="C61" s="199">
        <f t="shared" si="3"/>
        <v>174.5749999999995</v>
      </c>
      <c r="D61" s="19"/>
      <c r="E61" s="19"/>
      <c r="F61" s="19"/>
      <c r="G61" s="19"/>
      <c r="H61" s="20"/>
    </row>
    <row r="62" spans="2:8" ht="12.75">
      <c r="B62" s="198">
        <f t="shared" si="2"/>
        <v>47</v>
      </c>
      <c r="C62" s="199">
        <f t="shared" si="3"/>
        <v>174.5874999999995</v>
      </c>
      <c r="D62" s="19"/>
      <c r="E62" s="19"/>
      <c r="F62" s="19"/>
      <c r="G62" s="19"/>
      <c r="H62" s="20"/>
    </row>
    <row r="63" spans="2:8" ht="12.75">
      <c r="B63" s="198">
        <f t="shared" si="2"/>
        <v>48</v>
      </c>
      <c r="C63" s="199">
        <f t="shared" si="3"/>
        <v>174.59999999999948</v>
      </c>
      <c r="D63" s="19"/>
      <c r="E63" s="19"/>
      <c r="F63" s="19"/>
      <c r="G63" s="19"/>
      <c r="H63" s="20"/>
    </row>
    <row r="64" spans="2:8" ht="12.75">
      <c r="B64" s="198">
        <f t="shared" si="2"/>
        <v>49</v>
      </c>
      <c r="C64" s="199">
        <f t="shared" si="3"/>
        <v>174.61249999999947</v>
      </c>
      <c r="D64" s="19"/>
      <c r="E64" s="19"/>
      <c r="F64" s="19"/>
      <c r="G64" s="19"/>
      <c r="H64" s="20"/>
    </row>
    <row r="65" spans="2:8" ht="12.75">
      <c r="B65" s="198">
        <f t="shared" si="2"/>
        <v>50</v>
      </c>
      <c r="C65" s="199">
        <f t="shared" si="3"/>
        <v>174.62499999999946</v>
      </c>
      <c r="D65" s="19"/>
      <c r="E65" s="19"/>
      <c r="F65" s="19"/>
      <c r="G65" s="19"/>
      <c r="H65" s="20"/>
    </row>
    <row r="66" spans="2:8" ht="12.75">
      <c r="B66" s="198">
        <f t="shared" si="2"/>
        <v>51</v>
      </c>
      <c r="C66" s="199">
        <f t="shared" si="3"/>
        <v>174.63749999999945</v>
      </c>
      <c r="D66" s="19"/>
      <c r="E66" s="19"/>
      <c r="F66" s="19"/>
      <c r="G66" s="19"/>
      <c r="H66" s="20"/>
    </row>
    <row r="67" spans="2:8" ht="12.75">
      <c r="B67" s="198">
        <f t="shared" si="2"/>
        <v>52</v>
      </c>
      <c r="C67" s="199">
        <f t="shared" si="3"/>
        <v>174.64999999999944</v>
      </c>
      <c r="D67" s="19"/>
      <c r="E67" s="19"/>
      <c r="F67" s="19"/>
      <c r="G67" s="19"/>
      <c r="H67" s="20"/>
    </row>
    <row r="68" spans="2:8" ht="12.75">
      <c r="B68" s="198">
        <f t="shared" si="2"/>
        <v>53</v>
      </c>
      <c r="C68" s="199">
        <f t="shared" si="3"/>
        <v>174.66249999999943</v>
      </c>
      <c r="D68" s="19"/>
      <c r="E68" s="19"/>
      <c r="F68" s="19"/>
      <c r="G68" s="19"/>
      <c r="H68" s="20"/>
    </row>
    <row r="69" spans="2:8" ht="12.75">
      <c r="B69" s="198">
        <f t="shared" si="2"/>
        <v>54</v>
      </c>
      <c r="C69" s="199">
        <f t="shared" si="3"/>
        <v>174.67499999999941</v>
      </c>
      <c r="D69" s="19"/>
      <c r="E69" s="19"/>
      <c r="F69" s="19"/>
      <c r="G69" s="19"/>
      <c r="H69" s="20"/>
    </row>
    <row r="70" spans="2:8" ht="12.75">
      <c r="B70" s="198">
        <f t="shared" si="2"/>
        <v>55</v>
      </c>
      <c r="C70" s="199">
        <f t="shared" si="3"/>
        <v>174.6874999999994</v>
      </c>
      <c r="D70" s="19"/>
      <c r="E70" s="19"/>
      <c r="F70" s="19"/>
      <c r="G70" s="19"/>
      <c r="H70" s="20"/>
    </row>
    <row r="71" spans="2:8" ht="12.75">
      <c r="B71" s="198">
        <f t="shared" si="2"/>
        <v>56</v>
      </c>
      <c r="C71" s="199">
        <f t="shared" si="3"/>
        <v>174.6999999999994</v>
      </c>
      <c r="D71" s="19"/>
      <c r="E71" s="19"/>
      <c r="F71" s="19"/>
      <c r="G71" s="19"/>
      <c r="H71" s="20"/>
    </row>
    <row r="72" spans="2:8" ht="12.75">
      <c r="B72" s="198">
        <f t="shared" si="2"/>
        <v>57</v>
      </c>
      <c r="C72" s="199">
        <f t="shared" si="3"/>
        <v>174.71249999999938</v>
      </c>
      <c r="D72" s="19"/>
      <c r="E72" s="19"/>
      <c r="F72" s="19"/>
      <c r="G72" s="19"/>
      <c r="H72" s="20"/>
    </row>
    <row r="73" spans="2:8" ht="12.75">
      <c r="B73" s="198">
        <f t="shared" si="2"/>
        <v>58</v>
      </c>
      <c r="C73" s="199">
        <f t="shared" si="3"/>
        <v>174.72499999999937</v>
      </c>
      <c r="D73" s="19"/>
      <c r="E73" s="19"/>
      <c r="F73" s="19"/>
      <c r="G73" s="19"/>
      <c r="H73" s="20"/>
    </row>
    <row r="74" spans="2:8" ht="12.75">
      <c r="B74" s="198">
        <f t="shared" si="2"/>
        <v>59</v>
      </c>
      <c r="C74" s="199">
        <f t="shared" si="3"/>
        <v>174.73749999999936</v>
      </c>
      <c r="D74" s="19"/>
      <c r="E74" s="19"/>
      <c r="F74" s="19"/>
      <c r="G74" s="19"/>
      <c r="H74" s="20"/>
    </row>
    <row r="75" spans="2:8" ht="12.75">
      <c r="B75" s="198">
        <f t="shared" si="2"/>
        <v>60</v>
      </c>
      <c r="C75" s="199">
        <f t="shared" si="3"/>
        <v>174.74999999999935</v>
      </c>
      <c r="D75" s="19"/>
      <c r="E75" s="19"/>
      <c r="F75" s="19"/>
      <c r="G75" s="19"/>
      <c r="H75" s="20"/>
    </row>
    <row r="76" spans="2:8" ht="12.75">
      <c r="B76" s="198">
        <f t="shared" si="2"/>
        <v>61</v>
      </c>
      <c r="C76" s="199">
        <f t="shared" si="3"/>
        <v>174.76249999999933</v>
      </c>
      <c r="D76" s="19"/>
      <c r="E76" s="19"/>
      <c r="F76" s="19"/>
      <c r="G76" s="19"/>
      <c r="H76" s="20"/>
    </row>
    <row r="77" spans="2:8" ht="12.75">
      <c r="B77" s="198">
        <f t="shared" si="2"/>
        <v>62</v>
      </c>
      <c r="C77" s="199">
        <f t="shared" si="3"/>
        <v>174.77499999999932</v>
      </c>
      <c r="D77" s="19"/>
      <c r="E77" s="19"/>
      <c r="F77" s="19"/>
      <c r="G77" s="19"/>
      <c r="H77" s="20"/>
    </row>
    <row r="78" spans="2:8" ht="12.75">
      <c r="B78" s="198">
        <f t="shared" si="2"/>
        <v>63</v>
      </c>
      <c r="C78" s="199">
        <f t="shared" si="3"/>
        <v>174.7874999999993</v>
      </c>
      <c r="D78" s="19"/>
      <c r="E78" s="19"/>
      <c r="F78" s="19"/>
      <c r="G78" s="19"/>
      <c r="H78" s="20"/>
    </row>
    <row r="79" spans="2:8" ht="12.75">
      <c r="B79" s="198">
        <f t="shared" si="2"/>
        <v>64</v>
      </c>
      <c r="C79" s="199">
        <f t="shared" si="3"/>
        <v>174.7999999999993</v>
      </c>
      <c r="D79" s="19"/>
      <c r="E79" s="19"/>
      <c r="F79" s="19"/>
      <c r="G79" s="19"/>
      <c r="H79" s="20"/>
    </row>
    <row r="80" spans="2:8" ht="12.75">
      <c r="B80" s="198">
        <f t="shared" si="2"/>
        <v>65</v>
      </c>
      <c r="C80" s="199">
        <f t="shared" si="3"/>
        <v>174.8124999999993</v>
      </c>
      <c r="D80" s="19"/>
      <c r="E80" s="19"/>
      <c r="F80" s="19"/>
      <c r="G80" s="19"/>
      <c r="H80" s="20"/>
    </row>
    <row r="81" spans="2:8" ht="12.75">
      <c r="B81" s="198">
        <f aca="true" t="shared" si="4" ref="B81:B112">SUM(B80+1)</f>
        <v>66</v>
      </c>
      <c r="C81" s="199">
        <f t="shared" si="3"/>
        <v>174.82499999999928</v>
      </c>
      <c r="D81" s="19"/>
      <c r="E81" s="19"/>
      <c r="F81" s="19"/>
      <c r="G81" s="19"/>
      <c r="H81" s="20"/>
    </row>
    <row r="82" spans="2:8" ht="12.75">
      <c r="B82" s="198">
        <f t="shared" si="4"/>
        <v>67</v>
      </c>
      <c r="C82" s="199">
        <f aca="true" t="shared" si="5" ref="C82:C113">SUM(C81+0.0125)</f>
        <v>174.83749999999927</v>
      </c>
      <c r="D82" s="19"/>
      <c r="E82" s="19"/>
      <c r="F82" s="19"/>
      <c r="G82" s="19"/>
      <c r="H82" s="20"/>
    </row>
    <row r="83" spans="2:8" ht="12.75">
      <c r="B83" s="198">
        <f t="shared" si="4"/>
        <v>68</v>
      </c>
      <c r="C83" s="199">
        <f t="shared" si="5"/>
        <v>174.84999999999926</v>
      </c>
      <c r="D83" s="19"/>
      <c r="E83" s="19"/>
      <c r="F83" s="19"/>
      <c r="G83" s="19"/>
      <c r="H83" s="20"/>
    </row>
    <row r="84" spans="2:8" ht="12.75">
      <c r="B84" s="198">
        <f t="shared" si="4"/>
        <v>69</v>
      </c>
      <c r="C84" s="199">
        <f t="shared" si="5"/>
        <v>174.86249999999924</v>
      </c>
      <c r="D84" s="19"/>
      <c r="E84" s="19"/>
      <c r="F84" s="19"/>
      <c r="G84" s="19"/>
      <c r="H84" s="20"/>
    </row>
    <row r="85" spans="2:8" ht="12.75">
      <c r="B85" s="198">
        <f t="shared" si="4"/>
        <v>70</v>
      </c>
      <c r="C85" s="199">
        <f t="shared" si="5"/>
        <v>174.87499999999923</v>
      </c>
      <c r="D85" s="19"/>
      <c r="E85" s="19"/>
      <c r="F85" s="19"/>
      <c r="G85" s="19"/>
      <c r="H85" s="20"/>
    </row>
    <row r="86" spans="2:8" ht="12.75">
      <c r="B86" s="198">
        <f t="shared" si="4"/>
        <v>71</v>
      </c>
      <c r="C86" s="199">
        <f t="shared" si="5"/>
        <v>174.88749999999922</v>
      </c>
      <c r="D86" s="19"/>
      <c r="E86" s="19"/>
      <c r="F86" s="19"/>
      <c r="G86" s="19"/>
      <c r="H86" s="20"/>
    </row>
    <row r="87" spans="2:8" ht="12.75">
      <c r="B87" s="198">
        <f t="shared" si="4"/>
        <v>72</v>
      </c>
      <c r="C87" s="199">
        <f t="shared" si="5"/>
        <v>174.8999999999992</v>
      </c>
      <c r="D87" s="19"/>
      <c r="E87" s="19"/>
      <c r="F87" s="19"/>
      <c r="G87" s="19"/>
      <c r="H87" s="20"/>
    </row>
    <row r="88" spans="2:8" ht="12.75">
      <c r="B88" s="198">
        <f t="shared" si="4"/>
        <v>73</v>
      </c>
      <c r="C88" s="199">
        <f t="shared" si="5"/>
        <v>174.9124999999992</v>
      </c>
      <c r="D88" s="19"/>
      <c r="E88" s="19"/>
      <c r="F88" s="19"/>
      <c r="G88" s="19"/>
      <c r="H88" s="20"/>
    </row>
    <row r="89" spans="2:8" ht="12.75">
      <c r="B89" s="198">
        <f t="shared" si="4"/>
        <v>74</v>
      </c>
      <c r="C89" s="199">
        <f t="shared" si="5"/>
        <v>174.9249999999992</v>
      </c>
      <c r="D89" s="19"/>
      <c r="E89" s="19"/>
      <c r="F89" s="19"/>
      <c r="G89" s="19"/>
      <c r="H89" s="20"/>
    </row>
    <row r="90" spans="2:8" ht="12.75">
      <c r="B90" s="198">
        <f t="shared" si="4"/>
        <v>75</v>
      </c>
      <c r="C90" s="199">
        <f t="shared" si="5"/>
        <v>174.93749999999918</v>
      </c>
      <c r="D90" s="19"/>
      <c r="E90" s="19"/>
      <c r="F90" s="19"/>
      <c r="G90" s="19"/>
      <c r="H90" s="20"/>
    </row>
    <row r="91" spans="2:8" ht="12.75">
      <c r="B91" s="198">
        <f t="shared" si="4"/>
        <v>76</v>
      </c>
      <c r="C91" s="199">
        <f t="shared" si="5"/>
        <v>174.94999999999916</v>
      </c>
      <c r="D91" s="19"/>
      <c r="E91" s="19"/>
      <c r="F91" s="19"/>
      <c r="G91" s="19"/>
      <c r="H91" s="20"/>
    </row>
    <row r="92" spans="2:8" ht="12.75">
      <c r="B92" s="198">
        <f t="shared" si="4"/>
        <v>77</v>
      </c>
      <c r="C92" s="199">
        <f t="shared" si="5"/>
        <v>174.96249999999915</v>
      </c>
      <c r="D92" s="19"/>
      <c r="E92" s="19"/>
      <c r="F92" s="19"/>
      <c r="G92" s="19"/>
      <c r="H92" s="20"/>
    </row>
    <row r="93" spans="2:8" ht="12.75">
      <c r="B93" s="198">
        <f t="shared" si="4"/>
        <v>78</v>
      </c>
      <c r="C93" s="199">
        <f t="shared" si="5"/>
        <v>174.97499999999914</v>
      </c>
      <c r="D93" s="19"/>
      <c r="E93" s="19"/>
      <c r="F93" s="19"/>
      <c r="G93" s="19"/>
      <c r="H93" s="20"/>
    </row>
    <row r="94" spans="2:8" ht="12.75">
      <c r="B94" s="198">
        <f t="shared" si="4"/>
        <v>79</v>
      </c>
      <c r="C94" s="199">
        <f t="shared" si="5"/>
        <v>174.98749999999913</v>
      </c>
      <c r="D94" s="19"/>
      <c r="E94" s="19"/>
      <c r="F94" s="19"/>
      <c r="G94" s="19"/>
      <c r="H94" s="20"/>
    </row>
    <row r="95" spans="2:8" ht="12.75">
      <c r="B95" s="198">
        <f t="shared" si="4"/>
        <v>80</v>
      </c>
      <c r="C95" s="199">
        <f t="shared" si="5"/>
        <v>174.99999999999912</v>
      </c>
      <c r="D95" s="19"/>
      <c r="E95" s="19"/>
      <c r="F95" s="19"/>
      <c r="G95" s="19"/>
      <c r="H95" s="20"/>
    </row>
    <row r="96" spans="2:8" ht="12.75">
      <c r="B96" s="198">
        <f t="shared" si="4"/>
        <v>81</v>
      </c>
      <c r="C96" s="199">
        <f t="shared" si="5"/>
        <v>175.0124999999991</v>
      </c>
      <c r="D96" s="19"/>
      <c r="E96" s="19"/>
      <c r="F96" s="19"/>
      <c r="G96" s="19"/>
      <c r="H96" s="20"/>
    </row>
    <row r="97" spans="2:8" ht="12.75">
      <c r="B97" s="198">
        <f t="shared" si="4"/>
        <v>82</v>
      </c>
      <c r="C97" s="199">
        <f t="shared" si="5"/>
        <v>175.0249999999991</v>
      </c>
      <c r="D97" s="19"/>
      <c r="E97" s="19"/>
      <c r="F97" s="19"/>
      <c r="G97" s="19"/>
      <c r="H97" s="20"/>
    </row>
    <row r="98" spans="2:8" ht="12.75">
      <c r="B98" s="198">
        <f t="shared" si="4"/>
        <v>83</v>
      </c>
      <c r="C98" s="199">
        <f t="shared" si="5"/>
        <v>175.03749999999908</v>
      </c>
      <c r="D98" s="19"/>
      <c r="E98" s="19"/>
      <c r="F98" s="19"/>
      <c r="G98" s="19"/>
      <c r="H98" s="20"/>
    </row>
    <row r="99" spans="2:8" ht="12.75">
      <c r="B99" s="198">
        <f t="shared" si="4"/>
        <v>84</v>
      </c>
      <c r="C99" s="199">
        <f t="shared" si="5"/>
        <v>175.04999999999907</v>
      </c>
      <c r="D99" s="19"/>
      <c r="E99" s="19"/>
      <c r="F99" s="19"/>
      <c r="G99" s="19"/>
      <c r="H99" s="20"/>
    </row>
    <row r="100" spans="2:8" ht="12.75">
      <c r="B100" s="198">
        <f t="shared" si="4"/>
        <v>85</v>
      </c>
      <c r="C100" s="199">
        <f t="shared" si="5"/>
        <v>175.06249999999906</v>
      </c>
      <c r="D100" s="19"/>
      <c r="E100" s="19"/>
      <c r="F100" s="19"/>
      <c r="G100" s="19"/>
      <c r="H100" s="20"/>
    </row>
    <row r="101" spans="2:8" ht="12.75">
      <c r="B101" s="198">
        <f t="shared" si="4"/>
        <v>86</v>
      </c>
      <c r="C101" s="199">
        <f t="shared" si="5"/>
        <v>175.07499999999905</v>
      </c>
      <c r="D101" s="19"/>
      <c r="E101" s="19"/>
      <c r="F101" s="19"/>
      <c r="G101" s="19"/>
      <c r="H101" s="20"/>
    </row>
    <row r="102" spans="2:8" ht="12.75">
      <c r="B102" s="198">
        <f t="shared" si="4"/>
        <v>87</v>
      </c>
      <c r="C102" s="199">
        <f t="shared" si="5"/>
        <v>175.08749999999904</v>
      </c>
      <c r="D102" s="19"/>
      <c r="E102" s="19"/>
      <c r="F102" s="19"/>
      <c r="G102" s="19"/>
      <c r="H102" s="20"/>
    </row>
    <row r="103" spans="2:8" ht="12.75">
      <c r="B103" s="198">
        <f t="shared" si="4"/>
        <v>88</v>
      </c>
      <c r="C103" s="199">
        <f t="shared" si="5"/>
        <v>175.09999999999903</v>
      </c>
      <c r="D103" s="19"/>
      <c r="E103" s="19"/>
      <c r="F103" s="19"/>
      <c r="G103" s="19"/>
      <c r="H103" s="20"/>
    </row>
    <row r="104" spans="2:8" ht="12.75">
      <c r="B104" s="198">
        <f t="shared" si="4"/>
        <v>89</v>
      </c>
      <c r="C104" s="199">
        <f t="shared" si="5"/>
        <v>175.11249999999902</v>
      </c>
      <c r="D104" s="19"/>
      <c r="E104" s="19"/>
      <c r="F104" s="19"/>
      <c r="G104" s="19"/>
      <c r="H104" s="20"/>
    </row>
    <row r="105" spans="2:8" ht="12.75">
      <c r="B105" s="198">
        <f t="shared" si="4"/>
        <v>90</v>
      </c>
      <c r="C105" s="199">
        <f t="shared" si="5"/>
        <v>175.124999999999</v>
      </c>
      <c r="D105" s="19"/>
      <c r="E105" s="19"/>
      <c r="F105" s="19"/>
      <c r="G105" s="19"/>
      <c r="H105" s="20"/>
    </row>
    <row r="106" spans="2:8" ht="12.75">
      <c r="B106" s="198">
        <f t="shared" si="4"/>
        <v>91</v>
      </c>
      <c r="C106" s="199">
        <f t="shared" si="5"/>
        <v>175.137499999999</v>
      </c>
      <c r="D106" s="19"/>
      <c r="E106" s="19"/>
      <c r="F106" s="19"/>
      <c r="G106" s="19"/>
      <c r="H106" s="20"/>
    </row>
    <row r="107" spans="2:8" ht="12.75">
      <c r="B107" s="198">
        <f t="shared" si="4"/>
        <v>92</v>
      </c>
      <c r="C107" s="199">
        <f t="shared" si="5"/>
        <v>175.14999999999898</v>
      </c>
      <c r="D107" s="19"/>
      <c r="E107" s="19"/>
      <c r="F107" s="19"/>
      <c r="G107" s="19"/>
      <c r="H107" s="20"/>
    </row>
    <row r="108" spans="2:8" ht="12.75">
      <c r="B108" s="198">
        <f t="shared" si="4"/>
        <v>93</v>
      </c>
      <c r="C108" s="199">
        <f t="shared" si="5"/>
        <v>175.16249999999897</v>
      </c>
      <c r="D108" s="19"/>
      <c r="E108" s="19"/>
      <c r="F108" s="19"/>
      <c r="G108" s="19"/>
      <c r="H108" s="20"/>
    </row>
    <row r="109" spans="2:8" ht="12.75">
      <c r="B109" s="198">
        <f t="shared" si="4"/>
        <v>94</v>
      </c>
      <c r="C109" s="199">
        <f t="shared" si="5"/>
        <v>175.17499999999896</v>
      </c>
      <c r="D109" s="19"/>
      <c r="E109" s="19"/>
      <c r="F109" s="19"/>
      <c r="G109" s="19"/>
      <c r="H109" s="20"/>
    </row>
    <row r="110" spans="2:8" ht="12.75">
      <c r="B110" s="198">
        <f t="shared" si="4"/>
        <v>95</v>
      </c>
      <c r="C110" s="199">
        <f t="shared" si="5"/>
        <v>175.18749999999895</v>
      </c>
      <c r="D110" s="19"/>
      <c r="E110" s="19"/>
      <c r="F110" s="19"/>
      <c r="G110" s="19"/>
      <c r="H110" s="20"/>
    </row>
    <row r="111" spans="2:8" ht="12.75">
      <c r="B111" s="198">
        <f t="shared" si="4"/>
        <v>96</v>
      </c>
      <c r="C111" s="199">
        <f t="shared" si="5"/>
        <v>175.19999999999894</v>
      </c>
      <c r="D111" s="19"/>
      <c r="E111" s="19"/>
      <c r="F111" s="19"/>
      <c r="G111" s="19"/>
      <c r="H111" s="20"/>
    </row>
    <row r="112" spans="2:8" ht="12.75">
      <c r="B112" s="198">
        <f t="shared" si="4"/>
        <v>97</v>
      </c>
      <c r="C112" s="199">
        <f t="shared" si="5"/>
        <v>175.21249999999893</v>
      </c>
      <c r="D112" s="19"/>
      <c r="E112" s="19"/>
      <c r="F112" s="19"/>
      <c r="G112" s="19"/>
      <c r="H112" s="20"/>
    </row>
    <row r="113" spans="2:8" ht="12.75">
      <c r="B113" s="198">
        <f aca="true" t="shared" si="6" ref="B113:B135">SUM(B112+1)</f>
        <v>98</v>
      </c>
      <c r="C113" s="199">
        <f t="shared" si="5"/>
        <v>175.22499999999891</v>
      </c>
      <c r="D113" s="19"/>
      <c r="E113" s="19"/>
      <c r="F113" s="19"/>
      <c r="G113" s="19"/>
      <c r="H113" s="20"/>
    </row>
    <row r="114" spans="2:8" ht="12.75">
      <c r="B114" s="198">
        <f t="shared" si="6"/>
        <v>99</v>
      </c>
      <c r="C114" s="199">
        <f aca="true" t="shared" si="7" ref="C114:C135">SUM(C113+0.0125)</f>
        <v>175.2374999999989</v>
      </c>
      <c r="D114" s="19"/>
      <c r="E114" s="19"/>
      <c r="F114" s="19"/>
      <c r="G114" s="19"/>
      <c r="H114" s="20"/>
    </row>
    <row r="115" spans="2:8" ht="12.75">
      <c r="B115" s="198">
        <f t="shared" si="6"/>
        <v>100</v>
      </c>
      <c r="C115" s="199">
        <f t="shared" si="7"/>
        <v>175.2499999999989</v>
      </c>
      <c r="D115" s="19"/>
      <c r="E115" s="19"/>
      <c r="F115" s="19"/>
      <c r="G115" s="19"/>
      <c r="H115" s="20"/>
    </row>
    <row r="116" spans="2:8" ht="12.75">
      <c r="B116" s="198">
        <f t="shared" si="6"/>
        <v>101</v>
      </c>
      <c r="C116" s="199">
        <f t="shared" si="7"/>
        <v>175.26249999999888</v>
      </c>
      <c r="D116" s="19"/>
      <c r="E116" s="19"/>
      <c r="F116" s="19"/>
      <c r="G116" s="19"/>
      <c r="H116" s="20"/>
    </row>
    <row r="117" spans="2:8" ht="12.75">
      <c r="B117" s="198">
        <f t="shared" si="6"/>
        <v>102</v>
      </c>
      <c r="C117" s="199">
        <f t="shared" si="7"/>
        <v>175.27499999999887</v>
      </c>
      <c r="D117" s="19"/>
      <c r="E117" s="19"/>
      <c r="F117" s="19"/>
      <c r="G117" s="19"/>
      <c r="H117" s="20"/>
    </row>
    <row r="118" spans="2:8" ht="12.75">
      <c r="B118" s="198">
        <f t="shared" si="6"/>
        <v>103</v>
      </c>
      <c r="C118" s="199">
        <f t="shared" si="7"/>
        <v>175.28749999999886</v>
      </c>
      <c r="D118" s="19"/>
      <c r="E118" s="19"/>
      <c r="F118" s="19"/>
      <c r="G118" s="19"/>
      <c r="H118" s="20"/>
    </row>
    <row r="119" spans="2:8" ht="12.75">
      <c r="B119" s="198">
        <f t="shared" si="6"/>
        <v>104</v>
      </c>
      <c r="C119" s="199">
        <f t="shared" si="7"/>
        <v>175.29999999999885</v>
      </c>
      <c r="D119" s="19"/>
      <c r="E119" s="19"/>
      <c r="F119" s="19"/>
      <c r="G119" s="19"/>
      <c r="H119" s="20"/>
    </row>
    <row r="120" spans="2:8" ht="12.75">
      <c r="B120" s="198">
        <f t="shared" si="6"/>
        <v>105</v>
      </c>
      <c r="C120" s="199">
        <f t="shared" si="7"/>
        <v>175.31249999999883</v>
      </c>
      <c r="D120" s="19"/>
      <c r="E120" s="19"/>
      <c r="F120" s="19"/>
      <c r="G120" s="19"/>
      <c r="H120" s="20"/>
    </row>
    <row r="121" spans="2:8" ht="12.75">
      <c r="B121" s="198">
        <f t="shared" si="6"/>
        <v>106</v>
      </c>
      <c r="C121" s="199">
        <f t="shared" si="7"/>
        <v>175.32499999999882</v>
      </c>
      <c r="D121" s="19"/>
      <c r="E121" s="19"/>
      <c r="F121" s="19"/>
      <c r="G121" s="19"/>
      <c r="H121" s="20"/>
    </row>
    <row r="122" spans="2:8" ht="12.75">
      <c r="B122" s="198">
        <f t="shared" si="6"/>
        <v>107</v>
      </c>
      <c r="C122" s="199">
        <f t="shared" si="7"/>
        <v>175.3374999999988</v>
      </c>
      <c r="D122" s="19"/>
      <c r="E122" s="19"/>
      <c r="F122" s="19"/>
      <c r="G122" s="19"/>
      <c r="H122" s="20"/>
    </row>
    <row r="123" spans="2:8" ht="12.75">
      <c r="B123" s="198">
        <f t="shared" si="6"/>
        <v>108</v>
      </c>
      <c r="C123" s="199">
        <f t="shared" si="7"/>
        <v>175.3499999999988</v>
      </c>
      <c r="D123" s="19"/>
      <c r="E123" s="19"/>
      <c r="F123" s="19"/>
      <c r="G123" s="19"/>
      <c r="H123" s="20"/>
    </row>
    <row r="124" spans="2:8" ht="12.75">
      <c r="B124" s="198">
        <f t="shared" si="6"/>
        <v>109</v>
      </c>
      <c r="C124" s="199">
        <f t="shared" si="7"/>
        <v>175.3624999999988</v>
      </c>
      <c r="D124" s="19"/>
      <c r="E124" s="19"/>
      <c r="F124" s="19"/>
      <c r="G124" s="19"/>
      <c r="H124" s="20"/>
    </row>
    <row r="125" spans="2:8" ht="12.75">
      <c r="B125" s="198">
        <f t="shared" si="6"/>
        <v>110</v>
      </c>
      <c r="C125" s="199">
        <f t="shared" si="7"/>
        <v>175.37499999999878</v>
      </c>
      <c r="D125" s="19"/>
      <c r="E125" s="19"/>
      <c r="F125" s="19"/>
      <c r="G125" s="19"/>
      <c r="H125" s="20"/>
    </row>
    <row r="126" spans="2:8" ht="12.75">
      <c r="B126" s="198">
        <f t="shared" si="6"/>
        <v>111</v>
      </c>
      <c r="C126" s="199">
        <f t="shared" si="7"/>
        <v>175.38749999999877</v>
      </c>
      <c r="D126" s="19"/>
      <c r="E126" s="19"/>
      <c r="F126" s="19"/>
      <c r="G126" s="19"/>
      <c r="H126" s="20"/>
    </row>
    <row r="127" spans="2:8" ht="12.75">
      <c r="B127" s="198">
        <f t="shared" si="6"/>
        <v>112</v>
      </c>
      <c r="C127" s="199">
        <f t="shared" si="7"/>
        <v>175.39999999999876</v>
      </c>
      <c r="D127" s="19"/>
      <c r="E127" s="19"/>
      <c r="F127" s="19"/>
      <c r="G127" s="19"/>
      <c r="H127" s="20"/>
    </row>
    <row r="128" spans="2:8" ht="12.75">
      <c r="B128" s="198">
        <f t="shared" si="6"/>
        <v>113</v>
      </c>
      <c r="C128" s="199">
        <f t="shared" si="7"/>
        <v>175.41249999999874</v>
      </c>
      <c r="D128" s="19"/>
      <c r="E128" s="19"/>
      <c r="F128" s="19"/>
      <c r="G128" s="19"/>
      <c r="H128" s="20"/>
    </row>
    <row r="129" spans="2:8" ht="12.75">
      <c r="B129" s="198">
        <f t="shared" si="6"/>
        <v>114</v>
      </c>
      <c r="C129" s="199">
        <f t="shared" si="7"/>
        <v>175.42499999999873</v>
      </c>
      <c r="D129" s="19"/>
      <c r="E129" s="19"/>
      <c r="F129" s="19"/>
      <c r="G129" s="19"/>
      <c r="H129" s="20"/>
    </row>
    <row r="130" spans="2:8" ht="12.75">
      <c r="B130" s="198">
        <f t="shared" si="6"/>
        <v>115</v>
      </c>
      <c r="C130" s="199">
        <f t="shared" si="7"/>
        <v>175.43749999999872</v>
      </c>
      <c r="D130" s="19"/>
      <c r="E130" s="19"/>
      <c r="F130" s="19"/>
      <c r="G130" s="19"/>
      <c r="H130" s="20"/>
    </row>
    <row r="131" spans="2:8" ht="12.75">
      <c r="B131" s="198">
        <f t="shared" si="6"/>
        <v>116</v>
      </c>
      <c r="C131" s="199">
        <f t="shared" si="7"/>
        <v>175.4499999999987</v>
      </c>
      <c r="D131" s="19"/>
      <c r="E131" s="19"/>
      <c r="F131" s="19"/>
      <c r="G131" s="19"/>
      <c r="H131" s="20"/>
    </row>
    <row r="132" spans="2:8" ht="12.75">
      <c r="B132" s="198">
        <f t="shared" si="6"/>
        <v>117</v>
      </c>
      <c r="C132" s="199">
        <f t="shared" si="7"/>
        <v>175.4624999999987</v>
      </c>
      <c r="D132" s="19"/>
      <c r="E132" s="19"/>
      <c r="F132" s="19"/>
      <c r="G132" s="19"/>
      <c r="H132" s="20"/>
    </row>
    <row r="133" spans="2:8" ht="12.75">
      <c r="B133" s="198">
        <f t="shared" si="6"/>
        <v>118</v>
      </c>
      <c r="C133" s="199">
        <f t="shared" si="7"/>
        <v>175.4749999999987</v>
      </c>
      <c r="D133" s="19"/>
      <c r="E133" s="19"/>
      <c r="F133" s="19"/>
      <c r="G133" s="19"/>
      <c r="H133" s="20"/>
    </row>
    <row r="134" spans="2:8" ht="12.75">
      <c r="B134" s="198">
        <f t="shared" si="6"/>
        <v>119</v>
      </c>
      <c r="C134" s="199">
        <f t="shared" si="7"/>
        <v>175.48749999999868</v>
      </c>
      <c r="D134" s="19"/>
      <c r="E134" s="19"/>
      <c r="F134" s="19"/>
      <c r="G134" s="19"/>
      <c r="H134" s="20"/>
    </row>
    <row r="135" spans="2:8" ht="13.5" thickBot="1">
      <c r="B135" s="200">
        <f t="shared" si="6"/>
        <v>120</v>
      </c>
      <c r="C135" s="201">
        <f t="shared" si="7"/>
        <v>175.49999999999866</v>
      </c>
      <c r="D135" s="23"/>
      <c r="E135" s="23"/>
      <c r="F135" s="23"/>
      <c r="G135" s="23"/>
      <c r="H135" s="24"/>
    </row>
    <row r="140" spans="2:4" ht="12.75">
      <c r="B140" s="109"/>
      <c r="D140" s="1"/>
    </row>
    <row r="143" spans="2:8" ht="12.75">
      <c r="B143" s="118"/>
      <c r="C143" s="119"/>
      <c r="D143" s="42"/>
      <c r="E143" s="7"/>
      <c r="F143" s="7"/>
      <c r="G143" s="7"/>
      <c r="H143" s="7"/>
    </row>
    <row r="144" spans="2:8" ht="12.75">
      <c r="B144" s="119"/>
      <c r="C144" s="119"/>
      <c r="D144" s="42"/>
      <c r="E144" s="7"/>
      <c r="F144" s="7"/>
      <c r="G144" s="7"/>
      <c r="H144" s="7"/>
    </row>
    <row r="145" spans="2:8" ht="12.75">
      <c r="B145" s="120"/>
      <c r="C145" s="120"/>
      <c r="D145" s="121"/>
      <c r="E145" s="121"/>
      <c r="F145" s="121"/>
      <c r="G145" s="121"/>
      <c r="H145" s="120"/>
    </row>
    <row r="666" ht="12.75">
      <c r="B666" s="33"/>
    </row>
    <row r="667" ht="12.75">
      <c r="B667" s="33"/>
    </row>
  </sheetData>
  <mergeCells count="5">
    <mergeCell ref="C7:G7"/>
    <mergeCell ref="C8:G8"/>
    <mergeCell ref="C11:G11"/>
    <mergeCell ref="C9:G9"/>
    <mergeCell ref="C10:G10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P654"/>
  <sheetViews>
    <sheetView workbookViewId="0" topLeftCell="A1">
      <selection activeCell="C7" sqref="C7:O7"/>
    </sheetView>
  </sheetViews>
  <sheetFormatPr defaultColWidth="9.140625" defaultRowHeight="12.75"/>
  <cols>
    <col min="1" max="1" width="4.28125" style="0" customWidth="1"/>
    <col min="2" max="2" width="11.00390625" style="0" customWidth="1"/>
    <col min="3" max="3" width="18.421875" style="0" customWidth="1"/>
    <col min="4" max="4" width="26.421875" style="0" customWidth="1"/>
    <col min="6" max="6" width="12.140625" style="0" customWidth="1"/>
    <col min="7" max="7" width="10.57421875" style="0" customWidth="1"/>
    <col min="10" max="10" width="11.140625" style="0" customWidth="1"/>
    <col min="11" max="11" width="19.57421875" style="0" customWidth="1"/>
    <col min="14" max="15" width="11.8515625" style="0" customWidth="1"/>
  </cols>
  <sheetData>
    <row r="5" ht="13.5" thickBot="1"/>
    <row r="6" spans="2:16" ht="12.75">
      <c r="B6" s="149"/>
      <c r="C6" s="153"/>
      <c r="D6" s="210"/>
      <c r="E6" s="153"/>
      <c r="F6" s="153"/>
      <c r="G6" s="153"/>
      <c r="H6" s="262"/>
      <c r="I6" s="153"/>
      <c r="J6" s="153"/>
      <c r="K6" s="153"/>
      <c r="L6" s="210"/>
      <c r="M6" s="153"/>
      <c r="N6" s="153"/>
      <c r="O6" s="153"/>
      <c r="P6" s="206"/>
    </row>
    <row r="7" spans="2:16" ht="15.75">
      <c r="B7" s="159"/>
      <c r="C7" s="350" t="s">
        <v>459</v>
      </c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5"/>
      <c r="P7" s="207"/>
    </row>
    <row r="8" spans="2:16" ht="15.75">
      <c r="B8" s="263"/>
      <c r="C8" s="350" t="s">
        <v>345</v>
      </c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5"/>
      <c r="P8" s="207"/>
    </row>
    <row r="9" spans="2:16" ht="15.75">
      <c r="B9" s="263"/>
      <c r="C9" s="353" t="s">
        <v>19</v>
      </c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60"/>
      <c r="P9" s="207"/>
    </row>
    <row r="10" spans="2:16" ht="12.75">
      <c r="B10" s="264"/>
      <c r="C10" s="353" t="s">
        <v>72</v>
      </c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5"/>
      <c r="P10" s="207"/>
    </row>
    <row r="11" spans="2:16" ht="12.75">
      <c r="B11" s="293"/>
      <c r="C11" s="353" t="s">
        <v>78</v>
      </c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60"/>
      <c r="P11" s="294"/>
    </row>
    <row r="12" spans="2:16" ht="13.5" thickBot="1">
      <c r="B12" s="266"/>
      <c r="C12" s="157"/>
      <c r="D12" s="213"/>
      <c r="E12" s="157"/>
      <c r="F12" s="157"/>
      <c r="G12" s="157"/>
      <c r="H12" s="157"/>
      <c r="I12" s="157"/>
      <c r="J12" s="157"/>
      <c r="K12" s="157"/>
      <c r="L12" s="213"/>
      <c r="M12" s="157"/>
      <c r="N12" s="157"/>
      <c r="O12" s="157"/>
      <c r="P12" s="208"/>
    </row>
    <row r="13" ht="13.5" thickBot="1"/>
    <row r="14" spans="2:16" ht="13.5" thickBot="1">
      <c r="B14" s="179" t="s">
        <v>0</v>
      </c>
      <c r="C14" s="180" t="s">
        <v>5</v>
      </c>
      <c r="D14" s="181" t="s">
        <v>1</v>
      </c>
      <c r="E14" s="180" t="s">
        <v>2</v>
      </c>
      <c r="F14" s="181" t="s">
        <v>3</v>
      </c>
      <c r="G14" s="182" t="s">
        <v>4</v>
      </c>
      <c r="H14" s="183" t="s">
        <v>29</v>
      </c>
      <c r="J14" s="179" t="s">
        <v>0</v>
      </c>
      <c r="K14" s="180" t="s">
        <v>5</v>
      </c>
      <c r="L14" s="181" t="s">
        <v>1</v>
      </c>
      <c r="M14" s="180" t="s">
        <v>2</v>
      </c>
      <c r="N14" s="181" t="s">
        <v>3</v>
      </c>
      <c r="O14" s="182" t="s">
        <v>4</v>
      </c>
      <c r="P14" s="183" t="s">
        <v>29</v>
      </c>
    </row>
    <row r="15" spans="2:16" ht="12.75">
      <c r="B15" s="167">
        <v>1</v>
      </c>
      <c r="C15" s="168">
        <f aca="true" t="shared" si="0" ref="C15:C78">SUM(175.5+B15*0.0125)</f>
        <v>175.5125</v>
      </c>
      <c r="D15" s="88"/>
      <c r="E15" s="88"/>
      <c r="F15" s="88"/>
      <c r="G15" s="88"/>
      <c r="H15" s="89"/>
      <c r="J15" s="196">
        <v>1</v>
      </c>
      <c r="K15" s="197">
        <f aca="true" t="shared" si="1" ref="K15:K78">SUM(183.5+J15*0.0125)</f>
        <v>183.5125</v>
      </c>
      <c r="L15" s="108"/>
      <c r="M15" s="108"/>
      <c r="N15" s="108"/>
      <c r="O15" s="108"/>
      <c r="P15" s="110"/>
    </row>
    <row r="16" spans="2:16" ht="12.75">
      <c r="B16" s="169">
        <f aca="true" t="shared" si="2" ref="B16:B79">SUM(B15+1)</f>
        <v>2</v>
      </c>
      <c r="C16" s="170">
        <f t="shared" si="0"/>
        <v>175.525</v>
      </c>
      <c r="D16" s="87"/>
      <c r="E16" s="87"/>
      <c r="F16" s="87"/>
      <c r="G16" s="87"/>
      <c r="H16" s="90"/>
      <c r="J16" s="198">
        <f aca="true" t="shared" si="3" ref="J16:J79">SUM(J15+1)</f>
        <v>2</v>
      </c>
      <c r="K16" s="199">
        <f t="shared" si="1"/>
        <v>183.525</v>
      </c>
      <c r="L16" s="94"/>
      <c r="M16" s="94"/>
      <c r="N16" s="94"/>
      <c r="O16" s="94"/>
      <c r="P16" s="111"/>
    </row>
    <row r="17" spans="2:16" ht="12.75">
      <c r="B17" s="169">
        <f t="shared" si="2"/>
        <v>3</v>
      </c>
      <c r="C17" s="170">
        <f t="shared" si="0"/>
        <v>175.5375</v>
      </c>
      <c r="D17" s="87"/>
      <c r="E17" s="87"/>
      <c r="F17" s="87"/>
      <c r="G17" s="87"/>
      <c r="H17" s="90"/>
      <c r="J17" s="198">
        <f t="shared" si="3"/>
        <v>3</v>
      </c>
      <c r="K17" s="199">
        <f t="shared" si="1"/>
        <v>183.5375</v>
      </c>
      <c r="L17" s="94"/>
      <c r="M17" s="94"/>
      <c r="N17" s="94"/>
      <c r="O17" s="94"/>
      <c r="P17" s="111"/>
    </row>
    <row r="18" spans="2:16" ht="12.75">
      <c r="B18" s="169">
        <f t="shared" si="2"/>
        <v>4</v>
      </c>
      <c r="C18" s="170">
        <f t="shared" si="0"/>
        <v>175.55</v>
      </c>
      <c r="D18" s="87"/>
      <c r="E18" s="87"/>
      <c r="F18" s="87"/>
      <c r="G18" s="87"/>
      <c r="H18" s="90"/>
      <c r="J18" s="198">
        <f t="shared" si="3"/>
        <v>4</v>
      </c>
      <c r="K18" s="199">
        <f t="shared" si="1"/>
        <v>183.55</v>
      </c>
      <c r="L18" s="94"/>
      <c r="M18" s="94"/>
      <c r="N18" s="94"/>
      <c r="O18" s="94"/>
      <c r="P18" s="111"/>
    </row>
    <row r="19" spans="2:16" ht="12.75">
      <c r="B19" s="169">
        <f t="shared" si="2"/>
        <v>5</v>
      </c>
      <c r="C19" s="170">
        <f t="shared" si="0"/>
        <v>175.5625</v>
      </c>
      <c r="D19" s="87"/>
      <c r="E19" s="87"/>
      <c r="F19" s="87"/>
      <c r="G19" s="87"/>
      <c r="H19" s="90"/>
      <c r="J19" s="198">
        <f t="shared" si="3"/>
        <v>5</v>
      </c>
      <c r="K19" s="199">
        <f t="shared" si="1"/>
        <v>183.5625</v>
      </c>
      <c r="L19" s="94"/>
      <c r="M19" s="94"/>
      <c r="N19" s="94"/>
      <c r="O19" s="94"/>
      <c r="P19" s="111"/>
    </row>
    <row r="20" spans="2:16" ht="12.75">
      <c r="B20" s="169">
        <f t="shared" si="2"/>
        <v>6</v>
      </c>
      <c r="C20" s="170">
        <f t="shared" si="0"/>
        <v>175.575</v>
      </c>
      <c r="D20" s="87"/>
      <c r="E20" s="87"/>
      <c r="F20" s="87"/>
      <c r="G20" s="87"/>
      <c r="H20" s="90"/>
      <c r="J20" s="198">
        <f t="shared" si="3"/>
        <v>6</v>
      </c>
      <c r="K20" s="199">
        <f t="shared" si="1"/>
        <v>183.575</v>
      </c>
      <c r="L20" s="94"/>
      <c r="M20" s="94"/>
      <c r="N20" s="94"/>
      <c r="O20" s="94"/>
      <c r="P20" s="111"/>
    </row>
    <row r="21" spans="2:16" ht="12.75">
      <c r="B21" s="169">
        <f t="shared" si="2"/>
        <v>7</v>
      </c>
      <c r="C21" s="170">
        <f t="shared" si="0"/>
        <v>175.5875</v>
      </c>
      <c r="D21" s="87"/>
      <c r="E21" s="87"/>
      <c r="F21" s="87"/>
      <c r="G21" s="87"/>
      <c r="H21" s="90"/>
      <c r="J21" s="198">
        <f t="shared" si="3"/>
        <v>7</v>
      </c>
      <c r="K21" s="199">
        <f t="shared" si="1"/>
        <v>183.5875</v>
      </c>
      <c r="L21" s="94"/>
      <c r="M21" s="94"/>
      <c r="N21" s="94"/>
      <c r="O21" s="94"/>
      <c r="P21" s="111"/>
    </row>
    <row r="22" spans="2:16" ht="12.75">
      <c r="B22" s="169">
        <f t="shared" si="2"/>
        <v>8</v>
      </c>
      <c r="C22" s="170">
        <f t="shared" si="0"/>
        <v>175.6</v>
      </c>
      <c r="D22" s="87"/>
      <c r="E22" s="87"/>
      <c r="F22" s="87"/>
      <c r="G22" s="87"/>
      <c r="H22" s="90"/>
      <c r="J22" s="198">
        <f t="shared" si="3"/>
        <v>8</v>
      </c>
      <c r="K22" s="199">
        <f t="shared" si="1"/>
        <v>183.6</v>
      </c>
      <c r="L22" s="94"/>
      <c r="M22" s="94"/>
      <c r="N22" s="94"/>
      <c r="O22" s="94"/>
      <c r="P22" s="111"/>
    </row>
    <row r="23" spans="2:16" ht="12.75">
      <c r="B23" s="169">
        <f t="shared" si="2"/>
        <v>9</v>
      </c>
      <c r="C23" s="170">
        <f t="shared" si="0"/>
        <v>175.6125</v>
      </c>
      <c r="D23" s="87"/>
      <c r="E23" s="87"/>
      <c r="F23" s="87"/>
      <c r="G23" s="87"/>
      <c r="H23" s="90"/>
      <c r="J23" s="198">
        <f t="shared" si="3"/>
        <v>9</v>
      </c>
      <c r="K23" s="199">
        <f t="shared" si="1"/>
        <v>183.6125</v>
      </c>
      <c r="L23" s="94"/>
      <c r="M23" s="94"/>
      <c r="N23" s="94"/>
      <c r="O23" s="94"/>
      <c r="P23" s="111"/>
    </row>
    <row r="24" spans="2:16" ht="12.75">
      <c r="B24" s="169">
        <f t="shared" si="2"/>
        <v>10</v>
      </c>
      <c r="C24" s="170">
        <f t="shared" si="0"/>
        <v>175.625</v>
      </c>
      <c r="D24" s="87"/>
      <c r="E24" s="87"/>
      <c r="F24" s="87"/>
      <c r="G24" s="87"/>
      <c r="H24" s="90"/>
      <c r="J24" s="198">
        <f t="shared" si="3"/>
        <v>10</v>
      </c>
      <c r="K24" s="199">
        <f t="shared" si="1"/>
        <v>183.625</v>
      </c>
      <c r="L24" s="94"/>
      <c r="M24" s="94"/>
      <c r="N24" s="94"/>
      <c r="O24" s="94"/>
      <c r="P24" s="111"/>
    </row>
    <row r="25" spans="2:16" ht="12.75">
      <c r="B25" s="169">
        <f t="shared" si="2"/>
        <v>11</v>
      </c>
      <c r="C25" s="170">
        <f t="shared" si="0"/>
        <v>175.6375</v>
      </c>
      <c r="D25" s="87"/>
      <c r="E25" s="87"/>
      <c r="F25" s="87"/>
      <c r="G25" s="87"/>
      <c r="H25" s="90"/>
      <c r="J25" s="198">
        <f t="shared" si="3"/>
        <v>11</v>
      </c>
      <c r="K25" s="199">
        <f t="shared" si="1"/>
        <v>183.6375</v>
      </c>
      <c r="L25" s="94"/>
      <c r="M25" s="94"/>
      <c r="N25" s="94"/>
      <c r="O25" s="94"/>
      <c r="P25" s="111"/>
    </row>
    <row r="26" spans="2:16" ht="12.75">
      <c r="B26" s="169">
        <f t="shared" si="2"/>
        <v>12</v>
      </c>
      <c r="C26" s="170">
        <f t="shared" si="0"/>
        <v>175.65</v>
      </c>
      <c r="D26" s="87"/>
      <c r="E26" s="87"/>
      <c r="F26" s="87"/>
      <c r="G26" s="87"/>
      <c r="H26" s="90"/>
      <c r="J26" s="198">
        <f t="shared" si="3"/>
        <v>12</v>
      </c>
      <c r="K26" s="199">
        <f t="shared" si="1"/>
        <v>183.65</v>
      </c>
      <c r="L26" s="94"/>
      <c r="M26" s="94"/>
      <c r="N26" s="94"/>
      <c r="O26" s="94"/>
      <c r="P26" s="111"/>
    </row>
    <row r="27" spans="2:16" ht="12.75">
      <c r="B27" s="169">
        <f t="shared" si="2"/>
        <v>13</v>
      </c>
      <c r="C27" s="170">
        <f t="shared" si="0"/>
        <v>175.6625</v>
      </c>
      <c r="D27" s="87"/>
      <c r="E27" s="87"/>
      <c r="F27" s="87"/>
      <c r="G27" s="87"/>
      <c r="H27" s="90"/>
      <c r="J27" s="198">
        <f t="shared" si="3"/>
        <v>13</v>
      </c>
      <c r="K27" s="199">
        <f t="shared" si="1"/>
        <v>183.6625</v>
      </c>
      <c r="L27" s="94"/>
      <c r="M27" s="94"/>
      <c r="N27" s="94"/>
      <c r="O27" s="94"/>
      <c r="P27" s="111"/>
    </row>
    <row r="28" spans="2:16" ht="12.75">
      <c r="B28" s="169">
        <f t="shared" si="2"/>
        <v>14</v>
      </c>
      <c r="C28" s="170">
        <f t="shared" si="0"/>
        <v>175.675</v>
      </c>
      <c r="D28" s="87"/>
      <c r="E28" s="87"/>
      <c r="F28" s="87"/>
      <c r="G28" s="87"/>
      <c r="H28" s="90"/>
      <c r="J28" s="198">
        <f t="shared" si="3"/>
        <v>14</v>
      </c>
      <c r="K28" s="199">
        <f t="shared" si="1"/>
        <v>183.675</v>
      </c>
      <c r="L28" s="94"/>
      <c r="M28" s="94"/>
      <c r="N28" s="94"/>
      <c r="O28" s="94"/>
      <c r="P28" s="111"/>
    </row>
    <row r="29" spans="2:16" ht="12.75">
      <c r="B29" s="169">
        <f t="shared" si="2"/>
        <v>15</v>
      </c>
      <c r="C29" s="170">
        <f t="shared" si="0"/>
        <v>175.6875</v>
      </c>
      <c r="D29" s="87"/>
      <c r="E29" s="87"/>
      <c r="F29" s="87"/>
      <c r="G29" s="87"/>
      <c r="H29" s="90"/>
      <c r="J29" s="198">
        <f t="shared" si="3"/>
        <v>15</v>
      </c>
      <c r="K29" s="199">
        <f t="shared" si="1"/>
        <v>183.6875</v>
      </c>
      <c r="L29" s="94"/>
      <c r="M29" s="94"/>
      <c r="N29" s="94"/>
      <c r="O29" s="94"/>
      <c r="P29" s="111"/>
    </row>
    <row r="30" spans="2:16" ht="12.75">
      <c r="B30" s="169">
        <f t="shared" si="2"/>
        <v>16</v>
      </c>
      <c r="C30" s="170">
        <f t="shared" si="0"/>
        <v>175.7</v>
      </c>
      <c r="D30" s="87"/>
      <c r="E30" s="87"/>
      <c r="F30" s="87"/>
      <c r="G30" s="87"/>
      <c r="H30" s="90"/>
      <c r="J30" s="198">
        <f t="shared" si="3"/>
        <v>16</v>
      </c>
      <c r="K30" s="199">
        <f t="shared" si="1"/>
        <v>183.7</v>
      </c>
      <c r="L30" s="94"/>
      <c r="M30" s="94"/>
      <c r="N30" s="94"/>
      <c r="O30" s="94"/>
      <c r="P30" s="111"/>
    </row>
    <row r="31" spans="2:16" ht="12.75">
      <c r="B31" s="169">
        <f t="shared" si="2"/>
        <v>17</v>
      </c>
      <c r="C31" s="170">
        <f t="shared" si="0"/>
        <v>175.7125</v>
      </c>
      <c r="D31" s="87"/>
      <c r="E31" s="87"/>
      <c r="F31" s="87"/>
      <c r="G31" s="87"/>
      <c r="H31" s="90"/>
      <c r="J31" s="198">
        <f t="shared" si="3"/>
        <v>17</v>
      </c>
      <c r="K31" s="199">
        <f t="shared" si="1"/>
        <v>183.7125</v>
      </c>
      <c r="L31" s="94"/>
      <c r="M31" s="94"/>
      <c r="N31" s="94"/>
      <c r="O31" s="94"/>
      <c r="P31" s="111"/>
    </row>
    <row r="32" spans="2:16" ht="12.75">
      <c r="B32" s="169">
        <f t="shared" si="2"/>
        <v>18</v>
      </c>
      <c r="C32" s="170">
        <f t="shared" si="0"/>
        <v>175.725</v>
      </c>
      <c r="D32" s="87"/>
      <c r="E32" s="87"/>
      <c r="F32" s="87"/>
      <c r="G32" s="87"/>
      <c r="H32" s="90"/>
      <c r="J32" s="198">
        <f t="shared" si="3"/>
        <v>18</v>
      </c>
      <c r="K32" s="199">
        <f t="shared" si="1"/>
        <v>183.725</v>
      </c>
      <c r="L32" s="94"/>
      <c r="M32" s="94"/>
      <c r="N32" s="94"/>
      <c r="O32" s="94"/>
      <c r="P32" s="111"/>
    </row>
    <row r="33" spans="2:16" ht="12.75">
      <c r="B33" s="169">
        <f t="shared" si="2"/>
        <v>19</v>
      </c>
      <c r="C33" s="170">
        <f t="shared" si="0"/>
        <v>175.7375</v>
      </c>
      <c r="D33" s="87"/>
      <c r="E33" s="87"/>
      <c r="F33" s="87"/>
      <c r="G33" s="87"/>
      <c r="H33" s="90"/>
      <c r="J33" s="198">
        <f t="shared" si="3"/>
        <v>19</v>
      </c>
      <c r="K33" s="199">
        <f t="shared" si="1"/>
        <v>183.7375</v>
      </c>
      <c r="L33" s="94"/>
      <c r="M33" s="94"/>
      <c r="N33" s="94"/>
      <c r="O33" s="94"/>
      <c r="P33" s="111"/>
    </row>
    <row r="34" spans="2:16" ht="12.75">
      <c r="B34" s="169">
        <f t="shared" si="2"/>
        <v>20</v>
      </c>
      <c r="C34" s="170">
        <f t="shared" si="0"/>
        <v>175.75</v>
      </c>
      <c r="D34" s="87"/>
      <c r="E34" s="87"/>
      <c r="F34" s="87"/>
      <c r="G34" s="87"/>
      <c r="H34" s="90"/>
      <c r="J34" s="198">
        <f t="shared" si="3"/>
        <v>20</v>
      </c>
      <c r="K34" s="199">
        <f t="shared" si="1"/>
        <v>183.75</v>
      </c>
      <c r="L34" s="94"/>
      <c r="M34" s="94"/>
      <c r="N34" s="94"/>
      <c r="O34" s="94"/>
      <c r="P34" s="111"/>
    </row>
    <row r="35" spans="2:16" ht="12.75">
      <c r="B35" s="169">
        <f t="shared" si="2"/>
        <v>21</v>
      </c>
      <c r="C35" s="170">
        <f t="shared" si="0"/>
        <v>175.7625</v>
      </c>
      <c r="D35" s="87"/>
      <c r="E35" s="87"/>
      <c r="F35" s="87"/>
      <c r="G35" s="87"/>
      <c r="H35" s="90"/>
      <c r="J35" s="198">
        <f t="shared" si="3"/>
        <v>21</v>
      </c>
      <c r="K35" s="199">
        <f t="shared" si="1"/>
        <v>183.7625</v>
      </c>
      <c r="L35" s="94"/>
      <c r="M35" s="94"/>
      <c r="N35" s="94"/>
      <c r="O35" s="94"/>
      <c r="P35" s="111"/>
    </row>
    <row r="36" spans="2:16" ht="12.75">
      <c r="B36" s="169">
        <f t="shared" si="2"/>
        <v>22</v>
      </c>
      <c r="C36" s="170">
        <f t="shared" si="0"/>
        <v>175.775</v>
      </c>
      <c r="D36" s="87"/>
      <c r="E36" s="87"/>
      <c r="F36" s="87"/>
      <c r="G36" s="87"/>
      <c r="H36" s="90"/>
      <c r="J36" s="198">
        <f t="shared" si="3"/>
        <v>22</v>
      </c>
      <c r="K36" s="199">
        <f t="shared" si="1"/>
        <v>183.775</v>
      </c>
      <c r="L36" s="94"/>
      <c r="M36" s="94"/>
      <c r="N36" s="94"/>
      <c r="O36" s="94"/>
      <c r="P36" s="111"/>
    </row>
    <row r="37" spans="2:16" ht="12.75">
      <c r="B37" s="169">
        <f t="shared" si="2"/>
        <v>23</v>
      </c>
      <c r="C37" s="170">
        <f t="shared" si="0"/>
        <v>175.7875</v>
      </c>
      <c r="D37" s="87"/>
      <c r="E37" s="87"/>
      <c r="F37" s="87"/>
      <c r="G37" s="87"/>
      <c r="H37" s="90"/>
      <c r="J37" s="198">
        <f t="shared" si="3"/>
        <v>23</v>
      </c>
      <c r="K37" s="199">
        <f t="shared" si="1"/>
        <v>183.7875</v>
      </c>
      <c r="L37" s="94"/>
      <c r="M37" s="94"/>
      <c r="N37" s="94"/>
      <c r="O37" s="94"/>
      <c r="P37" s="111"/>
    </row>
    <row r="38" spans="2:16" ht="12.75">
      <c r="B38" s="169">
        <f t="shared" si="2"/>
        <v>24</v>
      </c>
      <c r="C38" s="170">
        <f t="shared" si="0"/>
        <v>175.8</v>
      </c>
      <c r="D38" s="87"/>
      <c r="E38" s="87"/>
      <c r="F38" s="87"/>
      <c r="G38" s="87"/>
      <c r="H38" s="90"/>
      <c r="J38" s="198">
        <f t="shared" si="3"/>
        <v>24</v>
      </c>
      <c r="K38" s="199">
        <f t="shared" si="1"/>
        <v>183.8</v>
      </c>
      <c r="L38" s="94"/>
      <c r="M38" s="94"/>
      <c r="N38" s="94"/>
      <c r="O38" s="94"/>
      <c r="P38" s="111"/>
    </row>
    <row r="39" spans="2:16" ht="12.75">
      <c r="B39" s="169">
        <f t="shared" si="2"/>
        <v>25</v>
      </c>
      <c r="C39" s="170">
        <f t="shared" si="0"/>
        <v>175.8125</v>
      </c>
      <c r="D39" s="87"/>
      <c r="E39" s="87"/>
      <c r="F39" s="87"/>
      <c r="G39" s="87"/>
      <c r="H39" s="90"/>
      <c r="J39" s="198">
        <f t="shared" si="3"/>
        <v>25</v>
      </c>
      <c r="K39" s="199">
        <f t="shared" si="1"/>
        <v>183.8125</v>
      </c>
      <c r="L39" s="94"/>
      <c r="M39" s="94"/>
      <c r="N39" s="94"/>
      <c r="O39" s="94"/>
      <c r="P39" s="111"/>
    </row>
    <row r="40" spans="2:16" ht="12.75">
      <c r="B40" s="169">
        <f t="shared" si="2"/>
        <v>26</v>
      </c>
      <c r="C40" s="170">
        <f t="shared" si="0"/>
        <v>175.825</v>
      </c>
      <c r="D40" s="87"/>
      <c r="E40" s="87"/>
      <c r="F40" s="87"/>
      <c r="G40" s="87"/>
      <c r="H40" s="90"/>
      <c r="J40" s="198">
        <f t="shared" si="3"/>
        <v>26</v>
      </c>
      <c r="K40" s="199">
        <f t="shared" si="1"/>
        <v>183.825</v>
      </c>
      <c r="L40" s="94"/>
      <c r="M40" s="94"/>
      <c r="N40" s="94"/>
      <c r="O40" s="94"/>
      <c r="P40" s="111"/>
    </row>
    <row r="41" spans="2:16" ht="12.75">
      <c r="B41" s="169">
        <f t="shared" si="2"/>
        <v>27</v>
      </c>
      <c r="C41" s="170">
        <f t="shared" si="0"/>
        <v>175.8375</v>
      </c>
      <c r="D41" s="87"/>
      <c r="E41" s="87"/>
      <c r="F41" s="87"/>
      <c r="G41" s="87"/>
      <c r="H41" s="90"/>
      <c r="J41" s="198">
        <f t="shared" si="3"/>
        <v>27</v>
      </c>
      <c r="K41" s="199">
        <f t="shared" si="1"/>
        <v>183.8375</v>
      </c>
      <c r="L41" s="94"/>
      <c r="M41" s="94"/>
      <c r="N41" s="94"/>
      <c r="O41" s="94"/>
      <c r="P41" s="111"/>
    </row>
    <row r="42" spans="2:16" ht="12.75">
      <c r="B42" s="169">
        <f t="shared" si="2"/>
        <v>28</v>
      </c>
      <c r="C42" s="170">
        <f t="shared" si="0"/>
        <v>175.85</v>
      </c>
      <c r="D42" s="87"/>
      <c r="E42" s="87"/>
      <c r="F42" s="87"/>
      <c r="G42" s="87"/>
      <c r="H42" s="90"/>
      <c r="J42" s="198">
        <f t="shared" si="3"/>
        <v>28</v>
      </c>
      <c r="K42" s="199">
        <f t="shared" si="1"/>
        <v>183.85</v>
      </c>
      <c r="L42" s="94"/>
      <c r="M42" s="94"/>
      <c r="N42" s="94"/>
      <c r="O42" s="94"/>
      <c r="P42" s="111"/>
    </row>
    <row r="43" spans="2:16" ht="12.75">
      <c r="B43" s="169">
        <f t="shared" si="2"/>
        <v>29</v>
      </c>
      <c r="C43" s="170">
        <f t="shared" si="0"/>
        <v>175.8625</v>
      </c>
      <c r="D43" s="87"/>
      <c r="E43" s="87"/>
      <c r="F43" s="87"/>
      <c r="G43" s="87"/>
      <c r="H43" s="90"/>
      <c r="J43" s="198">
        <f t="shared" si="3"/>
        <v>29</v>
      </c>
      <c r="K43" s="199">
        <f t="shared" si="1"/>
        <v>183.8625</v>
      </c>
      <c r="L43" s="94"/>
      <c r="M43" s="94"/>
      <c r="N43" s="94"/>
      <c r="O43" s="94"/>
      <c r="P43" s="111"/>
    </row>
    <row r="44" spans="2:16" ht="12.75">
      <c r="B44" s="169">
        <f t="shared" si="2"/>
        <v>30</v>
      </c>
      <c r="C44" s="170">
        <f t="shared" si="0"/>
        <v>175.875</v>
      </c>
      <c r="D44" s="87"/>
      <c r="E44" s="87"/>
      <c r="F44" s="87"/>
      <c r="G44" s="87"/>
      <c r="H44" s="90"/>
      <c r="J44" s="198">
        <f t="shared" si="3"/>
        <v>30</v>
      </c>
      <c r="K44" s="199">
        <f t="shared" si="1"/>
        <v>183.875</v>
      </c>
      <c r="L44" s="94"/>
      <c r="M44" s="94"/>
      <c r="N44" s="94"/>
      <c r="O44" s="94"/>
      <c r="P44" s="111"/>
    </row>
    <row r="45" spans="2:16" ht="12.75">
      <c r="B45" s="169">
        <f t="shared" si="2"/>
        <v>31</v>
      </c>
      <c r="C45" s="170">
        <f t="shared" si="0"/>
        <v>175.8875</v>
      </c>
      <c r="D45" s="87"/>
      <c r="E45" s="87"/>
      <c r="F45" s="87"/>
      <c r="G45" s="87"/>
      <c r="H45" s="90"/>
      <c r="J45" s="198">
        <f t="shared" si="3"/>
        <v>31</v>
      </c>
      <c r="K45" s="199">
        <f t="shared" si="1"/>
        <v>183.8875</v>
      </c>
      <c r="L45" s="94"/>
      <c r="M45" s="94"/>
      <c r="N45" s="94"/>
      <c r="O45" s="94"/>
      <c r="P45" s="111"/>
    </row>
    <row r="46" spans="2:16" ht="12.75">
      <c r="B46" s="169">
        <f t="shared" si="2"/>
        <v>32</v>
      </c>
      <c r="C46" s="170">
        <f t="shared" si="0"/>
        <v>175.9</v>
      </c>
      <c r="D46" s="87"/>
      <c r="E46" s="87"/>
      <c r="F46" s="87"/>
      <c r="G46" s="87"/>
      <c r="H46" s="90"/>
      <c r="J46" s="198">
        <f t="shared" si="3"/>
        <v>32</v>
      </c>
      <c r="K46" s="199">
        <f t="shared" si="1"/>
        <v>183.9</v>
      </c>
      <c r="L46" s="94"/>
      <c r="M46" s="94"/>
      <c r="N46" s="94"/>
      <c r="O46" s="94"/>
      <c r="P46" s="111"/>
    </row>
    <row r="47" spans="2:16" ht="12.75">
      <c r="B47" s="169">
        <f t="shared" si="2"/>
        <v>33</v>
      </c>
      <c r="C47" s="170">
        <f t="shared" si="0"/>
        <v>175.9125</v>
      </c>
      <c r="D47" s="87"/>
      <c r="E47" s="87"/>
      <c r="F47" s="87"/>
      <c r="G47" s="87"/>
      <c r="H47" s="90"/>
      <c r="J47" s="198">
        <f t="shared" si="3"/>
        <v>33</v>
      </c>
      <c r="K47" s="199">
        <f t="shared" si="1"/>
        <v>183.9125</v>
      </c>
      <c r="L47" s="94"/>
      <c r="M47" s="94"/>
      <c r="N47" s="94"/>
      <c r="O47" s="94"/>
      <c r="P47" s="111"/>
    </row>
    <row r="48" spans="2:16" ht="12.75">
      <c r="B48" s="169">
        <f t="shared" si="2"/>
        <v>34</v>
      </c>
      <c r="C48" s="170">
        <f t="shared" si="0"/>
        <v>175.925</v>
      </c>
      <c r="D48" s="87"/>
      <c r="E48" s="87"/>
      <c r="F48" s="87"/>
      <c r="G48" s="87"/>
      <c r="H48" s="90"/>
      <c r="J48" s="198">
        <f t="shared" si="3"/>
        <v>34</v>
      </c>
      <c r="K48" s="199">
        <f t="shared" si="1"/>
        <v>183.925</v>
      </c>
      <c r="L48" s="94"/>
      <c r="M48" s="94"/>
      <c r="N48" s="94"/>
      <c r="O48" s="94"/>
      <c r="P48" s="111"/>
    </row>
    <row r="49" spans="2:16" ht="12.75">
      <c r="B49" s="169">
        <f t="shared" si="2"/>
        <v>35</v>
      </c>
      <c r="C49" s="170">
        <f t="shared" si="0"/>
        <v>175.9375</v>
      </c>
      <c r="D49" s="87"/>
      <c r="E49" s="87"/>
      <c r="F49" s="87"/>
      <c r="G49" s="87"/>
      <c r="H49" s="90"/>
      <c r="J49" s="198">
        <f t="shared" si="3"/>
        <v>35</v>
      </c>
      <c r="K49" s="199">
        <f t="shared" si="1"/>
        <v>183.9375</v>
      </c>
      <c r="L49" s="94"/>
      <c r="M49" s="94"/>
      <c r="N49" s="94"/>
      <c r="O49" s="94"/>
      <c r="P49" s="111"/>
    </row>
    <row r="50" spans="2:16" ht="12.75">
      <c r="B50" s="169">
        <f t="shared" si="2"/>
        <v>36</v>
      </c>
      <c r="C50" s="170">
        <f t="shared" si="0"/>
        <v>175.95</v>
      </c>
      <c r="D50" s="87"/>
      <c r="E50" s="87"/>
      <c r="F50" s="87"/>
      <c r="G50" s="87"/>
      <c r="H50" s="90"/>
      <c r="J50" s="198">
        <f t="shared" si="3"/>
        <v>36</v>
      </c>
      <c r="K50" s="199">
        <f t="shared" si="1"/>
        <v>183.95</v>
      </c>
      <c r="L50" s="94"/>
      <c r="M50" s="94"/>
      <c r="N50" s="94"/>
      <c r="O50" s="94"/>
      <c r="P50" s="111"/>
    </row>
    <row r="51" spans="2:16" ht="12.75">
      <c r="B51" s="169">
        <f t="shared" si="2"/>
        <v>37</v>
      </c>
      <c r="C51" s="170">
        <f t="shared" si="0"/>
        <v>175.9625</v>
      </c>
      <c r="D51" s="87"/>
      <c r="E51" s="87"/>
      <c r="F51" s="87"/>
      <c r="G51" s="87"/>
      <c r="H51" s="90"/>
      <c r="J51" s="198">
        <f t="shared" si="3"/>
        <v>37</v>
      </c>
      <c r="K51" s="199">
        <f t="shared" si="1"/>
        <v>183.9625</v>
      </c>
      <c r="L51" s="94"/>
      <c r="M51" s="94"/>
      <c r="N51" s="94"/>
      <c r="O51" s="94"/>
      <c r="P51" s="111"/>
    </row>
    <row r="52" spans="2:16" ht="12.75">
      <c r="B52" s="169">
        <f t="shared" si="2"/>
        <v>38</v>
      </c>
      <c r="C52" s="170">
        <f t="shared" si="0"/>
        <v>175.975</v>
      </c>
      <c r="D52" s="87"/>
      <c r="E52" s="87"/>
      <c r="F52" s="87"/>
      <c r="G52" s="87"/>
      <c r="H52" s="90"/>
      <c r="J52" s="198">
        <f t="shared" si="3"/>
        <v>38</v>
      </c>
      <c r="K52" s="199">
        <f t="shared" si="1"/>
        <v>183.975</v>
      </c>
      <c r="L52" s="94"/>
      <c r="M52" s="94"/>
      <c r="N52" s="94"/>
      <c r="O52" s="94"/>
      <c r="P52" s="111"/>
    </row>
    <row r="53" spans="2:16" ht="12.75">
      <c r="B53" s="169">
        <f t="shared" si="2"/>
        <v>39</v>
      </c>
      <c r="C53" s="170">
        <f t="shared" si="0"/>
        <v>175.9875</v>
      </c>
      <c r="D53" s="87"/>
      <c r="E53" s="87"/>
      <c r="F53" s="87"/>
      <c r="G53" s="87"/>
      <c r="H53" s="90"/>
      <c r="J53" s="198">
        <f t="shared" si="3"/>
        <v>39</v>
      </c>
      <c r="K53" s="199">
        <f t="shared" si="1"/>
        <v>183.9875</v>
      </c>
      <c r="L53" s="94"/>
      <c r="M53" s="94"/>
      <c r="N53" s="94"/>
      <c r="O53" s="94"/>
      <c r="P53" s="111"/>
    </row>
    <row r="54" spans="2:16" ht="12.75">
      <c r="B54" s="169">
        <f t="shared" si="2"/>
        <v>40</v>
      </c>
      <c r="C54" s="170">
        <f t="shared" si="0"/>
        <v>176</v>
      </c>
      <c r="D54" s="87"/>
      <c r="E54" s="87"/>
      <c r="F54" s="87"/>
      <c r="G54" s="87"/>
      <c r="H54" s="90"/>
      <c r="J54" s="198">
        <f t="shared" si="3"/>
        <v>40</v>
      </c>
      <c r="K54" s="199">
        <f t="shared" si="1"/>
        <v>184</v>
      </c>
      <c r="L54" s="94"/>
      <c r="M54" s="94"/>
      <c r="N54" s="94"/>
      <c r="O54" s="94"/>
      <c r="P54" s="111"/>
    </row>
    <row r="55" spans="2:16" ht="12.75">
      <c r="B55" s="169">
        <f t="shared" si="2"/>
        <v>41</v>
      </c>
      <c r="C55" s="170">
        <f t="shared" si="0"/>
        <v>176.0125</v>
      </c>
      <c r="D55" s="87"/>
      <c r="E55" s="87"/>
      <c r="F55" s="87"/>
      <c r="G55" s="87"/>
      <c r="H55" s="90"/>
      <c r="J55" s="198">
        <f t="shared" si="3"/>
        <v>41</v>
      </c>
      <c r="K55" s="199">
        <f t="shared" si="1"/>
        <v>184.0125</v>
      </c>
      <c r="L55" s="94"/>
      <c r="M55" s="94"/>
      <c r="N55" s="94"/>
      <c r="O55" s="94"/>
      <c r="P55" s="111"/>
    </row>
    <row r="56" spans="2:16" ht="12.75">
      <c r="B56" s="169">
        <f t="shared" si="2"/>
        <v>42</v>
      </c>
      <c r="C56" s="170">
        <f t="shared" si="0"/>
        <v>176.025</v>
      </c>
      <c r="D56" s="87"/>
      <c r="E56" s="87"/>
      <c r="F56" s="87"/>
      <c r="G56" s="87"/>
      <c r="H56" s="90"/>
      <c r="J56" s="198">
        <f t="shared" si="3"/>
        <v>42</v>
      </c>
      <c r="K56" s="199">
        <f t="shared" si="1"/>
        <v>184.025</v>
      </c>
      <c r="L56" s="94"/>
      <c r="M56" s="94"/>
      <c r="N56" s="94"/>
      <c r="O56" s="94"/>
      <c r="P56" s="111"/>
    </row>
    <row r="57" spans="2:16" ht="12.75">
      <c r="B57" s="169">
        <f t="shared" si="2"/>
        <v>43</v>
      </c>
      <c r="C57" s="170">
        <f t="shared" si="0"/>
        <v>176.0375</v>
      </c>
      <c r="D57" s="87"/>
      <c r="E57" s="87"/>
      <c r="F57" s="87"/>
      <c r="G57" s="87"/>
      <c r="H57" s="90"/>
      <c r="J57" s="198">
        <f t="shared" si="3"/>
        <v>43</v>
      </c>
      <c r="K57" s="199">
        <f t="shared" si="1"/>
        <v>184.0375</v>
      </c>
      <c r="L57" s="94"/>
      <c r="M57" s="94"/>
      <c r="N57" s="94"/>
      <c r="O57" s="94"/>
      <c r="P57" s="111"/>
    </row>
    <row r="58" spans="2:16" ht="12.75">
      <c r="B58" s="169">
        <f t="shared" si="2"/>
        <v>44</v>
      </c>
      <c r="C58" s="170">
        <f t="shared" si="0"/>
        <v>176.05</v>
      </c>
      <c r="D58" s="87"/>
      <c r="E58" s="87"/>
      <c r="F58" s="87"/>
      <c r="G58" s="87"/>
      <c r="H58" s="90"/>
      <c r="J58" s="198">
        <f t="shared" si="3"/>
        <v>44</v>
      </c>
      <c r="K58" s="199">
        <f t="shared" si="1"/>
        <v>184.05</v>
      </c>
      <c r="L58" s="94"/>
      <c r="M58" s="94"/>
      <c r="N58" s="94"/>
      <c r="O58" s="94"/>
      <c r="P58" s="111"/>
    </row>
    <row r="59" spans="2:16" ht="12.75">
      <c r="B59" s="169">
        <f t="shared" si="2"/>
        <v>45</v>
      </c>
      <c r="C59" s="170">
        <f t="shared" si="0"/>
        <v>176.0625</v>
      </c>
      <c r="D59" s="87"/>
      <c r="E59" s="87"/>
      <c r="F59" s="87"/>
      <c r="G59" s="87"/>
      <c r="H59" s="90"/>
      <c r="J59" s="198">
        <f t="shared" si="3"/>
        <v>45</v>
      </c>
      <c r="K59" s="199">
        <f t="shared" si="1"/>
        <v>184.0625</v>
      </c>
      <c r="L59" s="94"/>
      <c r="M59" s="94"/>
      <c r="N59" s="94"/>
      <c r="O59" s="94"/>
      <c r="P59" s="111"/>
    </row>
    <row r="60" spans="2:16" ht="12.75">
      <c r="B60" s="169">
        <f t="shared" si="2"/>
        <v>46</v>
      </c>
      <c r="C60" s="170">
        <f t="shared" si="0"/>
        <v>176.075</v>
      </c>
      <c r="D60" s="87"/>
      <c r="E60" s="87"/>
      <c r="F60" s="87"/>
      <c r="G60" s="87"/>
      <c r="H60" s="90"/>
      <c r="J60" s="198">
        <f t="shared" si="3"/>
        <v>46</v>
      </c>
      <c r="K60" s="199">
        <f t="shared" si="1"/>
        <v>184.075</v>
      </c>
      <c r="L60" s="94"/>
      <c r="M60" s="94"/>
      <c r="N60" s="94"/>
      <c r="O60" s="94"/>
      <c r="P60" s="111"/>
    </row>
    <row r="61" spans="2:16" ht="12.75">
      <c r="B61" s="169">
        <f t="shared" si="2"/>
        <v>47</v>
      </c>
      <c r="C61" s="170">
        <f t="shared" si="0"/>
        <v>176.0875</v>
      </c>
      <c r="D61" s="87"/>
      <c r="E61" s="87"/>
      <c r="F61" s="87"/>
      <c r="G61" s="87"/>
      <c r="H61" s="90"/>
      <c r="J61" s="198">
        <f t="shared" si="3"/>
        <v>47</v>
      </c>
      <c r="K61" s="199">
        <f t="shared" si="1"/>
        <v>184.0875</v>
      </c>
      <c r="L61" s="94"/>
      <c r="M61" s="94"/>
      <c r="N61" s="94"/>
      <c r="O61" s="94"/>
      <c r="P61" s="111"/>
    </row>
    <row r="62" spans="2:16" ht="12.75">
      <c r="B62" s="169">
        <f t="shared" si="2"/>
        <v>48</v>
      </c>
      <c r="C62" s="170">
        <f t="shared" si="0"/>
        <v>176.1</v>
      </c>
      <c r="D62" s="87"/>
      <c r="E62" s="87"/>
      <c r="F62" s="87"/>
      <c r="G62" s="87"/>
      <c r="H62" s="90"/>
      <c r="J62" s="198">
        <f t="shared" si="3"/>
        <v>48</v>
      </c>
      <c r="K62" s="199">
        <f t="shared" si="1"/>
        <v>184.1</v>
      </c>
      <c r="L62" s="94"/>
      <c r="M62" s="94"/>
      <c r="N62" s="94"/>
      <c r="O62" s="94"/>
      <c r="P62" s="111"/>
    </row>
    <row r="63" spans="2:16" ht="12.75">
      <c r="B63" s="169">
        <f t="shared" si="2"/>
        <v>49</v>
      </c>
      <c r="C63" s="170">
        <f t="shared" si="0"/>
        <v>176.1125</v>
      </c>
      <c r="D63" s="87"/>
      <c r="E63" s="87"/>
      <c r="F63" s="87"/>
      <c r="G63" s="87"/>
      <c r="H63" s="90"/>
      <c r="J63" s="198">
        <f t="shared" si="3"/>
        <v>49</v>
      </c>
      <c r="K63" s="199">
        <f t="shared" si="1"/>
        <v>184.1125</v>
      </c>
      <c r="L63" s="94"/>
      <c r="M63" s="94"/>
      <c r="N63" s="94"/>
      <c r="O63" s="94"/>
      <c r="P63" s="111"/>
    </row>
    <row r="64" spans="2:16" ht="12.75">
      <c r="B64" s="169">
        <f t="shared" si="2"/>
        <v>50</v>
      </c>
      <c r="C64" s="170">
        <f t="shared" si="0"/>
        <v>176.125</v>
      </c>
      <c r="D64" s="87"/>
      <c r="E64" s="87"/>
      <c r="F64" s="87"/>
      <c r="G64" s="87"/>
      <c r="H64" s="90"/>
      <c r="J64" s="198">
        <f t="shared" si="3"/>
        <v>50</v>
      </c>
      <c r="K64" s="199">
        <f t="shared" si="1"/>
        <v>184.125</v>
      </c>
      <c r="L64" s="94"/>
      <c r="M64" s="94"/>
      <c r="N64" s="94"/>
      <c r="O64" s="94"/>
      <c r="P64" s="111"/>
    </row>
    <row r="65" spans="2:16" ht="12.75">
      <c r="B65" s="169">
        <f t="shared" si="2"/>
        <v>51</v>
      </c>
      <c r="C65" s="170">
        <f t="shared" si="0"/>
        <v>176.1375</v>
      </c>
      <c r="D65" s="87"/>
      <c r="E65" s="87"/>
      <c r="F65" s="87"/>
      <c r="G65" s="87"/>
      <c r="H65" s="90"/>
      <c r="J65" s="198">
        <f t="shared" si="3"/>
        <v>51</v>
      </c>
      <c r="K65" s="199">
        <f t="shared" si="1"/>
        <v>184.1375</v>
      </c>
      <c r="L65" s="94"/>
      <c r="M65" s="94"/>
      <c r="N65" s="94"/>
      <c r="O65" s="94"/>
      <c r="P65" s="111"/>
    </row>
    <row r="66" spans="2:16" ht="12.75">
      <c r="B66" s="169">
        <f t="shared" si="2"/>
        <v>52</v>
      </c>
      <c r="C66" s="170">
        <f t="shared" si="0"/>
        <v>176.15</v>
      </c>
      <c r="D66" s="87"/>
      <c r="E66" s="87"/>
      <c r="F66" s="87"/>
      <c r="G66" s="87"/>
      <c r="H66" s="90"/>
      <c r="J66" s="198">
        <f t="shared" si="3"/>
        <v>52</v>
      </c>
      <c r="K66" s="199">
        <f t="shared" si="1"/>
        <v>184.15</v>
      </c>
      <c r="L66" s="94"/>
      <c r="M66" s="94"/>
      <c r="N66" s="94"/>
      <c r="O66" s="94"/>
      <c r="P66" s="111"/>
    </row>
    <row r="67" spans="2:16" ht="12.75">
      <c r="B67" s="169">
        <f t="shared" si="2"/>
        <v>53</v>
      </c>
      <c r="C67" s="170">
        <f t="shared" si="0"/>
        <v>176.1625</v>
      </c>
      <c r="D67" s="87"/>
      <c r="E67" s="87"/>
      <c r="F67" s="87"/>
      <c r="G67" s="87"/>
      <c r="H67" s="90"/>
      <c r="J67" s="198">
        <f t="shared" si="3"/>
        <v>53</v>
      </c>
      <c r="K67" s="199">
        <f t="shared" si="1"/>
        <v>184.1625</v>
      </c>
      <c r="L67" s="94"/>
      <c r="M67" s="94"/>
      <c r="N67" s="94"/>
      <c r="O67" s="94"/>
      <c r="P67" s="111"/>
    </row>
    <row r="68" spans="2:16" ht="12.75">
      <c r="B68" s="169">
        <f t="shared" si="2"/>
        <v>54</v>
      </c>
      <c r="C68" s="170">
        <f t="shared" si="0"/>
        <v>176.175</v>
      </c>
      <c r="D68" s="87"/>
      <c r="E68" s="87"/>
      <c r="F68" s="87"/>
      <c r="G68" s="87"/>
      <c r="H68" s="90"/>
      <c r="J68" s="198">
        <f t="shared" si="3"/>
        <v>54</v>
      </c>
      <c r="K68" s="199">
        <f t="shared" si="1"/>
        <v>184.175</v>
      </c>
      <c r="L68" s="94"/>
      <c r="M68" s="94"/>
      <c r="N68" s="94"/>
      <c r="O68" s="94"/>
      <c r="P68" s="111"/>
    </row>
    <row r="69" spans="2:16" ht="12.75">
      <c r="B69" s="169">
        <f t="shared" si="2"/>
        <v>55</v>
      </c>
      <c r="C69" s="170">
        <f t="shared" si="0"/>
        <v>176.1875</v>
      </c>
      <c r="D69" s="87"/>
      <c r="E69" s="87"/>
      <c r="F69" s="87"/>
      <c r="G69" s="87"/>
      <c r="H69" s="90"/>
      <c r="J69" s="198">
        <f t="shared" si="3"/>
        <v>55</v>
      </c>
      <c r="K69" s="199">
        <f t="shared" si="1"/>
        <v>184.1875</v>
      </c>
      <c r="L69" s="94"/>
      <c r="M69" s="94"/>
      <c r="N69" s="94"/>
      <c r="O69" s="94"/>
      <c r="P69" s="111"/>
    </row>
    <row r="70" spans="2:16" ht="12.75">
      <c r="B70" s="169">
        <f t="shared" si="2"/>
        <v>56</v>
      </c>
      <c r="C70" s="170">
        <f t="shared" si="0"/>
        <v>176.2</v>
      </c>
      <c r="D70" s="87"/>
      <c r="E70" s="87"/>
      <c r="F70" s="87"/>
      <c r="G70" s="87"/>
      <c r="H70" s="90"/>
      <c r="J70" s="198">
        <f t="shared" si="3"/>
        <v>56</v>
      </c>
      <c r="K70" s="199">
        <f t="shared" si="1"/>
        <v>184.2</v>
      </c>
      <c r="L70" s="94"/>
      <c r="M70" s="94"/>
      <c r="N70" s="94"/>
      <c r="O70" s="94"/>
      <c r="P70" s="111"/>
    </row>
    <row r="71" spans="2:16" ht="12.75">
      <c r="B71" s="169">
        <f t="shared" si="2"/>
        <v>57</v>
      </c>
      <c r="C71" s="170">
        <f t="shared" si="0"/>
        <v>176.2125</v>
      </c>
      <c r="D71" s="87"/>
      <c r="E71" s="87"/>
      <c r="F71" s="87"/>
      <c r="G71" s="87"/>
      <c r="H71" s="90"/>
      <c r="J71" s="198">
        <f t="shared" si="3"/>
        <v>57</v>
      </c>
      <c r="K71" s="199">
        <f t="shared" si="1"/>
        <v>184.2125</v>
      </c>
      <c r="L71" s="94"/>
      <c r="M71" s="94"/>
      <c r="N71" s="94"/>
      <c r="O71" s="94"/>
      <c r="P71" s="111"/>
    </row>
    <row r="72" spans="2:16" ht="12.75">
      <c r="B72" s="169">
        <f t="shared" si="2"/>
        <v>58</v>
      </c>
      <c r="C72" s="170">
        <f t="shared" si="0"/>
        <v>176.225</v>
      </c>
      <c r="D72" s="87"/>
      <c r="E72" s="87"/>
      <c r="F72" s="87"/>
      <c r="G72" s="87"/>
      <c r="H72" s="90"/>
      <c r="J72" s="198">
        <f t="shared" si="3"/>
        <v>58</v>
      </c>
      <c r="K72" s="199">
        <f t="shared" si="1"/>
        <v>184.225</v>
      </c>
      <c r="L72" s="94"/>
      <c r="M72" s="94"/>
      <c r="N72" s="94"/>
      <c r="O72" s="94"/>
      <c r="P72" s="111"/>
    </row>
    <row r="73" spans="2:16" ht="12.75">
      <c r="B73" s="169">
        <f t="shared" si="2"/>
        <v>59</v>
      </c>
      <c r="C73" s="170">
        <f t="shared" si="0"/>
        <v>176.2375</v>
      </c>
      <c r="D73" s="87"/>
      <c r="E73" s="87"/>
      <c r="F73" s="87"/>
      <c r="G73" s="87"/>
      <c r="H73" s="90"/>
      <c r="J73" s="198">
        <f t="shared" si="3"/>
        <v>59</v>
      </c>
      <c r="K73" s="199">
        <f t="shared" si="1"/>
        <v>184.2375</v>
      </c>
      <c r="L73" s="94"/>
      <c r="M73" s="94"/>
      <c r="N73" s="94"/>
      <c r="O73" s="94"/>
      <c r="P73" s="111"/>
    </row>
    <row r="74" spans="2:16" ht="12.75">
      <c r="B74" s="169">
        <f t="shared" si="2"/>
        <v>60</v>
      </c>
      <c r="C74" s="170">
        <f t="shared" si="0"/>
        <v>176.25</v>
      </c>
      <c r="D74" s="87"/>
      <c r="E74" s="87"/>
      <c r="F74" s="87"/>
      <c r="G74" s="87"/>
      <c r="H74" s="90"/>
      <c r="J74" s="198">
        <f t="shared" si="3"/>
        <v>60</v>
      </c>
      <c r="K74" s="199">
        <f t="shared" si="1"/>
        <v>184.25</v>
      </c>
      <c r="L74" s="94"/>
      <c r="M74" s="94"/>
      <c r="N74" s="94"/>
      <c r="O74" s="94"/>
      <c r="P74" s="111"/>
    </row>
    <row r="75" spans="2:16" ht="12.75">
      <c r="B75" s="169">
        <f t="shared" si="2"/>
        <v>61</v>
      </c>
      <c r="C75" s="170">
        <f t="shared" si="0"/>
        <v>176.2625</v>
      </c>
      <c r="D75" s="87"/>
      <c r="E75" s="87"/>
      <c r="F75" s="87"/>
      <c r="G75" s="87"/>
      <c r="H75" s="90"/>
      <c r="J75" s="198">
        <f t="shared" si="3"/>
        <v>61</v>
      </c>
      <c r="K75" s="199">
        <f t="shared" si="1"/>
        <v>184.2625</v>
      </c>
      <c r="L75" s="94"/>
      <c r="M75" s="94"/>
      <c r="N75" s="94"/>
      <c r="O75" s="94"/>
      <c r="P75" s="111"/>
    </row>
    <row r="76" spans="2:16" ht="12.75">
      <c r="B76" s="169">
        <f t="shared" si="2"/>
        <v>62</v>
      </c>
      <c r="C76" s="170">
        <f t="shared" si="0"/>
        <v>176.275</v>
      </c>
      <c r="D76" s="87"/>
      <c r="E76" s="87"/>
      <c r="F76" s="87"/>
      <c r="G76" s="87"/>
      <c r="H76" s="90"/>
      <c r="J76" s="198">
        <f t="shared" si="3"/>
        <v>62</v>
      </c>
      <c r="K76" s="199">
        <f t="shared" si="1"/>
        <v>184.275</v>
      </c>
      <c r="L76" s="94"/>
      <c r="M76" s="94"/>
      <c r="N76" s="94"/>
      <c r="O76" s="94"/>
      <c r="P76" s="111"/>
    </row>
    <row r="77" spans="2:16" ht="12.75">
      <c r="B77" s="169">
        <f t="shared" si="2"/>
        <v>63</v>
      </c>
      <c r="C77" s="170">
        <f t="shared" si="0"/>
        <v>176.2875</v>
      </c>
      <c r="D77" s="87"/>
      <c r="E77" s="87"/>
      <c r="F77" s="87"/>
      <c r="G77" s="87"/>
      <c r="H77" s="90"/>
      <c r="J77" s="198">
        <f t="shared" si="3"/>
        <v>63</v>
      </c>
      <c r="K77" s="199">
        <f t="shared" si="1"/>
        <v>184.2875</v>
      </c>
      <c r="L77" s="94"/>
      <c r="M77" s="94"/>
      <c r="N77" s="94"/>
      <c r="O77" s="94"/>
      <c r="P77" s="111"/>
    </row>
    <row r="78" spans="2:16" ht="12.75">
      <c r="B78" s="169">
        <f t="shared" si="2"/>
        <v>64</v>
      </c>
      <c r="C78" s="170">
        <f t="shared" si="0"/>
        <v>176.3</v>
      </c>
      <c r="D78" s="87"/>
      <c r="E78" s="87"/>
      <c r="F78" s="87"/>
      <c r="G78" s="87"/>
      <c r="H78" s="90"/>
      <c r="J78" s="198">
        <f t="shared" si="3"/>
        <v>64</v>
      </c>
      <c r="K78" s="199">
        <f t="shared" si="1"/>
        <v>184.3</v>
      </c>
      <c r="L78" s="94"/>
      <c r="M78" s="94"/>
      <c r="N78" s="94"/>
      <c r="O78" s="94"/>
      <c r="P78" s="111"/>
    </row>
    <row r="79" spans="2:16" ht="12.75">
      <c r="B79" s="169">
        <f t="shared" si="2"/>
        <v>65</v>
      </c>
      <c r="C79" s="170">
        <f aca="true" t="shared" si="4" ref="C79:C142">SUM(175.5+B79*0.0125)</f>
        <v>176.3125</v>
      </c>
      <c r="D79" s="87"/>
      <c r="E79" s="87"/>
      <c r="F79" s="87"/>
      <c r="G79" s="87"/>
      <c r="H79" s="90"/>
      <c r="J79" s="198">
        <f t="shared" si="3"/>
        <v>65</v>
      </c>
      <c r="K79" s="199">
        <f aca="true" t="shared" si="5" ref="K79:K142">SUM(183.5+J79*0.0125)</f>
        <v>184.3125</v>
      </c>
      <c r="L79" s="94"/>
      <c r="M79" s="94"/>
      <c r="N79" s="94"/>
      <c r="O79" s="94"/>
      <c r="P79" s="111"/>
    </row>
    <row r="80" spans="2:16" ht="12.75">
      <c r="B80" s="169">
        <f aca="true" t="shared" si="6" ref="B80:B143">SUM(B79+1)</f>
        <v>66</v>
      </c>
      <c r="C80" s="170">
        <f t="shared" si="4"/>
        <v>176.325</v>
      </c>
      <c r="D80" s="87"/>
      <c r="E80" s="87"/>
      <c r="F80" s="87"/>
      <c r="G80" s="87"/>
      <c r="H80" s="90"/>
      <c r="J80" s="198">
        <f aca="true" t="shared" si="7" ref="J80:J143">SUM(J79+1)</f>
        <v>66</v>
      </c>
      <c r="K80" s="199">
        <f t="shared" si="5"/>
        <v>184.325</v>
      </c>
      <c r="L80" s="94"/>
      <c r="M80" s="94"/>
      <c r="N80" s="94"/>
      <c r="O80" s="94"/>
      <c r="P80" s="111"/>
    </row>
    <row r="81" spans="2:16" ht="12.75">
      <c r="B81" s="169">
        <f t="shared" si="6"/>
        <v>67</v>
      </c>
      <c r="C81" s="170">
        <f t="shared" si="4"/>
        <v>176.3375</v>
      </c>
      <c r="D81" s="87"/>
      <c r="E81" s="87"/>
      <c r="F81" s="87"/>
      <c r="G81" s="87"/>
      <c r="H81" s="90"/>
      <c r="J81" s="198">
        <f t="shared" si="7"/>
        <v>67</v>
      </c>
      <c r="K81" s="199">
        <f t="shared" si="5"/>
        <v>184.3375</v>
      </c>
      <c r="L81" s="94"/>
      <c r="M81" s="94"/>
      <c r="N81" s="94"/>
      <c r="O81" s="94"/>
      <c r="P81" s="111"/>
    </row>
    <row r="82" spans="2:16" ht="12.75">
      <c r="B82" s="169">
        <f t="shared" si="6"/>
        <v>68</v>
      </c>
      <c r="C82" s="170">
        <f t="shared" si="4"/>
        <v>176.35</v>
      </c>
      <c r="D82" s="87"/>
      <c r="E82" s="87"/>
      <c r="F82" s="87"/>
      <c r="G82" s="87"/>
      <c r="H82" s="90"/>
      <c r="J82" s="198">
        <f t="shared" si="7"/>
        <v>68</v>
      </c>
      <c r="K82" s="199">
        <f t="shared" si="5"/>
        <v>184.35</v>
      </c>
      <c r="L82" s="94"/>
      <c r="M82" s="94"/>
      <c r="N82" s="94"/>
      <c r="O82" s="94"/>
      <c r="P82" s="111"/>
    </row>
    <row r="83" spans="2:16" ht="12.75">
      <c r="B83" s="169">
        <f t="shared" si="6"/>
        <v>69</v>
      </c>
      <c r="C83" s="170">
        <f t="shared" si="4"/>
        <v>176.3625</v>
      </c>
      <c r="D83" s="87"/>
      <c r="E83" s="87"/>
      <c r="F83" s="87"/>
      <c r="G83" s="87"/>
      <c r="H83" s="90"/>
      <c r="J83" s="198">
        <f t="shared" si="7"/>
        <v>69</v>
      </c>
      <c r="K83" s="199">
        <f t="shared" si="5"/>
        <v>184.3625</v>
      </c>
      <c r="L83" s="94"/>
      <c r="M83" s="94"/>
      <c r="N83" s="94"/>
      <c r="O83" s="94"/>
      <c r="P83" s="111"/>
    </row>
    <row r="84" spans="2:16" ht="12.75">
      <c r="B84" s="169">
        <f t="shared" si="6"/>
        <v>70</v>
      </c>
      <c r="C84" s="170">
        <f t="shared" si="4"/>
        <v>176.375</v>
      </c>
      <c r="D84" s="87"/>
      <c r="E84" s="87"/>
      <c r="F84" s="87"/>
      <c r="G84" s="87"/>
      <c r="H84" s="90"/>
      <c r="J84" s="198">
        <f t="shared" si="7"/>
        <v>70</v>
      </c>
      <c r="K84" s="199">
        <f t="shared" si="5"/>
        <v>184.375</v>
      </c>
      <c r="L84" s="94"/>
      <c r="M84" s="94"/>
      <c r="N84" s="94"/>
      <c r="O84" s="94"/>
      <c r="P84" s="111"/>
    </row>
    <row r="85" spans="2:16" ht="12.75">
      <c r="B85" s="169">
        <f t="shared" si="6"/>
        <v>71</v>
      </c>
      <c r="C85" s="170">
        <f t="shared" si="4"/>
        <v>176.3875</v>
      </c>
      <c r="D85" s="87"/>
      <c r="E85" s="87"/>
      <c r="F85" s="87"/>
      <c r="G85" s="87"/>
      <c r="H85" s="90"/>
      <c r="J85" s="198">
        <f t="shared" si="7"/>
        <v>71</v>
      </c>
      <c r="K85" s="199">
        <f t="shared" si="5"/>
        <v>184.3875</v>
      </c>
      <c r="L85" s="94"/>
      <c r="M85" s="94"/>
      <c r="N85" s="94"/>
      <c r="O85" s="94"/>
      <c r="P85" s="111"/>
    </row>
    <row r="86" spans="2:16" ht="12.75">
      <c r="B86" s="169">
        <f t="shared" si="6"/>
        <v>72</v>
      </c>
      <c r="C86" s="170">
        <f t="shared" si="4"/>
        <v>176.4</v>
      </c>
      <c r="D86" s="87"/>
      <c r="E86" s="87"/>
      <c r="F86" s="87"/>
      <c r="G86" s="87"/>
      <c r="H86" s="90"/>
      <c r="J86" s="198">
        <f t="shared" si="7"/>
        <v>72</v>
      </c>
      <c r="K86" s="199">
        <f t="shared" si="5"/>
        <v>184.4</v>
      </c>
      <c r="L86" s="94"/>
      <c r="M86" s="94"/>
      <c r="N86" s="94"/>
      <c r="O86" s="94"/>
      <c r="P86" s="111"/>
    </row>
    <row r="87" spans="2:16" ht="12.75">
      <c r="B87" s="169">
        <f t="shared" si="6"/>
        <v>73</v>
      </c>
      <c r="C87" s="170">
        <f t="shared" si="4"/>
        <v>176.4125</v>
      </c>
      <c r="D87" s="87"/>
      <c r="E87" s="87"/>
      <c r="F87" s="87"/>
      <c r="G87" s="87"/>
      <c r="H87" s="90"/>
      <c r="J87" s="198">
        <f t="shared" si="7"/>
        <v>73</v>
      </c>
      <c r="K87" s="199">
        <f t="shared" si="5"/>
        <v>184.4125</v>
      </c>
      <c r="L87" s="94"/>
      <c r="M87" s="94"/>
      <c r="N87" s="94"/>
      <c r="O87" s="94"/>
      <c r="P87" s="111"/>
    </row>
    <row r="88" spans="2:16" ht="12.75">
      <c r="B88" s="169">
        <f t="shared" si="6"/>
        <v>74</v>
      </c>
      <c r="C88" s="170">
        <f t="shared" si="4"/>
        <v>176.425</v>
      </c>
      <c r="D88" s="87"/>
      <c r="E88" s="87"/>
      <c r="F88" s="87"/>
      <c r="G88" s="87"/>
      <c r="H88" s="90"/>
      <c r="J88" s="198">
        <f t="shared" si="7"/>
        <v>74</v>
      </c>
      <c r="K88" s="199">
        <f t="shared" si="5"/>
        <v>184.425</v>
      </c>
      <c r="L88" s="94"/>
      <c r="M88" s="94"/>
      <c r="N88" s="94"/>
      <c r="O88" s="94"/>
      <c r="P88" s="111"/>
    </row>
    <row r="89" spans="2:16" ht="12.75">
      <c r="B89" s="169">
        <f t="shared" si="6"/>
        <v>75</v>
      </c>
      <c r="C89" s="170">
        <f t="shared" si="4"/>
        <v>176.4375</v>
      </c>
      <c r="D89" s="87"/>
      <c r="E89" s="87"/>
      <c r="F89" s="87"/>
      <c r="G89" s="87"/>
      <c r="H89" s="90"/>
      <c r="J89" s="198">
        <f t="shared" si="7"/>
        <v>75</v>
      </c>
      <c r="K89" s="199">
        <f t="shared" si="5"/>
        <v>184.4375</v>
      </c>
      <c r="L89" s="94"/>
      <c r="M89" s="94"/>
      <c r="N89" s="94"/>
      <c r="O89" s="94"/>
      <c r="P89" s="111"/>
    </row>
    <row r="90" spans="2:16" ht="12.75">
      <c r="B90" s="169">
        <f t="shared" si="6"/>
        <v>76</v>
      </c>
      <c r="C90" s="170">
        <f t="shared" si="4"/>
        <v>176.45</v>
      </c>
      <c r="D90" s="87"/>
      <c r="E90" s="87"/>
      <c r="F90" s="87"/>
      <c r="G90" s="87"/>
      <c r="H90" s="90"/>
      <c r="J90" s="198">
        <f t="shared" si="7"/>
        <v>76</v>
      </c>
      <c r="K90" s="199">
        <f t="shared" si="5"/>
        <v>184.45</v>
      </c>
      <c r="L90" s="94"/>
      <c r="M90" s="94"/>
      <c r="N90" s="94"/>
      <c r="O90" s="94"/>
      <c r="P90" s="111"/>
    </row>
    <row r="91" spans="2:16" ht="12.75">
      <c r="B91" s="169">
        <f t="shared" si="6"/>
        <v>77</v>
      </c>
      <c r="C91" s="170">
        <f t="shared" si="4"/>
        <v>176.4625</v>
      </c>
      <c r="D91" s="87"/>
      <c r="E91" s="87"/>
      <c r="F91" s="87"/>
      <c r="G91" s="87"/>
      <c r="H91" s="90"/>
      <c r="J91" s="198">
        <f t="shared" si="7"/>
        <v>77</v>
      </c>
      <c r="K91" s="199">
        <f t="shared" si="5"/>
        <v>184.4625</v>
      </c>
      <c r="L91" s="94"/>
      <c r="M91" s="94"/>
      <c r="N91" s="94"/>
      <c r="O91" s="94"/>
      <c r="P91" s="111"/>
    </row>
    <row r="92" spans="2:16" ht="12.75">
      <c r="B92" s="169">
        <f t="shared" si="6"/>
        <v>78</v>
      </c>
      <c r="C92" s="170">
        <f t="shared" si="4"/>
        <v>176.475</v>
      </c>
      <c r="D92" s="87"/>
      <c r="E92" s="87"/>
      <c r="F92" s="87"/>
      <c r="G92" s="87"/>
      <c r="H92" s="90"/>
      <c r="J92" s="198">
        <f t="shared" si="7"/>
        <v>78</v>
      </c>
      <c r="K92" s="199">
        <f t="shared" si="5"/>
        <v>184.475</v>
      </c>
      <c r="L92" s="94"/>
      <c r="M92" s="94"/>
      <c r="N92" s="94"/>
      <c r="O92" s="94"/>
      <c r="P92" s="111"/>
    </row>
    <row r="93" spans="2:16" ht="12.75">
      <c r="B93" s="169">
        <f t="shared" si="6"/>
        <v>79</v>
      </c>
      <c r="C93" s="170">
        <f t="shared" si="4"/>
        <v>176.4875</v>
      </c>
      <c r="D93" s="87"/>
      <c r="E93" s="87"/>
      <c r="F93" s="87"/>
      <c r="G93" s="87"/>
      <c r="H93" s="90"/>
      <c r="J93" s="198">
        <f t="shared" si="7"/>
        <v>79</v>
      </c>
      <c r="K93" s="199">
        <f t="shared" si="5"/>
        <v>184.4875</v>
      </c>
      <c r="L93" s="94"/>
      <c r="M93" s="94"/>
      <c r="N93" s="94"/>
      <c r="O93" s="94"/>
      <c r="P93" s="111"/>
    </row>
    <row r="94" spans="2:16" ht="12.75">
      <c r="B94" s="169">
        <f t="shared" si="6"/>
        <v>80</v>
      </c>
      <c r="C94" s="170">
        <f t="shared" si="4"/>
        <v>176.5</v>
      </c>
      <c r="D94" s="87"/>
      <c r="E94" s="87"/>
      <c r="F94" s="87"/>
      <c r="G94" s="87"/>
      <c r="H94" s="90"/>
      <c r="J94" s="198">
        <f t="shared" si="7"/>
        <v>80</v>
      </c>
      <c r="K94" s="199">
        <f t="shared" si="5"/>
        <v>184.5</v>
      </c>
      <c r="L94" s="94"/>
      <c r="M94" s="94"/>
      <c r="N94" s="94"/>
      <c r="O94" s="94"/>
      <c r="P94" s="111"/>
    </row>
    <row r="95" spans="2:16" ht="12.75">
      <c r="B95" s="169">
        <f t="shared" si="6"/>
        <v>81</v>
      </c>
      <c r="C95" s="170">
        <f t="shared" si="4"/>
        <v>176.5125</v>
      </c>
      <c r="D95" s="87"/>
      <c r="E95" s="87"/>
      <c r="F95" s="87"/>
      <c r="G95" s="87"/>
      <c r="H95" s="90"/>
      <c r="J95" s="198">
        <f t="shared" si="7"/>
        <v>81</v>
      </c>
      <c r="K95" s="199">
        <f t="shared" si="5"/>
        <v>184.5125</v>
      </c>
      <c r="L95" s="94"/>
      <c r="M95" s="94"/>
      <c r="N95" s="94"/>
      <c r="O95" s="94"/>
      <c r="P95" s="111"/>
    </row>
    <row r="96" spans="2:16" ht="12.75">
      <c r="B96" s="169">
        <f t="shared" si="6"/>
        <v>82</v>
      </c>
      <c r="C96" s="170">
        <f t="shared" si="4"/>
        <v>176.525</v>
      </c>
      <c r="D96" s="87"/>
      <c r="E96" s="87"/>
      <c r="F96" s="87"/>
      <c r="G96" s="87"/>
      <c r="H96" s="90"/>
      <c r="J96" s="198">
        <f t="shared" si="7"/>
        <v>82</v>
      </c>
      <c r="K96" s="199">
        <f t="shared" si="5"/>
        <v>184.525</v>
      </c>
      <c r="L96" s="94"/>
      <c r="M96" s="94"/>
      <c r="N96" s="94"/>
      <c r="O96" s="94"/>
      <c r="P96" s="111"/>
    </row>
    <row r="97" spans="2:16" ht="12.75">
      <c r="B97" s="169">
        <f t="shared" si="6"/>
        <v>83</v>
      </c>
      <c r="C97" s="170">
        <f t="shared" si="4"/>
        <v>176.5375</v>
      </c>
      <c r="D97" s="87"/>
      <c r="E97" s="87"/>
      <c r="F97" s="87"/>
      <c r="G97" s="87"/>
      <c r="H97" s="90"/>
      <c r="J97" s="198">
        <f t="shared" si="7"/>
        <v>83</v>
      </c>
      <c r="K97" s="199">
        <f t="shared" si="5"/>
        <v>184.5375</v>
      </c>
      <c r="L97" s="94"/>
      <c r="M97" s="94"/>
      <c r="N97" s="94"/>
      <c r="O97" s="94"/>
      <c r="P97" s="111"/>
    </row>
    <row r="98" spans="2:16" ht="12.75">
      <c r="B98" s="169">
        <f t="shared" si="6"/>
        <v>84</v>
      </c>
      <c r="C98" s="170">
        <f t="shared" si="4"/>
        <v>176.55</v>
      </c>
      <c r="D98" s="87"/>
      <c r="E98" s="87"/>
      <c r="F98" s="87"/>
      <c r="G98" s="87"/>
      <c r="H98" s="90"/>
      <c r="J98" s="198">
        <f t="shared" si="7"/>
        <v>84</v>
      </c>
      <c r="K98" s="199">
        <f t="shared" si="5"/>
        <v>184.55</v>
      </c>
      <c r="L98" s="94"/>
      <c r="M98" s="94"/>
      <c r="N98" s="94"/>
      <c r="O98" s="94"/>
      <c r="P98" s="111"/>
    </row>
    <row r="99" spans="2:16" ht="12.75">
      <c r="B99" s="169">
        <f t="shared" si="6"/>
        <v>85</v>
      </c>
      <c r="C99" s="170">
        <f t="shared" si="4"/>
        <v>176.5625</v>
      </c>
      <c r="D99" s="87"/>
      <c r="E99" s="87"/>
      <c r="F99" s="87"/>
      <c r="G99" s="87"/>
      <c r="H99" s="90"/>
      <c r="J99" s="198">
        <f t="shared" si="7"/>
        <v>85</v>
      </c>
      <c r="K99" s="199">
        <f t="shared" si="5"/>
        <v>184.5625</v>
      </c>
      <c r="L99" s="94"/>
      <c r="M99" s="94"/>
      <c r="N99" s="94"/>
      <c r="O99" s="94"/>
      <c r="P99" s="111"/>
    </row>
    <row r="100" spans="2:16" ht="12.75">
      <c r="B100" s="169">
        <f t="shared" si="6"/>
        <v>86</v>
      </c>
      <c r="C100" s="170">
        <f t="shared" si="4"/>
        <v>176.575</v>
      </c>
      <c r="D100" s="87"/>
      <c r="E100" s="87"/>
      <c r="F100" s="87"/>
      <c r="G100" s="87"/>
      <c r="H100" s="90"/>
      <c r="J100" s="198">
        <f t="shared" si="7"/>
        <v>86</v>
      </c>
      <c r="K100" s="199">
        <f t="shared" si="5"/>
        <v>184.575</v>
      </c>
      <c r="L100" s="94"/>
      <c r="M100" s="94"/>
      <c r="N100" s="94"/>
      <c r="O100" s="94"/>
      <c r="P100" s="111"/>
    </row>
    <row r="101" spans="2:16" ht="12.75">
      <c r="B101" s="169">
        <f t="shared" si="6"/>
        <v>87</v>
      </c>
      <c r="C101" s="170">
        <f t="shared" si="4"/>
        <v>176.5875</v>
      </c>
      <c r="D101" s="87"/>
      <c r="E101" s="87"/>
      <c r="F101" s="87"/>
      <c r="G101" s="87"/>
      <c r="H101" s="90"/>
      <c r="J101" s="198">
        <f t="shared" si="7"/>
        <v>87</v>
      </c>
      <c r="K101" s="199">
        <f t="shared" si="5"/>
        <v>184.5875</v>
      </c>
      <c r="L101" s="94"/>
      <c r="M101" s="94"/>
      <c r="N101" s="94"/>
      <c r="O101" s="94"/>
      <c r="P101" s="111"/>
    </row>
    <row r="102" spans="2:16" ht="12.75">
      <c r="B102" s="169">
        <f t="shared" si="6"/>
        <v>88</v>
      </c>
      <c r="C102" s="170">
        <f t="shared" si="4"/>
        <v>176.6</v>
      </c>
      <c r="D102" s="87"/>
      <c r="E102" s="87"/>
      <c r="F102" s="87"/>
      <c r="G102" s="87"/>
      <c r="H102" s="90"/>
      <c r="J102" s="198">
        <f t="shared" si="7"/>
        <v>88</v>
      </c>
      <c r="K102" s="199">
        <f t="shared" si="5"/>
        <v>184.6</v>
      </c>
      <c r="L102" s="94"/>
      <c r="M102" s="94"/>
      <c r="N102" s="94"/>
      <c r="O102" s="94"/>
      <c r="P102" s="111"/>
    </row>
    <row r="103" spans="2:16" ht="12.75">
      <c r="B103" s="169">
        <f t="shared" si="6"/>
        <v>89</v>
      </c>
      <c r="C103" s="170">
        <f t="shared" si="4"/>
        <v>176.6125</v>
      </c>
      <c r="D103" s="87"/>
      <c r="E103" s="87"/>
      <c r="F103" s="87"/>
      <c r="G103" s="87"/>
      <c r="H103" s="90"/>
      <c r="J103" s="198">
        <f t="shared" si="7"/>
        <v>89</v>
      </c>
      <c r="K103" s="199">
        <f t="shared" si="5"/>
        <v>184.6125</v>
      </c>
      <c r="L103" s="94"/>
      <c r="M103" s="94"/>
      <c r="N103" s="94"/>
      <c r="O103" s="94"/>
      <c r="P103" s="111"/>
    </row>
    <row r="104" spans="2:16" ht="12.75">
      <c r="B104" s="169">
        <f t="shared" si="6"/>
        <v>90</v>
      </c>
      <c r="C104" s="170">
        <f t="shared" si="4"/>
        <v>176.625</v>
      </c>
      <c r="D104" s="87"/>
      <c r="E104" s="87"/>
      <c r="F104" s="87"/>
      <c r="G104" s="87"/>
      <c r="H104" s="90"/>
      <c r="J104" s="198">
        <f t="shared" si="7"/>
        <v>90</v>
      </c>
      <c r="K104" s="199">
        <f t="shared" si="5"/>
        <v>184.625</v>
      </c>
      <c r="L104" s="94"/>
      <c r="M104" s="94"/>
      <c r="N104" s="94"/>
      <c r="O104" s="94"/>
      <c r="P104" s="111"/>
    </row>
    <row r="105" spans="2:16" ht="12.75">
      <c r="B105" s="169">
        <f t="shared" si="6"/>
        <v>91</v>
      </c>
      <c r="C105" s="170">
        <f t="shared" si="4"/>
        <v>176.6375</v>
      </c>
      <c r="D105" s="87"/>
      <c r="E105" s="87"/>
      <c r="F105" s="87"/>
      <c r="G105" s="87"/>
      <c r="H105" s="90"/>
      <c r="J105" s="198">
        <f t="shared" si="7"/>
        <v>91</v>
      </c>
      <c r="K105" s="199">
        <f t="shared" si="5"/>
        <v>184.6375</v>
      </c>
      <c r="L105" s="94"/>
      <c r="M105" s="94"/>
      <c r="N105" s="94"/>
      <c r="O105" s="94"/>
      <c r="P105" s="111"/>
    </row>
    <row r="106" spans="2:16" ht="12.75">
      <c r="B106" s="169">
        <f t="shared" si="6"/>
        <v>92</v>
      </c>
      <c r="C106" s="170">
        <f t="shared" si="4"/>
        <v>176.65</v>
      </c>
      <c r="D106" s="87"/>
      <c r="E106" s="87"/>
      <c r="F106" s="87"/>
      <c r="G106" s="87"/>
      <c r="H106" s="90"/>
      <c r="J106" s="198">
        <f t="shared" si="7"/>
        <v>92</v>
      </c>
      <c r="K106" s="199">
        <f t="shared" si="5"/>
        <v>184.65</v>
      </c>
      <c r="L106" s="94"/>
      <c r="M106" s="94"/>
      <c r="N106" s="94"/>
      <c r="O106" s="94"/>
      <c r="P106" s="111"/>
    </row>
    <row r="107" spans="2:16" ht="12.75">
      <c r="B107" s="169">
        <f t="shared" si="6"/>
        <v>93</v>
      </c>
      <c r="C107" s="170">
        <f t="shared" si="4"/>
        <v>176.6625</v>
      </c>
      <c r="D107" s="87"/>
      <c r="E107" s="87"/>
      <c r="F107" s="87"/>
      <c r="G107" s="87"/>
      <c r="H107" s="90"/>
      <c r="J107" s="198">
        <f t="shared" si="7"/>
        <v>93</v>
      </c>
      <c r="K107" s="199">
        <f t="shared" si="5"/>
        <v>184.6625</v>
      </c>
      <c r="L107" s="94"/>
      <c r="M107" s="94"/>
      <c r="N107" s="94"/>
      <c r="O107" s="94"/>
      <c r="P107" s="111"/>
    </row>
    <row r="108" spans="2:16" ht="12.75">
      <c r="B108" s="169">
        <f t="shared" si="6"/>
        <v>94</v>
      </c>
      <c r="C108" s="170">
        <f t="shared" si="4"/>
        <v>176.675</v>
      </c>
      <c r="D108" s="87"/>
      <c r="E108" s="87"/>
      <c r="F108" s="87"/>
      <c r="G108" s="87"/>
      <c r="H108" s="90"/>
      <c r="J108" s="198">
        <f t="shared" si="7"/>
        <v>94</v>
      </c>
      <c r="K108" s="199">
        <f t="shared" si="5"/>
        <v>184.675</v>
      </c>
      <c r="L108" s="94"/>
      <c r="M108" s="94"/>
      <c r="N108" s="94"/>
      <c r="O108" s="94"/>
      <c r="P108" s="111"/>
    </row>
    <row r="109" spans="2:16" ht="12.75">
      <c r="B109" s="169">
        <f t="shared" si="6"/>
        <v>95</v>
      </c>
      <c r="C109" s="170">
        <f t="shared" si="4"/>
        <v>176.6875</v>
      </c>
      <c r="D109" s="87"/>
      <c r="E109" s="87"/>
      <c r="F109" s="87"/>
      <c r="G109" s="87"/>
      <c r="H109" s="90"/>
      <c r="J109" s="198">
        <f t="shared" si="7"/>
        <v>95</v>
      </c>
      <c r="K109" s="199">
        <f t="shared" si="5"/>
        <v>184.6875</v>
      </c>
      <c r="L109" s="94"/>
      <c r="M109" s="94"/>
      <c r="N109" s="94"/>
      <c r="O109" s="94"/>
      <c r="P109" s="111"/>
    </row>
    <row r="110" spans="2:16" ht="12.75">
      <c r="B110" s="169">
        <f t="shared" si="6"/>
        <v>96</v>
      </c>
      <c r="C110" s="170">
        <f t="shared" si="4"/>
        <v>176.7</v>
      </c>
      <c r="D110" s="87"/>
      <c r="E110" s="87"/>
      <c r="F110" s="87"/>
      <c r="G110" s="87"/>
      <c r="H110" s="90"/>
      <c r="J110" s="198">
        <f t="shared" si="7"/>
        <v>96</v>
      </c>
      <c r="K110" s="199">
        <f t="shared" si="5"/>
        <v>184.7</v>
      </c>
      <c r="L110" s="94"/>
      <c r="M110" s="94"/>
      <c r="N110" s="94"/>
      <c r="O110" s="94"/>
      <c r="P110" s="111"/>
    </row>
    <row r="111" spans="2:16" ht="12.75">
      <c r="B111" s="169">
        <f t="shared" si="6"/>
        <v>97</v>
      </c>
      <c r="C111" s="170">
        <f t="shared" si="4"/>
        <v>176.7125</v>
      </c>
      <c r="D111" s="87"/>
      <c r="E111" s="87"/>
      <c r="F111" s="87"/>
      <c r="G111" s="87"/>
      <c r="H111" s="90"/>
      <c r="J111" s="198">
        <f t="shared" si="7"/>
        <v>97</v>
      </c>
      <c r="K111" s="199">
        <f t="shared" si="5"/>
        <v>184.7125</v>
      </c>
      <c r="L111" s="94"/>
      <c r="M111" s="94"/>
      <c r="N111" s="94"/>
      <c r="O111" s="94"/>
      <c r="P111" s="111"/>
    </row>
    <row r="112" spans="2:16" ht="12.75">
      <c r="B112" s="169">
        <f t="shared" si="6"/>
        <v>98</v>
      </c>
      <c r="C112" s="170">
        <f t="shared" si="4"/>
        <v>176.725</v>
      </c>
      <c r="D112" s="87"/>
      <c r="E112" s="87"/>
      <c r="F112" s="87"/>
      <c r="G112" s="87"/>
      <c r="H112" s="90"/>
      <c r="J112" s="198">
        <f t="shared" si="7"/>
        <v>98</v>
      </c>
      <c r="K112" s="199">
        <f t="shared" si="5"/>
        <v>184.725</v>
      </c>
      <c r="L112" s="94"/>
      <c r="M112" s="94"/>
      <c r="N112" s="94"/>
      <c r="O112" s="94"/>
      <c r="P112" s="111"/>
    </row>
    <row r="113" spans="2:16" ht="12.75">
      <c r="B113" s="169">
        <f t="shared" si="6"/>
        <v>99</v>
      </c>
      <c r="C113" s="170">
        <f t="shared" si="4"/>
        <v>176.7375</v>
      </c>
      <c r="D113" s="87"/>
      <c r="E113" s="87"/>
      <c r="F113" s="87"/>
      <c r="G113" s="87"/>
      <c r="H113" s="90"/>
      <c r="J113" s="198">
        <f t="shared" si="7"/>
        <v>99</v>
      </c>
      <c r="K113" s="199">
        <f t="shared" si="5"/>
        <v>184.7375</v>
      </c>
      <c r="L113" s="94"/>
      <c r="M113" s="94"/>
      <c r="N113" s="94"/>
      <c r="O113" s="94"/>
      <c r="P113" s="111"/>
    </row>
    <row r="114" spans="2:16" ht="12.75">
      <c r="B114" s="169">
        <f t="shared" si="6"/>
        <v>100</v>
      </c>
      <c r="C114" s="170">
        <f t="shared" si="4"/>
        <v>176.75</v>
      </c>
      <c r="D114" s="87"/>
      <c r="E114" s="87"/>
      <c r="F114" s="87"/>
      <c r="G114" s="87"/>
      <c r="H114" s="90"/>
      <c r="J114" s="198">
        <f t="shared" si="7"/>
        <v>100</v>
      </c>
      <c r="K114" s="199">
        <f t="shared" si="5"/>
        <v>184.75</v>
      </c>
      <c r="L114" s="94"/>
      <c r="M114" s="94"/>
      <c r="N114" s="94"/>
      <c r="O114" s="94"/>
      <c r="P114" s="111"/>
    </row>
    <row r="115" spans="2:16" ht="12.75">
      <c r="B115" s="169">
        <f t="shared" si="6"/>
        <v>101</v>
      </c>
      <c r="C115" s="170">
        <f t="shared" si="4"/>
        <v>176.7625</v>
      </c>
      <c r="D115" s="87"/>
      <c r="E115" s="87"/>
      <c r="F115" s="87"/>
      <c r="G115" s="87"/>
      <c r="H115" s="90"/>
      <c r="J115" s="198">
        <f t="shared" si="7"/>
        <v>101</v>
      </c>
      <c r="K115" s="199">
        <f t="shared" si="5"/>
        <v>184.7625</v>
      </c>
      <c r="L115" s="94"/>
      <c r="M115" s="94"/>
      <c r="N115" s="94"/>
      <c r="O115" s="94"/>
      <c r="P115" s="111"/>
    </row>
    <row r="116" spans="2:16" ht="12.75">
      <c r="B116" s="169">
        <f t="shared" si="6"/>
        <v>102</v>
      </c>
      <c r="C116" s="170">
        <f t="shared" si="4"/>
        <v>176.775</v>
      </c>
      <c r="D116" s="87"/>
      <c r="E116" s="87"/>
      <c r="F116" s="87"/>
      <c r="G116" s="87"/>
      <c r="H116" s="90"/>
      <c r="J116" s="198">
        <f t="shared" si="7"/>
        <v>102</v>
      </c>
      <c r="K116" s="199">
        <f t="shared" si="5"/>
        <v>184.775</v>
      </c>
      <c r="L116" s="94"/>
      <c r="M116" s="94"/>
      <c r="N116" s="94"/>
      <c r="O116" s="94"/>
      <c r="P116" s="111"/>
    </row>
    <row r="117" spans="2:16" ht="12.75">
      <c r="B117" s="169">
        <f t="shared" si="6"/>
        <v>103</v>
      </c>
      <c r="C117" s="170">
        <f t="shared" si="4"/>
        <v>176.7875</v>
      </c>
      <c r="D117" s="87"/>
      <c r="E117" s="87"/>
      <c r="F117" s="87"/>
      <c r="G117" s="87"/>
      <c r="H117" s="90"/>
      <c r="J117" s="198">
        <f t="shared" si="7"/>
        <v>103</v>
      </c>
      <c r="K117" s="199">
        <f t="shared" si="5"/>
        <v>184.7875</v>
      </c>
      <c r="L117" s="94"/>
      <c r="M117" s="94"/>
      <c r="N117" s="94"/>
      <c r="O117" s="94"/>
      <c r="P117" s="111"/>
    </row>
    <row r="118" spans="2:16" ht="12.75">
      <c r="B118" s="169">
        <f t="shared" si="6"/>
        <v>104</v>
      </c>
      <c r="C118" s="170">
        <f t="shared" si="4"/>
        <v>176.8</v>
      </c>
      <c r="D118" s="87"/>
      <c r="E118" s="87"/>
      <c r="F118" s="87"/>
      <c r="G118" s="87"/>
      <c r="H118" s="90"/>
      <c r="J118" s="198">
        <f t="shared" si="7"/>
        <v>104</v>
      </c>
      <c r="K118" s="199">
        <f t="shared" si="5"/>
        <v>184.8</v>
      </c>
      <c r="L118" s="94"/>
      <c r="M118" s="94"/>
      <c r="N118" s="94"/>
      <c r="O118" s="94"/>
      <c r="P118" s="111"/>
    </row>
    <row r="119" spans="2:16" ht="12.75">
      <c r="B119" s="169">
        <f t="shared" si="6"/>
        <v>105</v>
      </c>
      <c r="C119" s="170">
        <f t="shared" si="4"/>
        <v>176.8125</v>
      </c>
      <c r="D119" s="87"/>
      <c r="E119" s="87"/>
      <c r="F119" s="87"/>
      <c r="G119" s="87"/>
      <c r="H119" s="90"/>
      <c r="J119" s="198">
        <f t="shared" si="7"/>
        <v>105</v>
      </c>
      <c r="K119" s="199">
        <f t="shared" si="5"/>
        <v>184.8125</v>
      </c>
      <c r="L119" s="94"/>
      <c r="M119" s="94"/>
      <c r="N119" s="94"/>
      <c r="O119" s="94"/>
      <c r="P119" s="111"/>
    </row>
    <row r="120" spans="2:16" ht="12.75">
      <c r="B120" s="169">
        <f t="shared" si="6"/>
        <v>106</v>
      </c>
      <c r="C120" s="170">
        <f t="shared" si="4"/>
        <v>176.825</v>
      </c>
      <c r="D120" s="87"/>
      <c r="E120" s="87"/>
      <c r="F120" s="87"/>
      <c r="G120" s="87"/>
      <c r="H120" s="90"/>
      <c r="J120" s="198">
        <f t="shared" si="7"/>
        <v>106</v>
      </c>
      <c r="K120" s="199">
        <f t="shared" si="5"/>
        <v>184.825</v>
      </c>
      <c r="L120" s="94"/>
      <c r="M120" s="94"/>
      <c r="N120" s="94"/>
      <c r="O120" s="94"/>
      <c r="P120" s="111"/>
    </row>
    <row r="121" spans="2:16" ht="12.75">
      <c r="B121" s="169">
        <f t="shared" si="6"/>
        <v>107</v>
      </c>
      <c r="C121" s="170">
        <f t="shared" si="4"/>
        <v>176.8375</v>
      </c>
      <c r="D121" s="87"/>
      <c r="E121" s="87"/>
      <c r="F121" s="87"/>
      <c r="G121" s="87"/>
      <c r="H121" s="90"/>
      <c r="J121" s="198">
        <f t="shared" si="7"/>
        <v>107</v>
      </c>
      <c r="K121" s="199">
        <f t="shared" si="5"/>
        <v>184.8375</v>
      </c>
      <c r="L121" s="94"/>
      <c r="M121" s="94"/>
      <c r="N121" s="94"/>
      <c r="O121" s="94"/>
      <c r="P121" s="111"/>
    </row>
    <row r="122" spans="2:16" ht="12.75">
      <c r="B122" s="169">
        <f t="shared" si="6"/>
        <v>108</v>
      </c>
      <c r="C122" s="170">
        <f t="shared" si="4"/>
        <v>176.85</v>
      </c>
      <c r="D122" s="87"/>
      <c r="E122" s="87"/>
      <c r="F122" s="87"/>
      <c r="G122" s="87"/>
      <c r="H122" s="90"/>
      <c r="J122" s="198">
        <f t="shared" si="7"/>
        <v>108</v>
      </c>
      <c r="K122" s="199">
        <f t="shared" si="5"/>
        <v>184.85</v>
      </c>
      <c r="L122" s="94"/>
      <c r="M122" s="94"/>
      <c r="N122" s="94"/>
      <c r="O122" s="94"/>
      <c r="P122" s="111"/>
    </row>
    <row r="123" spans="2:16" ht="12.75">
      <c r="B123" s="169">
        <f t="shared" si="6"/>
        <v>109</v>
      </c>
      <c r="C123" s="170">
        <f t="shared" si="4"/>
        <v>176.8625</v>
      </c>
      <c r="D123" s="87"/>
      <c r="E123" s="87"/>
      <c r="F123" s="87"/>
      <c r="G123" s="87"/>
      <c r="H123" s="90"/>
      <c r="J123" s="198">
        <f t="shared" si="7"/>
        <v>109</v>
      </c>
      <c r="K123" s="199">
        <f t="shared" si="5"/>
        <v>184.8625</v>
      </c>
      <c r="L123" s="94"/>
      <c r="M123" s="94"/>
      <c r="N123" s="94"/>
      <c r="O123" s="94"/>
      <c r="P123" s="111"/>
    </row>
    <row r="124" spans="2:16" ht="12.75">
      <c r="B124" s="169">
        <f t="shared" si="6"/>
        <v>110</v>
      </c>
      <c r="C124" s="170">
        <f t="shared" si="4"/>
        <v>176.875</v>
      </c>
      <c r="D124" s="87"/>
      <c r="E124" s="87"/>
      <c r="F124" s="87"/>
      <c r="G124" s="87"/>
      <c r="H124" s="90"/>
      <c r="J124" s="198">
        <f t="shared" si="7"/>
        <v>110</v>
      </c>
      <c r="K124" s="199">
        <f t="shared" si="5"/>
        <v>184.875</v>
      </c>
      <c r="L124" s="94"/>
      <c r="M124" s="94"/>
      <c r="N124" s="94"/>
      <c r="O124" s="94"/>
      <c r="P124" s="111"/>
    </row>
    <row r="125" spans="2:16" ht="12.75">
      <c r="B125" s="169">
        <f t="shared" si="6"/>
        <v>111</v>
      </c>
      <c r="C125" s="170">
        <f t="shared" si="4"/>
        <v>176.8875</v>
      </c>
      <c r="D125" s="87"/>
      <c r="E125" s="87"/>
      <c r="F125" s="87"/>
      <c r="G125" s="87"/>
      <c r="H125" s="90"/>
      <c r="J125" s="198">
        <f t="shared" si="7"/>
        <v>111</v>
      </c>
      <c r="K125" s="199">
        <f t="shared" si="5"/>
        <v>184.8875</v>
      </c>
      <c r="L125" s="94"/>
      <c r="M125" s="94"/>
      <c r="N125" s="94"/>
      <c r="O125" s="94"/>
      <c r="P125" s="111"/>
    </row>
    <row r="126" spans="2:16" ht="12.75">
      <c r="B126" s="169">
        <f t="shared" si="6"/>
        <v>112</v>
      </c>
      <c r="C126" s="170">
        <f t="shared" si="4"/>
        <v>176.9</v>
      </c>
      <c r="D126" s="87"/>
      <c r="E126" s="87"/>
      <c r="F126" s="87"/>
      <c r="G126" s="87"/>
      <c r="H126" s="90"/>
      <c r="J126" s="198">
        <f t="shared" si="7"/>
        <v>112</v>
      </c>
      <c r="K126" s="199">
        <f t="shared" si="5"/>
        <v>184.9</v>
      </c>
      <c r="L126" s="94"/>
      <c r="M126" s="94"/>
      <c r="N126" s="94"/>
      <c r="O126" s="94"/>
      <c r="P126" s="111"/>
    </row>
    <row r="127" spans="2:16" ht="12.75">
      <c r="B127" s="169">
        <f t="shared" si="6"/>
        <v>113</v>
      </c>
      <c r="C127" s="170">
        <f t="shared" si="4"/>
        <v>176.9125</v>
      </c>
      <c r="D127" s="87"/>
      <c r="E127" s="87"/>
      <c r="F127" s="87"/>
      <c r="G127" s="87"/>
      <c r="H127" s="90"/>
      <c r="J127" s="198">
        <f t="shared" si="7"/>
        <v>113</v>
      </c>
      <c r="K127" s="199">
        <f t="shared" si="5"/>
        <v>184.9125</v>
      </c>
      <c r="L127" s="94"/>
      <c r="M127" s="94"/>
      <c r="N127" s="94"/>
      <c r="O127" s="94"/>
      <c r="P127" s="111"/>
    </row>
    <row r="128" spans="2:16" ht="12.75">
      <c r="B128" s="169">
        <f t="shared" si="6"/>
        <v>114</v>
      </c>
      <c r="C128" s="170">
        <f t="shared" si="4"/>
        <v>176.925</v>
      </c>
      <c r="D128" s="87"/>
      <c r="E128" s="87"/>
      <c r="F128" s="87"/>
      <c r="G128" s="87"/>
      <c r="H128" s="90"/>
      <c r="J128" s="198">
        <f t="shared" si="7"/>
        <v>114</v>
      </c>
      <c r="K128" s="199">
        <f t="shared" si="5"/>
        <v>184.925</v>
      </c>
      <c r="L128" s="94"/>
      <c r="M128" s="94"/>
      <c r="N128" s="94"/>
      <c r="O128" s="94"/>
      <c r="P128" s="111"/>
    </row>
    <row r="129" spans="2:16" ht="12.75">
      <c r="B129" s="169">
        <f t="shared" si="6"/>
        <v>115</v>
      </c>
      <c r="C129" s="170">
        <f t="shared" si="4"/>
        <v>176.9375</v>
      </c>
      <c r="D129" s="87"/>
      <c r="E129" s="87"/>
      <c r="F129" s="87"/>
      <c r="G129" s="87"/>
      <c r="H129" s="90"/>
      <c r="J129" s="198">
        <f t="shared" si="7"/>
        <v>115</v>
      </c>
      <c r="K129" s="199">
        <f t="shared" si="5"/>
        <v>184.9375</v>
      </c>
      <c r="L129" s="94"/>
      <c r="M129" s="94"/>
      <c r="N129" s="94"/>
      <c r="O129" s="94"/>
      <c r="P129" s="111"/>
    </row>
    <row r="130" spans="2:16" ht="12.75">
      <c r="B130" s="169">
        <f t="shared" si="6"/>
        <v>116</v>
      </c>
      <c r="C130" s="170">
        <f t="shared" si="4"/>
        <v>176.95</v>
      </c>
      <c r="D130" s="87"/>
      <c r="E130" s="87"/>
      <c r="F130" s="87"/>
      <c r="G130" s="87"/>
      <c r="H130" s="90"/>
      <c r="J130" s="198">
        <f t="shared" si="7"/>
        <v>116</v>
      </c>
      <c r="K130" s="199">
        <f t="shared" si="5"/>
        <v>184.95</v>
      </c>
      <c r="L130" s="94"/>
      <c r="M130" s="94"/>
      <c r="N130" s="94"/>
      <c r="O130" s="94"/>
      <c r="P130" s="111"/>
    </row>
    <row r="131" spans="2:16" ht="12.75">
      <c r="B131" s="169">
        <f t="shared" si="6"/>
        <v>117</v>
      </c>
      <c r="C131" s="170">
        <f t="shared" si="4"/>
        <v>176.9625</v>
      </c>
      <c r="D131" s="87"/>
      <c r="E131" s="87"/>
      <c r="F131" s="87"/>
      <c r="G131" s="87"/>
      <c r="H131" s="90"/>
      <c r="J131" s="198">
        <f t="shared" si="7"/>
        <v>117</v>
      </c>
      <c r="K131" s="199">
        <f t="shared" si="5"/>
        <v>184.9625</v>
      </c>
      <c r="L131" s="94"/>
      <c r="M131" s="94"/>
      <c r="N131" s="94"/>
      <c r="O131" s="94"/>
      <c r="P131" s="111"/>
    </row>
    <row r="132" spans="2:16" ht="12.75">
      <c r="B132" s="169">
        <f t="shared" si="6"/>
        <v>118</v>
      </c>
      <c r="C132" s="170">
        <f t="shared" si="4"/>
        <v>176.975</v>
      </c>
      <c r="D132" s="87"/>
      <c r="E132" s="87"/>
      <c r="F132" s="87"/>
      <c r="G132" s="87"/>
      <c r="H132" s="90"/>
      <c r="J132" s="198">
        <f t="shared" si="7"/>
        <v>118</v>
      </c>
      <c r="K132" s="199">
        <f t="shared" si="5"/>
        <v>184.975</v>
      </c>
      <c r="L132" s="94"/>
      <c r="M132" s="94"/>
      <c r="N132" s="94"/>
      <c r="O132" s="94"/>
      <c r="P132" s="111"/>
    </row>
    <row r="133" spans="2:16" ht="12.75">
      <c r="B133" s="169">
        <f t="shared" si="6"/>
        <v>119</v>
      </c>
      <c r="C133" s="170">
        <f t="shared" si="4"/>
        <v>176.9875</v>
      </c>
      <c r="D133" s="87"/>
      <c r="E133" s="87"/>
      <c r="F133" s="87"/>
      <c r="G133" s="87"/>
      <c r="H133" s="90"/>
      <c r="J133" s="198">
        <f t="shared" si="7"/>
        <v>119</v>
      </c>
      <c r="K133" s="199">
        <f t="shared" si="5"/>
        <v>184.9875</v>
      </c>
      <c r="L133" s="94"/>
      <c r="M133" s="94"/>
      <c r="N133" s="94"/>
      <c r="O133" s="94"/>
      <c r="P133" s="111"/>
    </row>
    <row r="134" spans="2:16" ht="12.75">
      <c r="B134" s="169">
        <f t="shared" si="6"/>
        <v>120</v>
      </c>
      <c r="C134" s="170">
        <f t="shared" si="4"/>
        <v>177</v>
      </c>
      <c r="D134" s="87"/>
      <c r="E134" s="87"/>
      <c r="F134" s="87"/>
      <c r="G134" s="87"/>
      <c r="H134" s="90"/>
      <c r="J134" s="198">
        <f t="shared" si="7"/>
        <v>120</v>
      </c>
      <c r="K134" s="199">
        <f t="shared" si="5"/>
        <v>185</v>
      </c>
      <c r="L134" s="94"/>
      <c r="M134" s="94"/>
      <c r="N134" s="94"/>
      <c r="O134" s="94"/>
      <c r="P134" s="111"/>
    </row>
    <row r="135" spans="2:16" ht="12.75">
      <c r="B135" s="169">
        <f t="shared" si="6"/>
        <v>121</v>
      </c>
      <c r="C135" s="170">
        <f t="shared" si="4"/>
        <v>177.0125</v>
      </c>
      <c r="D135" s="87"/>
      <c r="E135" s="87"/>
      <c r="F135" s="87"/>
      <c r="G135" s="87"/>
      <c r="H135" s="90"/>
      <c r="J135" s="198">
        <f t="shared" si="7"/>
        <v>121</v>
      </c>
      <c r="K135" s="199">
        <f t="shared" si="5"/>
        <v>185.0125</v>
      </c>
      <c r="L135" s="94"/>
      <c r="M135" s="94"/>
      <c r="N135" s="94"/>
      <c r="O135" s="94"/>
      <c r="P135" s="111"/>
    </row>
    <row r="136" spans="2:16" ht="12.75">
      <c r="B136" s="169">
        <f t="shared" si="6"/>
        <v>122</v>
      </c>
      <c r="C136" s="170">
        <f t="shared" si="4"/>
        <v>177.025</v>
      </c>
      <c r="D136" s="87"/>
      <c r="E136" s="87"/>
      <c r="F136" s="87"/>
      <c r="G136" s="87"/>
      <c r="H136" s="90"/>
      <c r="J136" s="198">
        <f t="shared" si="7"/>
        <v>122</v>
      </c>
      <c r="K136" s="199">
        <f t="shared" si="5"/>
        <v>185.025</v>
      </c>
      <c r="L136" s="94"/>
      <c r="M136" s="94"/>
      <c r="N136" s="94"/>
      <c r="O136" s="94"/>
      <c r="P136" s="111"/>
    </row>
    <row r="137" spans="2:16" ht="12.75">
      <c r="B137" s="169">
        <f t="shared" si="6"/>
        <v>123</v>
      </c>
      <c r="C137" s="170">
        <f t="shared" si="4"/>
        <v>177.0375</v>
      </c>
      <c r="D137" s="87"/>
      <c r="E137" s="87"/>
      <c r="F137" s="87"/>
      <c r="G137" s="87"/>
      <c r="H137" s="90"/>
      <c r="J137" s="198">
        <f t="shared" si="7"/>
        <v>123</v>
      </c>
      <c r="K137" s="199">
        <f t="shared" si="5"/>
        <v>185.0375</v>
      </c>
      <c r="L137" s="94"/>
      <c r="M137" s="94"/>
      <c r="N137" s="94"/>
      <c r="O137" s="94"/>
      <c r="P137" s="111"/>
    </row>
    <row r="138" spans="2:16" ht="12.75">
      <c r="B138" s="169">
        <f t="shared" si="6"/>
        <v>124</v>
      </c>
      <c r="C138" s="170">
        <f t="shared" si="4"/>
        <v>177.05</v>
      </c>
      <c r="D138" s="87"/>
      <c r="E138" s="87"/>
      <c r="F138" s="87"/>
      <c r="G138" s="87"/>
      <c r="H138" s="90"/>
      <c r="J138" s="198">
        <f t="shared" si="7"/>
        <v>124</v>
      </c>
      <c r="K138" s="199">
        <f t="shared" si="5"/>
        <v>185.05</v>
      </c>
      <c r="L138" s="94"/>
      <c r="M138" s="94"/>
      <c r="N138" s="94"/>
      <c r="O138" s="94"/>
      <c r="P138" s="111"/>
    </row>
    <row r="139" spans="2:16" ht="12.75">
      <c r="B139" s="169">
        <f t="shared" si="6"/>
        <v>125</v>
      </c>
      <c r="C139" s="170">
        <f t="shared" si="4"/>
        <v>177.0625</v>
      </c>
      <c r="D139" s="87"/>
      <c r="E139" s="87"/>
      <c r="F139" s="87"/>
      <c r="G139" s="87"/>
      <c r="H139" s="90"/>
      <c r="J139" s="198">
        <f t="shared" si="7"/>
        <v>125</v>
      </c>
      <c r="K139" s="199">
        <f t="shared" si="5"/>
        <v>185.0625</v>
      </c>
      <c r="L139" s="94"/>
      <c r="M139" s="94"/>
      <c r="N139" s="94"/>
      <c r="O139" s="94"/>
      <c r="P139" s="111"/>
    </row>
    <row r="140" spans="2:16" ht="12.75">
      <c r="B140" s="169">
        <f t="shared" si="6"/>
        <v>126</v>
      </c>
      <c r="C140" s="170">
        <f t="shared" si="4"/>
        <v>177.075</v>
      </c>
      <c r="D140" s="87"/>
      <c r="E140" s="87"/>
      <c r="F140" s="87"/>
      <c r="G140" s="87"/>
      <c r="H140" s="90"/>
      <c r="J140" s="198">
        <f t="shared" si="7"/>
        <v>126</v>
      </c>
      <c r="K140" s="199">
        <f t="shared" si="5"/>
        <v>185.075</v>
      </c>
      <c r="L140" s="94"/>
      <c r="M140" s="94"/>
      <c r="N140" s="94"/>
      <c r="O140" s="94"/>
      <c r="P140" s="111"/>
    </row>
    <row r="141" spans="2:16" ht="12.75">
      <c r="B141" s="169">
        <f t="shared" si="6"/>
        <v>127</v>
      </c>
      <c r="C141" s="170">
        <f t="shared" si="4"/>
        <v>177.0875</v>
      </c>
      <c r="D141" s="87"/>
      <c r="E141" s="87"/>
      <c r="F141" s="87"/>
      <c r="G141" s="87"/>
      <c r="H141" s="90"/>
      <c r="J141" s="198">
        <f t="shared" si="7"/>
        <v>127</v>
      </c>
      <c r="K141" s="199">
        <f t="shared" si="5"/>
        <v>185.0875</v>
      </c>
      <c r="L141" s="94"/>
      <c r="M141" s="94"/>
      <c r="N141" s="94"/>
      <c r="O141" s="94"/>
      <c r="P141" s="111"/>
    </row>
    <row r="142" spans="2:16" ht="12.75">
      <c r="B142" s="169">
        <f t="shared" si="6"/>
        <v>128</v>
      </c>
      <c r="C142" s="170">
        <f t="shared" si="4"/>
        <v>177.1</v>
      </c>
      <c r="D142" s="87"/>
      <c r="E142" s="87"/>
      <c r="F142" s="87"/>
      <c r="G142" s="87"/>
      <c r="H142" s="90"/>
      <c r="J142" s="198">
        <f t="shared" si="7"/>
        <v>128</v>
      </c>
      <c r="K142" s="199">
        <f t="shared" si="5"/>
        <v>185.1</v>
      </c>
      <c r="L142" s="94"/>
      <c r="M142" s="94"/>
      <c r="N142" s="94"/>
      <c r="O142" s="94"/>
      <c r="P142" s="111"/>
    </row>
    <row r="143" spans="2:16" ht="12.75">
      <c r="B143" s="169">
        <f t="shared" si="6"/>
        <v>129</v>
      </c>
      <c r="C143" s="170">
        <f aca="true" t="shared" si="8" ref="C143:C206">SUM(175.5+B143*0.0125)</f>
        <v>177.1125</v>
      </c>
      <c r="D143" s="87"/>
      <c r="E143" s="87"/>
      <c r="F143" s="87"/>
      <c r="G143" s="87"/>
      <c r="H143" s="90"/>
      <c r="J143" s="198">
        <f t="shared" si="7"/>
        <v>129</v>
      </c>
      <c r="K143" s="199">
        <f aca="true" t="shared" si="9" ref="K143:K206">SUM(183.5+J143*0.0125)</f>
        <v>185.1125</v>
      </c>
      <c r="L143" s="94"/>
      <c r="M143" s="94"/>
      <c r="N143" s="94"/>
      <c r="O143" s="94"/>
      <c r="P143" s="111"/>
    </row>
    <row r="144" spans="2:16" ht="12.75">
      <c r="B144" s="169">
        <f aca="true" t="shared" si="10" ref="B144:B207">SUM(B143+1)</f>
        <v>130</v>
      </c>
      <c r="C144" s="170">
        <f t="shared" si="8"/>
        <v>177.125</v>
      </c>
      <c r="D144" s="87"/>
      <c r="E144" s="87"/>
      <c r="F144" s="87"/>
      <c r="G144" s="87"/>
      <c r="H144" s="90"/>
      <c r="J144" s="198">
        <f aca="true" t="shared" si="11" ref="J144:J207">SUM(J143+1)</f>
        <v>130</v>
      </c>
      <c r="K144" s="199">
        <f t="shared" si="9"/>
        <v>185.125</v>
      </c>
      <c r="L144" s="94"/>
      <c r="M144" s="94"/>
      <c r="N144" s="94"/>
      <c r="O144" s="94"/>
      <c r="P144" s="111"/>
    </row>
    <row r="145" spans="2:16" ht="12.75">
      <c r="B145" s="169">
        <f t="shared" si="10"/>
        <v>131</v>
      </c>
      <c r="C145" s="170">
        <f t="shared" si="8"/>
        <v>177.1375</v>
      </c>
      <c r="D145" s="87"/>
      <c r="E145" s="87"/>
      <c r="F145" s="87"/>
      <c r="G145" s="87"/>
      <c r="H145" s="90"/>
      <c r="J145" s="198">
        <f t="shared" si="11"/>
        <v>131</v>
      </c>
      <c r="K145" s="199">
        <f t="shared" si="9"/>
        <v>185.1375</v>
      </c>
      <c r="L145" s="94"/>
      <c r="M145" s="94"/>
      <c r="N145" s="94"/>
      <c r="O145" s="94"/>
      <c r="P145" s="111"/>
    </row>
    <row r="146" spans="2:16" ht="12.75">
      <c r="B146" s="169">
        <f t="shared" si="10"/>
        <v>132</v>
      </c>
      <c r="C146" s="170">
        <f t="shared" si="8"/>
        <v>177.15</v>
      </c>
      <c r="D146" s="87"/>
      <c r="E146" s="87"/>
      <c r="F146" s="87"/>
      <c r="G146" s="87"/>
      <c r="H146" s="90"/>
      <c r="J146" s="198">
        <f t="shared" si="11"/>
        <v>132</v>
      </c>
      <c r="K146" s="199">
        <f t="shared" si="9"/>
        <v>185.15</v>
      </c>
      <c r="L146" s="94"/>
      <c r="M146" s="94"/>
      <c r="N146" s="94"/>
      <c r="O146" s="94"/>
      <c r="P146" s="111"/>
    </row>
    <row r="147" spans="2:16" ht="12.75">
      <c r="B147" s="169">
        <f t="shared" si="10"/>
        <v>133</v>
      </c>
      <c r="C147" s="170">
        <f t="shared" si="8"/>
        <v>177.1625</v>
      </c>
      <c r="D147" s="87"/>
      <c r="E147" s="87"/>
      <c r="F147" s="87"/>
      <c r="G147" s="87"/>
      <c r="H147" s="90"/>
      <c r="J147" s="198">
        <f t="shared" si="11"/>
        <v>133</v>
      </c>
      <c r="K147" s="199">
        <f t="shared" si="9"/>
        <v>185.1625</v>
      </c>
      <c r="L147" s="94"/>
      <c r="M147" s="94"/>
      <c r="N147" s="94"/>
      <c r="O147" s="94"/>
      <c r="P147" s="111"/>
    </row>
    <row r="148" spans="2:16" ht="12.75">
      <c r="B148" s="169">
        <f t="shared" si="10"/>
        <v>134</v>
      </c>
      <c r="C148" s="170">
        <f t="shared" si="8"/>
        <v>177.175</v>
      </c>
      <c r="D148" s="87"/>
      <c r="E148" s="87"/>
      <c r="F148" s="87"/>
      <c r="G148" s="87"/>
      <c r="H148" s="90"/>
      <c r="J148" s="198">
        <f t="shared" si="11"/>
        <v>134</v>
      </c>
      <c r="K148" s="199">
        <f t="shared" si="9"/>
        <v>185.175</v>
      </c>
      <c r="L148" s="94"/>
      <c r="M148" s="94"/>
      <c r="N148" s="94"/>
      <c r="O148" s="94"/>
      <c r="P148" s="111"/>
    </row>
    <row r="149" spans="2:16" ht="12.75">
      <c r="B149" s="169">
        <f t="shared" si="10"/>
        <v>135</v>
      </c>
      <c r="C149" s="170">
        <f t="shared" si="8"/>
        <v>177.1875</v>
      </c>
      <c r="D149" s="87"/>
      <c r="E149" s="87"/>
      <c r="F149" s="87"/>
      <c r="G149" s="87"/>
      <c r="H149" s="90"/>
      <c r="J149" s="198">
        <f t="shared" si="11"/>
        <v>135</v>
      </c>
      <c r="K149" s="199">
        <f t="shared" si="9"/>
        <v>185.1875</v>
      </c>
      <c r="L149" s="94"/>
      <c r="M149" s="94"/>
      <c r="N149" s="94"/>
      <c r="O149" s="94"/>
      <c r="P149" s="111"/>
    </row>
    <row r="150" spans="2:16" ht="12.75">
      <c r="B150" s="169">
        <f t="shared" si="10"/>
        <v>136</v>
      </c>
      <c r="C150" s="170">
        <f t="shared" si="8"/>
        <v>177.2</v>
      </c>
      <c r="D150" s="87"/>
      <c r="E150" s="87"/>
      <c r="F150" s="87"/>
      <c r="G150" s="87"/>
      <c r="H150" s="90"/>
      <c r="J150" s="198">
        <f t="shared" si="11"/>
        <v>136</v>
      </c>
      <c r="K150" s="199">
        <f t="shared" si="9"/>
        <v>185.2</v>
      </c>
      <c r="L150" s="94"/>
      <c r="M150" s="94"/>
      <c r="N150" s="94"/>
      <c r="O150" s="94"/>
      <c r="P150" s="111"/>
    </row>
    <row r="151" spans="2:16" ht="12.75">
      <c r="B151" s="169">
        <f t="shared" si="10"/>
        <v>137</v>
      </c>
      <c r="C151" s="170">
        <f t="shared" si="8"/>
        <v>177.2125</v>
      </c>
      <c r="D151" s="87"/>
      <c r="E151" s="87"/>
      <c r="F151" s="87"/>
      <c r="G151" s="87"/>
      <c r="H151" s="90"/>
      <c r="J151" s="198">
        <f t="shared" si="11"/>
        <v>137</v>
      </c>
      <c r="K151" s="199">
        <f t="shared" si="9"/>
        <v>185.2125</v>
      </c>
      <c r="L151" s="94"/>
      <c r="M151" s="94"/>
      <c r="N151" s="94"/>
      <c r="O151" s="94"/>
      <c r="P151" s="111"/>
    </row>
    <row r="152" spans="2:16" ht="12.75">
      <c r="B152" s="169">
        <f t="shared" si="10"/>
        <v>138</v>
      </c>
      <c r="C152" s="170">
        <f t="shared" si="8"/>
        <v>177.225</v>
      </c>
      <c r="D152" s="87"/>
      <c r="E152" s="87"/>
      <c r="F152" s="87"/>
      <c r="G152" s="87"/>
      <c r="H152" s="90"/>
      <c r="J152" s="198">
        <f t="shared" si="11"/>
        <v>138</v>
      </c>
      <c r="K152" s="199">
        <f t="shared" si="9"/>
        <v>185.225</v>
      </c>
      <c r="L152" s="94"/>
      <c r="M152" s="94"/>
      <c r="N152" s="94"/>
      <c r="O152" s="94"/>
      <c r="P152" s="111"/>
    </row>
    <row r="153" spans="2:16" ht="12.75">
      <c r="B153" s="169">
        <f t="shared" si="10"/>
        <v>139</v>
      </c>
      <c r="C153" s="170">
        <f t="shared" si="8"/>
        <v>177.2375</v>
      </c>
      <c r="D153" s="87"/>
      <c r="E153" s="87"/>
      <c r="F153" s="87"/>
      <c r="G153" s="87"/>
      <c r="H153" s="90"/>
      <c r="J153" s="198">
        <f t="shared" si="11"/>
        <v>139</v>
      </c>
      <c r="K153" s="199">
        <f t="shared" si="9"/>
        <v>185.2375</v>
      </c>
      <c r="L153" s="94"/>
      <c r="M153" s="94"/>
      <c r="N153" s="94"/>
      <c r="O153" s="94"/>
      <c r="P153" s="111"/>
    </row>
    <row r="154" spans="2:16" ht="12.75">
      <c r="B154" s="169">
        <f t="shared" si="10"/>
        <v>140</v>
      </c>
      <c r="C154" s="170">
        <f t="shared" si="8"/>
        <v>177.25</v>
      </c>
      <c r="D154" s="87"/>
      <c r="E154" s="87"/>
      <c r="F154" s="87"/>
      <c r="G154" s="87"/>
      <c r="H154" s="90"/>
      <c r="J154" s="198">
        <f t="shared" si="11"/>
        <v>140</v>
      </c>
      <c r="K154" s="199">
        <f t="shared" si="9"/>
        <v>185.25</v>
      </c>
      <c r="L154" s="94"/>
      <c r="M154" s="94"/>
      <c r="N154" s="94"/>
      <c r="O154" s="94"/>
      <c r="P154" s="111"/>
    </row>
    <row r="155" spans="2:16" ht="12.75">
      <c r="B155" s="169">
        <f t="shared" si="10"/>
        <v>141</v>
      </c>
      <c r="C155" s="170">
        <f t="shared" si="8"/>
        <v>177.2625</v>
      </c>
      <c r="D155" s="87"/>
      <c r="E155" s="87"/>
      <c r="F155" s="87"/>
      <c r="G155" s="87"/>
      <c r="H155" s="90"/>
      <c r="J155" s="198">
        <f t="shared" si="11"/>
        <v>141</v>
      </c>
      <c r="K155" s="199">
        <f t="shared" si="9"/>
        <v>185.2625</v>
      </c>
      <c r="L155" s="94"/>
      <c r="M155" s="94"/>
      <c r="N155" s="94"/>
      <c r="O155" s="94"/>
      <c r="P155" s="111"/>
    </row>
    <row r="156" spans="2:16" ht="12.75">
      <c r="B156" s="169">
        <f t="shared" si="10"/>
        <v>142</v>
      </c>
      <c r="C156" s="170">
        <f t="shared" si="8"/>
        <v>177.275</v>
      </c>
      <c r="D156" s="87"/>
      <c r="E156" s="87"/>
      <c r="F156" s="87"/>
      <c r="G156" s="87"/>
      <c r="H156" s="90"/>
      <c r="J156" s="198">
        <f t="shared" si="11"/>
        <v>142</v>
      </c>
      <c r="K156" s="199">
        <f t="shared" si="9"/>
        <v>185.275</v>
      </c>
      <c r="L156" s="94"/>
      <c r="M156" s="94"/>
      <c r="N156" s="94"/>
      <c r="O156" s="94"/>
      <c r="P156" s="111"/>
    </row>
    <row r="157" spans="2:16" ht="12.75">
      <c r="B157" s="169">
        <f t="shared" si="10"/>
        <v>143</v>
      </c>
      <c r="C157" s="170">
        <f t="shared" si="8"/>
        <v>177.2875</v>
      </c>
      <c r="D157" s="87"/>
      <c r="E157" s="87"/>
      <c r="F157" s="87"/>
      <c r="G157" s="87"/>
      <c r="H157" s="90"/>
      <c r="J157" s="198">
        <f t="shared" si="11"/>
        <v>143</v>
      </c>
      <c r="K157" s="199">
        <f t="shared" si="9"/>
        <v>185.2875</v>
      </c>
      <c r="L157" s="94"/>
      <c r="M157" s="94"/>
      <c r="N157" s="94"/>
      <c r="O157" s="94"/>
      <c r="P157" s="111"/>
    </row>
    <row r="158" spans="2:16" ht="12.75">
      <c r="B158" s="169">
        <f t="shared" si="10"/>
        <v>144</v>
      </c>
      <c r="C158" s="170">
        <f t="shared" si="8"/>
        <v>177.3</v>
      </c>
      <c r="D158" s="87"/>
      <c r="E158" s="87"/>
      <c r="F158" s="87"/>
      <c r="G158" s="87"/>
      <c r="H158" s="90"/>
      <c r="J158" s="198">
        <f t="shared" si="11"/>
        <v>144</v>
      </c>
      <c r="K158" s="199">
        <f t="shared" si="9"/>
        <v>185.3</v>
      </c>
      <c r="L158" s="94"/>
      <c r="M158" s="94"/>
      <c r="N158" s="94"/>
      <c r="O158" s="94"/>
      <c r="P158" s="111"/>
    </row>
    <row r="159" spans="2:16" ht="12.75">
      <c r="B159" s="169">
        <f t="shared" si="10"/>
        <v>145</v>
      </c>
      <c r="C159" s="170">
        <f t="shared" si="8"/>
        <v>177.3125</v>
      </c>
      <c r="D159" s="87"/>
      <c r="E159" s="87"/>
      <c r="F159" s="87"/>
      <c r="G159" s="87"/>
      <c r="H159" s="90"/>
      <c r="J159" s="198">
        <f t="shared" si="11"/>
        <v>145</v>
      </c>
      <c r="K159" s="199">
        <f t="shared" si="9"/>
        <v>185.3125</v>
      </c>
      <c r="L159" s="94"/>
      <c r="M159" s="94"/>
      <c r="N159" s="94"/>
      <c r="O159" s="94"/>
      <c r="P159" s="111"/>
    </row>
    <row r="160" spans="2:16" ht="12.75">
      <c r="B160" s="169">
        <f t="shared" si="10"/>
        <v>146</v>
      </c>
      <c r="C160" s="170">
        <f t="shared" si="8"/>
        <v>177.325</v>
      </c>
      <c r="D160" s="87"/>
      <c r="E160" s="87"/>
      <c r="F160" s="87"/>
      <c r="G160" s="87"/>
      <c r="H160" s="90"/>
      <c r="J160" s="198">
        <f t="shared" si="11"/>
        <v>146</v>
      </c>
      <c r="K160" s="199">
        <f t="shared" si="9"/>
        <v>185.325</v>
      </c>
      <c r="L160" s="94"/>
      <c r="M160" s="94"/>
      <c r="N160" s="94"/>
      <c r="O160" s="94"/>
      <c r="P160" s="111"/>
    </row>
    <row r="161" spans="2:16" ht="12.75">
      <c r="B161" s="169">
        <f t="shared" si="10"/>
        <v>147</v>
      </c>
      <c r="C161" s="170">
        <f t="shared" si="8"/>
        <v>177.3375</v>
      </c>
      <c r="D161" s="87"/>
      <c r="E161" s="87"/>
      <c r="F161" s="87"/>
      <c r="G161" s="87"/>
      <c r="H161" s="90"/>
      <c r="J161" s="198">
        <f t="shared" si="11"/>
        <v>147</v>
      </c>
      <c r="K161" s="199">
        <f t="shared" si="9"/>
        <v>185.3375</v>
      </c>
      <c r="L161" s="94"/>
      <c r="M161" s="94"/>
      <c r="N161" s="94"/>
      <c r="O161" s="94"/>
      <c r="P161" s="111"/>
    </row>
    <row r="162" spans="2:16" ht="12.75">
      <c r="B162" s="169">
        <f t="shared" si="10"/>
        <v>148</v>
      </c>
      <c r="C162" s="170">
        <f t="shared" si="8"/>
        <v>177.35</v>
      </c>
      <c r="D162" s="87"/>
      <c r="E162" s="87"/>
      <c r="F162" s="87"/>
      <c r="G162" s="87"/>
      <c r="H162" s="90"/>
      <c r="J162" s="198">
        <f t="shared" si="11"/>
        <v>148</v>
      </c>
      <c r="K162" s="199">
        <f t="shared" si="9"/>
        <v>185.35</v>
      </c>
      <c r="L162" s="94"/>
      <c r="M162" s="94"/>
      <c r="N162" s="94"/>
      <c r="O162" s="94"/>
      <c r="P162" s="111"/>
    </row>
    <row r="163" spans="2:16" ht="12.75">
      <c r="B163" s="169">
        <f t="shared" si="10"/>
        <v>149</v>
      </c>
      <c r="C163" s="170">
        <f t="shared" si="8"/>
        <v>177.3625</v>
      </c>
      <c r="D163" s="87"/>
      <c r="E163" s="87"/>
      <c r="F163" s="87"/>
      <c r="G163" s="87"/>
      <c r="H163" s="90"/>
      <c r="J163" s="198">
        <f t="shared" si="11"/>
        <v>149</v>
      </c>
      <c r="K163" s="199">
        <f t="shared" si="9"/>
        <v>185.3625</v>
      </c>
      <c r="L163" s="94"/>
      <c r="M163" s="94"/>
      <c r="N163" s="94"/>
      <c r="O163" s="94"/>
      <c r="P163" s="111"/>
    </row>
    <row r="164" spans="2:16" ht="12.75">
      <c r="B164" s="169">
        <f t="shared" si="10"/>
        <v>150</v>
      </c>
      <c r="C164" s="170">
        <f t="shared" si="8"/>
        <v>177.375</v>
      </c>
      <c r="D164" s="87"/>
      <c r="E164" s="87"/>
      <c r="F164" s="87"/>
      <c r="G164" s="87"/>
      <c r="H164" s="90"/>
      <c r="J164" s="198">
        <f t="shared" si="11"/>
        <v>150</v>
      </c>
      <c r="K164" s="199">
        <f t="shared" si="9"/>
        <v>185.375</v>
      </c>
      <c r="L164" s="94"/>
      <c r="M164" s="94"/>
      <c r="N164" s="94"/>
      <c r="O164" s="94"/>
      <c r="P164" s="111"/>
    </row>
    <row r="165" spans="2:16" ht="12.75">
      <c r="B165" s="169">
        <f t="shared" si="10"/>
        <v>151</v>
      </c>
      <c r="C165" s="170">
        <f t="shared" si="8"/>
        <v>177.3875</v>
      </c>
      <c r="D165" s="87"/>
      <c r="E165" s="87"/>
      <c r="F165" s="87"/>
      <c r="G165" s="87"/>
      <c r="H165" s="90"/>
      <c r="J165" s="198">
        <f t="shared" si="11"/>
        <v>151</v>
      </c>
      <c r="K165" s="199">
        <f t="shared" si="9"/>
        <v>185.3875</v>
      </c>
      <c r="L165" s="94"/>
      <c r="M165" s="94"/>
      <c r="N165" s="94"/>
      <c r="O165" s="94"/>
      <c r="P165" s="111"/>
    </row>
    <row r="166" spans="2:16" ht="12.75">
      <c r="B166" s="169">
        <f t="shared" si="10"/>
        <v>152</v>
      </c>
      <c r="C166" s="170">
        <f t="shared" si="8"/>
        <v>177.4</v>
      </c>
      <c r="D166" s="87"/>
      <c r="E166" s="87"/>
      <c r="F166" s="87"/>
      <c r="G166" s="87"/>
      <c r="H166" s="90"/>
      <c r="J166" s="198">
        <f t="shared" si="11"/>
        <v>152</v>
      </c>
      <c r="K166" s="199">
        <f t="shared" si="9"/>
        <v>185.4</v>
      </c>
      <c r="L166" s="94"/>
      <c r="M166" s="94"/>
      <c r="N166" s="94"/>
      <c r="O166" s="94"/>
      <c r="P166" s="111"/>
    </row>
    <row r="167" spans="2:16" ht="12.75">
      <c r="B167" s="169">
        <f t="shared" si="10"/>
        <v>153</v>
      </c>
      <c r="C167" s="170">
        <f t="shared" si="8"/>
        <v>177.4125</v>
      </c>
      <c r="D167" s="87"/>
      <c r="E167" s="87"/>
      <c r="F167" s="87"/>
      <c r="G167" s="87"/>
      <c r="H167" s="90"/>
      <c r="J167" s="198">
        <f t="shared" si="11"/>
        <v>153</v>
      </c>
      <c r="K167" s="199">
        <f t="shared" si="9"/>
        <v>185.4125</v>
      </c>
      <c r="L167" s="94"/>
      <c r="M167" s="94"/>
      <c r="N167" s="94"/>
      <c r="O167" s="94"/>
      <c r="P167" s="111"/>
    </row>
    <row r="168" spans="2:16" ht="12.75">
      <c r="B168" s="169">
        <f t="shared" si="10"/>
        <v>154</v>
      </c>
      <c r="C168" s="170">
        <f t="shared" si="8"/>
        <v>177.425</v>
      </c>
      <c r="D168" s="87"/>
      <c r="E168" s="87"/>
      <c r="F168" s="87"/>
      <c r="G168" s="87"/>
      <c r="H168" s="90"/>
      <c r="J168" s="198">
        <f t="shared" si="11"/>
        <v>154</v>
      </c>
      <c r="K168" s="199">
        <f t="shared" si="9"/>
        <v>185.425</v>
      </c>
      <c r="L168" s="94"/>
      <c r="M168" s="94"/>
      <c r="N168" s="94"/>
      <c r="O168" s="94"/>
      <c r="P168" s="111"/>
    </row>
    <row r="169" spans="2:16" ht="12.75">
      <c r="B169" s="169">
        <f t="shared" si="10"/>
        <v>155</v>
      </c>
      <c r="C169" s="170">
        <f t="shared" si="8"/>
        <v>177.4375</v>
      </c>
      <c r="D169" s="87"/>
      <c r="E169" s="87"/>
      <c r="F169" s="87"/>
      <c r="G169" s="87"/>
      <c r="H169" s="90"/>
      <c r="J169" s="198">
        <f t="shared" si="11"/>
        <v>155</v>
      </c>
      <c r="K169" s="199">
        <f t="shared" si="9"/>
        <v>185.4375</v>
      </c>
      <c r="L169" s="94"/>
      <c r="M169" s="94"/>
      <c r="N169" s="94"/>
      <c r="O169" s="94"/>
      <c r="P169" s="111"/>
    </row>
    <row r="170" spans="2:16" ht="12.75">
      <c r="B170" s="169">
        <f t="shared" si="10"/>
        <v>156</v>
      </c>
      <c r="C170" s="170">
        <f t="shared" si="8"/>
        <v>177.45</v>
      </c>
      <c r="D170" s="87"/>
      <c r="E170" s="87"/>
      <c r="F170" s="87"/>
      <c r="G170" s="87"/>
      <c r="H170" s="90"/>
      <c r="J170" s="198">
        <f t="shared" si="11"/>
        <v>156</v>
      </c>
      <c r="K170" s="199">
        <f t="shared" si="9"/>
        <v>185.45</v>
      </c>
      <c r="L170" s="94"/>
      <c r="M170" s="94"/>
      <c r="N170" s="94"/>
      <c r="O170" s="94"/>
      <c r="P170" s="111"/>
    </row>
    <row r="171" spans="2:16" ht="12.75">
      <c r="B171" s="169">
        <f t="shared" si="10"/>
        <v>157</v>
      </c>
      <c r="C171" s="170">
        <f t="shared" si="8"/>
        <v>177.4625</v>
      </c>
      <c r="D171" s="87"/>
      <c r="E171" s="87"/>
      <c r="F171" s="87"/>
      <c r="G171" s="87"/>
      <c r="H171" s="90"/>
      <c r="J171" s="198">
        <f t="shared" si="11"/>
        <v>157</v>
      </c>
      <c r="K171" s="199">
        <f t="shared" si="9"/>
        <v>185.4625</v>
      </c>
      <c r="L171" s="94"/>
      <c r="M171" s="94"/>
      <c r="N171" s="94"/>
      <c r="O171" s="94"/>
      <c r="P171" s="111"/>
    </row>
    <row r="172" spans="2:16" ht="12.75">
      <c r="B172" s="169">
        <f t="shared" si="10"/>
        <v>158</v>
      </c>
      <c r="C172" s="170">
        <f t="shared" si="8"/>
        <v>177.475</v>
      </c>
      <c r="D172" s="87"/>
      <c r="E172" s="87"/>
      <c r="F172" s="87"/>
      <c r="G172" s="87"/>
      <c r="H172" s="90"/>
      <c r="J172" s="198">
        <f t="shared" si="11"/>
        <v>158</v>
      </c>
      <c r="K172" s="199">
        <f t="shared" si="9"/>
        <v>185.475</v>
      </c>
      <c r="L172" s="94"/>
      <c r="M172" s="94"/>
      <c r="N172" s="94"/>
      <c r="O172" s="94"/>
      <c r="P172" s="111"/>
    </row>
    <row r="173" spans="2:16" ht="12.75">
      <c r="B173" s="169">
        <f t="shared" si="10"/>
        <v>159</v>
      </c>
      <c r="C173" s="170">
        <f t="shared" si="8"/>
        <v>177.4875</v>
      </c>
      <c r="D173" s="87"/>
      <c r="E173" s="87"/>
      <c r="F173" s="87"/>
      <c r="G173" s="87"/>
      <c r="H173" s="90"/>
      <c r="J173" s="198">
        <f t="shared" si="11"/>
        <v>159</v>
      </c>
      <c r="K173" s="199">
        <f t="shared" si="9"/>
        <v>185.4875</v>
      </c>
      <c r="L173" s="94"/>
      <c r="M173" s="94"/>
      <c r="N173" s="94"/>
      <c r="O173" s="94"/>
      <c r="P173" s="111"/>
    </row>
    <row r="174" spans="2:16" ht="12.75">
      <c r="B174" s="169">
        <f t="shared" si="10"/>
        <v>160</v>
      </c>
      <c r="C174" s="170">
        <f t="shared" si="8"/>
        <v>177.5</v>
      </c>
      <c r="D174" s="87"/>
      <c r="E174" s="87"/>
      <c r="F174" s="87"/>
      <c r="G174" s="87"/>
      <c r="H174" s="90"/>
      <c r="J174" s="198">
        <f t="shared" si="11"/>
        <v>160</v>
      </c>
      <c r="K174" s="199">
        <f t="shared" si="9"/>
        <v>185.5</v>
      </c>
      <c r="L174" s="94"/>
      <c r="M174" s="94"/>
      <c r="N174" s="94"/>
      <c r="O174" s="94"/>
      <c r="P174" s="111"/>
    </row>
    <row r="175" spans="2:16" ht="12.75">
      <c r="B175" s="169">
        <f t="shared" si="10"/>
        <v>161</v>
      </c>
      <c r="C175" s="170">
        <f t="shared" si="8"/>
        <v>177.5125</v>
      </c>
      <c r="D175" s="87"/>
      <c r="E175" s="87"/>
      <c r="F175" s="87"/>
      <c r="G175" s="87"/>
      <c r="H175" s="90"/>
      <c r="J175" s="198">
        <f t="shared" si="11"/>
        <v>161</v>
      </c>
      <c r="K175" s="199">
        <f t="shared" si="9"/>
        <v>185.5125</v>
      </c>
      <c r="L175" s="94"/>
      <c r="M175" s="94"/>
      <c r="N175" s="94"/>
      <c r="O175" s="94"/>
      <c r="P175" s="111"/>
    </row>
    <row r="176" spans="2:16" ht="12.75">
      <c r="B176" s="169">
        <f t="shared" si="10"/>
        <v>162</v>
      </c>
      <c r="C176" s="170">
        <f t="shared" si="8"/>
        <v>177.525</v>
      </c>
      <c r="D176" s="87"/>
      <c r="E176" s="87"/>
      <c r="F176" s="87"/>
      <c r="G176" s="87"/>
      <c r="H176" s="90"/>
      <c r="J176" s="198">
        <f t="shared" si="11"/>
        <v>162</v>
      </c>
      <c r="K176" s="199">
        <f t="shared" si="9"/>
        <v>185.525</v>
      </c>
      <c r="L176" s="94"/>
      <c r="M176" s="94"/>
      <c r="N176" s="94"/>
      <c r="O176" s="94"/>
      <c r="P176" s="111"/>
    </row>
    <row r="177" spans="2:16" ht="12.75">
      <c r="B177" s="169">
        <f t="shared" si="10"/>
        <v>163</v>
      </c>
      <c r="C177" s="170">
        <f t="shared" si="8"/>
        <v>177.5375</v>
      </c>
      <c r="D177" s="87"/>
      <c r="E177" s="87"/>
      <c r="F177" s="87"/>
      <c r="G177" s="87"/>
      <c r="H177" s="90"/>
      <c r="J177" s="198">
        <f t="shared" si="11"/>
        <v>163</v>
      </c>
      <c r="K177" s="199">
        <f t="shared" si="9"/>
        <v>185.5375</v>
      </c>
      <c r="L177" s="94"/>
      <c r="M177" s="94"/>
      <c r="N177" s="94"/>
      <c r="O177" s="94"/>
      <c r="P177" s="111"/>
    </row>
    <row r="178" spans="2:16" ht="12.75">
      <c r="B178" s="169">
        <f t="shared" si="10"/>
        <v>164</v>
      </c>
      <c r="C178" s="170">
        <f t="shared" si="8"/>
        <v>177.55</v>
      </c>
      <c r="D178" s="87"/>
      <c r="E178" s="87"/>
      <c r="F178" s="87"/>
      <c r="G178" s="87"/>
      <c r="H178" s="90"/>
      <c r="J178" s="198">
        <f t="shared" si="11"/>
        <v>164</v>
      </c>
      <c r="K178" s="199">
        <f t="shared" si="9"/>
        <v>185.55</v>
      </c>
      <c r="L178" s="94"/>
      <c r="M178" s="94"/>
      <c r="N178" s="94"/>
      <c r="O178" s="94"/>
      <c r="P178" s="111"/>
    </row>
    <row r="179" spans="2:16" ht="12.75">
      <c r="B179" s="169">
        <f t="shared" si="10"/>
        <v>165</v>
      </c>
      <c r="C179" s="170">
        <f t="shared" si="8"/>
        <v>177.5625</v>
      </c>
      <c r="D179" s="87"/>
      <c r="E179" s="87"/>
      <c r="F179" s="87"/>
      <c r="G179" s="87"/>
      <c r="H179" s="90"/>
      <c r="J179" s="198">
        <f t="shared" si="11"/>
        <v>165</v>
      </c>
      <c r="K179" s="199">
        <f t="shared" si="9"/>
        <v>185.5625</v>
      </c>
      <c r="L179" s="94"/>
      <c r="M179" s="94"/>
      <c r="N179" s="94"/>
      <c r="O179" s="94"/>
      <c r="P179" s="111"/>
    </row>
    <row r="180" spans="2:16" ht="12.75">
      <c r="B180" s="169">
        <f t="shared" si="10"/>
        <v>166</v>
      </c>
      <c r="C180" s="170">
        <f t="shared" si="8"/>
        <v>177.575</v>
      </c>
      <c r="D180" s="87"/>
      <c r="E180" s="87"/>
      <c r="F180" s="87"/>
      <c r="G180" s="87"/>
      <c r="H180" s="90"/>
      <c r="J180" s="198">
        <f t="shared" si="11"/>
        <v>166</v>
      </c>
      <c r="K180" s="199">
        <f t="shared" si="9"/>
        <v>185.575</v>
      </c>
      <c r="L180" s="94"/>
      <c r="M180" s="94"/>
      <c r="N180" s="94"/>
      <c r="O180" s="94"/>
      <c r="P180" s="111"/>
    </row>
    <row r="181" spans="2:16" ht="12.75">
      <c r="B181" s="169">
        <f t="shared" si="10"/>
        <v>167</v>
      </c>
      <c r="C181" s="170">
        <f t="shared" si="8"/>
        <v>177.5875</v>
      </c>
      <c r="D181" s="87"/>
      <c r="E181" s="87"/>
      <c r="F181" s="87"/>
      <c r="G181" s="87"/>
      <c r="H181" s="90"/>
      <c r="J181" s="198">
        <f t="shared" si="11"/>
        <v>167</v>
      </c>
      <c r="K181" s="199">
        <f t="shared" si="9"/>
        <v>185.5875</v>
      </c>
      <c r="L181" s="94"/>
      <c r="M181" s="94"/>
      <c r="N181" s="94"/>
      <c r="O181" s="94"/>
      <c r="P181" s="111"/>
    </row>
    <row r="182" spans="2:16" ht="12.75">
      <c r="B182" s="169">
        <f t="shared" si="10"/>
        <v>168</v>
      </c>
      <c r="C182" s="170">
        <f t="shared" si="8"/>
        <v>177.6</v>
      </c>
      <c r="D182" s="87"/>
      <c r="E182" s="87"/>
      <c r="F182" s="87"/>
      <c r="G182" s="87"/>
      <c r="H182" s="90"/>
      <c r="J182" s="198">
        <f t="shared" si="11"/>
        <v>168</v>
      </c>
      <c r="K182" s="199">
        <f t="shared" si="9"/>
        <v>185.6</v>
      </c>
      <c r="L182" s="94"/>
      <c r="M182" s="94"/>
      <c r="N182" s="94"/>
      <c r="O182" s="94"/>
      <c r="P182" s="111"/>
    </row>
    <row r="183" spans="2:16" ht="12.75">
      <c r="B183" s="169">
        <f t="shared" si="10"/>
        <v>169</v>
      </c>
      <c r="C183" s="170">
        <f t="shared" si="8"/>
        <v>177.6125</v>
      </c>
      <c r="D183" s="87"/>
      <c r="E183" s="87"/>
      <c r="F183" s="87"/>
      <c r="G183" s="87"/>
      <c r="H183" s="90"/>
      <c r="J183" s="198">
        <f t="shared" si="11"/>
        <v>169</v>
      </c>
      <c r="K183" s="199">
        <f t="shared" si="9"/>
        <v>185.6125</v>
      </c>
      <c r="L183" s="94"/>
      <c r="M183" s="94"/>
      <c r="N183" s="94"/>
      <c r="O183" s="94"/>
      <c r="P183" s="111"/>
    </row>
    <row r="184" spans="2:16" ht="12.75">
      <c r="B184" s="169">
        <f t="shared" si="10"/>
        <v>170</v>
      </c>
      <c r="C184" s="170">
        <f t="shared" si="8"/>
        <v>177.625</v>
      </c>
      <c r="D184" s="87"/>
      <c r="E184" s="87"/>
      <c r="F184" s="87"/>
      <c r="G184" s="87"/>
      <c r="H184" s="90"/>
      <c r="J184" s="198">
        <f t="shared" si="11"/>
        <v>170</v>
      </c>
      <c r="K184" s="199">
        <f t="shared" si="9"/>
        <v>185.625</v>
      </c>
      <c r="L184" s="94"/>
      <c r="M184" s="94"/>
      <c r="N184" s="94"/>
      <c r="O184" s="94"/>
      <c r="P184" s="111"/>
    </row>
    <row r="185" spans="2:16" ht="12.75">
      <c r="B185" s="169">
        <f t="shared" si="10"/>
        <v>171</v>
      </c>
      <c r="C185" s="170">
        <f t="shared" si="8"/>
        <v>177.6375</v>
      </c>
      <c r="D185" s="87"/>
      <c r="E185" s="87"/>
      <c r="F185" s="87"/>
      <c r="G185" s="87"/>
      <c r="H185" s="90"/>
      <c r="J185" s="198">
        <f t="shared" si="11"/>
        <v>171</v>
      </c>
      <c r="K185" s="199">
        <f t="shared" si="9"/>
        <v>185.6375</v>
      </c>
      <c r="L185" s="94"/>
      <c r="M185" s="94"/>
      <c r="N185" s="94"/>
      <c r="O185" s="94"/>
      <c r="P185" s="111"/>
    </row>
    <row r="186" spans="2:16" ht="12.75">
      <c r="B186" s="169">
        <f t="shared" si="10"/>
        <v>172</v>
      </c>
      <c r="C186" s="170">
        <f t="shared" si="8"/>
        <v>177.65</v>
      </c>
      <c r="D186" s="87"/>
      <c r="E186" s="87"/>
      <c r="F186" s="87"/>
      <c r="G186" s="87"/>
      <c r="H186" s="90"/>
      <c r="J186" s="198">
        <f t="shared" si="11"/>
        <v>172</v>
      </c>
      <c r="K186" s="199">
        <f t="shared" si="9"/>
        <v>185.65</v>
      </c>
      <c r="L186" s="94"/>
      <c r="M186" s="94"/>
      <c r="N186" s="94"/>
      <c r="O186" s="94"/>
      <c r="P186" s="111"/>
    </row>
    <row r="187" spans="2:16" ht="12.75">
      <c r="B187" s="169">
        <f t="shared" si="10"/>
        <v>173</v>
      </c>
      <c r="C187" s="170">
        <f t="shared" si="8"/>
        <v>177.6625</v>
      </c>
      <c r="D187" s="87"/>
      <c r="E187" s="87"/>
      <c r="F187" s="87"/>
      <c r="G187" s="87"/>
      <c r="H187" s="90"/>
      <c r="J187" s="198">
        <f t="shared" si="11"/>
        <v>173</v>
      </c>
      <c r="K187" s="199">
        <f t="shared" si="9"/>
        <v>185.6625</v>
      </c>
      <c r="L187" s="94"/>
      <c r="M187" s="94"/>
      <c r="N187" s="94"/>
      <c r="O187" s="94"/>
      <c r="P187" s="111"/>
    </row>
    <row r="188" spans="2:16" ht="12.75">
      <c r="B188" s="169">
        <f t="shared" si="10"/>
        <v>174</v>
      </c>
      <c r="C188" s="170">
        <f t="shared" si="8"/>
        <v>177.675</v>
      </c>
      <c r="D188" s="87"/>
      <c r="E188" s="87"/>
      <c r="F188" s="87"/>
      <c r="G188" s="87"/>
      <c r="H188" s="90"/>
      <c r="J188" s="198">
        <f t="shared" si="11"/>
        <v>174</v>
      </c>
      <c r="K188" s="199">
        <f t="shared" si="9"/>
        <v>185.675</v>
      </c>
      <c r="L188" s="94"/>
      <c r="M188" s="94"/>
      <c r="N188" s="94"/>
      <c r="O188" s="94"/>
      <c r="P188" s="111"/>
    </row>
    <row r="189" spans="2:16" ht="12.75">
      <c r="B189" s="169">
        <f t="shared" si="10"/>
        <v>175</v>
      </c>
      <c r="C189" s="170">
        <f t="shared" si="8"/>
        <v>177.6875</v>
      </c>
      <c r="D189" s="87"/>
      <c r="E189" s="87"/>
      <c r="F189" s="87"/>
      <c r="G189" s="87"/>
      <c r="H189" s="90"/>
      <c r="J189" s="198">
        <f t="shared" si="11"/>
        <v>175</v>
      </c>
      <c r="K189" s="199">
        <f t="shared" si="9"/>
        <v>185.6875</v>
      </c>
      <c r="L189" s="94"/>
      <c r="M189" s="94"/>
      <c r="N189" s="94"/>
      <c r="O189" s="94"/>
      <c r="P189" s="111"/>
    </row>
    <row r="190" spans="2:16" ht="12.75">
      <c r="B190" s="169">
        <f t="shared" si="10"/>
        <v>176</v>
      </c>
      <c r="C190" s="170">
        <f t="shared" si="8"/>
        <v>177.7</v>
      </c>
      <c r="D190" s="87"/>
      <c r="E190" s="87"/>
      <c r="F190" s="87"/>
      <c r="G190" s="87"/>
      <c r="H190" s="90"/>
      <c r="J190" s="198">
        <f t="shared" si="11"/>
        <v>176</v>
      </c>
      <c r="K190" s="199">
        <f t="shared" si="9"/>
        <v>185.7</v>
      </c>
      <c r="L190" s="94"/>
      <c r="M190" s="94"/>
      <c r="N190" s="94"/>
      <c r="O190" s="94"/>
      <c r="P190" s="111"/>
    </row>
    <row r="191" spans="2:16" ht="12.75">
      <c r="B191" s="169">
        <f t="shared" si="10"/>
        <v>177</v>
      </c>
      <c r="C191" s="170">
        <f t="shared" si="8"/>
        <v>177.7125</v>
      </c>
      <c r="D191" s="87"/>
      <c r="E191" s="87"/>
      <c r="F191" s="87"/>
      <c r="G191" s="87"/>
      <c r="H191" s="90"/>
      <c r="J191" s="198">
        <f t="shared" si="11"/>
        <v>177</v>
      </c>
      <c r="K191" s="199">
        <f t="shared" si="9"/>
        <v>185.7125</v>
      </c>
      <c r="L191" s="94"/>
      <c r="M191" s="94"/>
      <c r="N191" s="94"/>
      <c r="O191" s="94"/>
      <c r="P191" s="111"/>
    </row>
    <row r="192" spans="2:16" ht="12.75">
      <c r="B192" s="169">
        <f t="shared" si="10"/>
        <v>178</v>
      </c>
      <c r="C192" s="170">
        <f t="shared" si="8"/>
        <v>177.725</v>
      </c>
      <c r="D192" s="87"/>
      <c r="E192" s="87"/>
      <c r="F192" s="87"/>
      <c r="G192" s="87"/>
      <c r="H192" s="90"/>
      <c r="J192" s="198">
        <f t="shared" si="11"/>
        <v>178</v>
      </c>
      <c r="K192" s="199">
        <f t="shared" si="9"/>
        <v>185.725</v>
      </c>
      <c r="L192" s="94"/>
      <c r="M192" s="94"/>
      <c r="N192" s="94"/>
      <c r="O192" s="94"/>
      <c r="P192" s="111"/>
    </row>
    <row r="193" spans="2:16" ht="12.75">
      <c r="B193" s="169">
        <f t="shared" si="10"/>
        <v>179</v>
      </c>
      <c r="C193" s="170">
        <f t="shared" si="8"/>
        <v>177.7375</v>
      </c>
      <c r="D193" s="87"/>
      <c r="E193" s="87"/>
      <c r="F193" s="87"/>
      <c r="G193" s="87"/>
      <c r="H193" s="90"/>
      <c r="J193" s="198">
        <f t="shared" si="11"/>
        <v>179</v>
      </c>
      <c r="K193" s="199">
        <f t="shared" si="9"/>
        <v>185.7375</v>
      </c>
      <c r="L193" s="94"/>
      <c r="M193" s="94"/>
      <c r="N193" s="94"/>
      <c r="O193" s="94"/>
      <c r="P193" s="111"/>
    </row>
    <row r="194" spans="2:16" ht="12.75">
      <c r="B194" s="169">
        <f t="shared" si="10"/>
        <v>180</v>
      </c>
      <c r="C194" s="170">
        <f t="shared" si="8"/>
        <v>177.75</v>
      </c>
      <c r="D194" s="87"/>
      <c r="E194" s="87"/>
      <c r="F194" s="87"/>
      <c r="G194" s="87"/>
      <c r="H194" s="90"/>
      <c r="J194" s="198">
        <f t="shared" si="11"/>
        <v>180</v>
      </c>
      <c r="K194" s="199">
        <f t="shared" si="9"/>
        <v>185.75</v>
      </c>
      <c r="L194" s="94"/>
      <c r="M194" s="94"/>
      <c r="N194" s="94"/>
      <c r="O194" s="94"/>
      <c r="P194" s="111"/>
    </row>
    <row r="195" spans="2:16" ht="12.75">
      <c r="B195" s="169">
        <f t="shared" si="10"/>
        <v>181</v>
      </c>
      <c r="C195" s="170">
        <f t="shared" si="8"/>
        <v>177.7625</v>
      </c>
      <c r="D195" s="87"/>
      <c r="E195" s="87"/>
      <c r="F195" s="87"/>
      <c r="G195" s="87"/>
      <c r="H195" s="90"/>
      <c r="J195" s="198">
        <f t="shared" si="11"/>
        <v>181</v>
      </c>
      <c r="K195" s="199">
        <f t="shared" si="9"/>
        <v>185.7625</v>
      </c>
      <c r="L195" s="94"/>
      <c r="M195" s="94"/>
      <c r="N195" s="94"/>
      <c r="O195" s="94"/>
      <c r="P195" s="111"/>
    </row>
    <row r="196" spans="2:16" ht="12.75">
      <c r="B196" s="169">
        <f t="shared" si="10"/>
        <v>182</v>
      </c>
      <c r="C196" s="170">
        <f t="shared" si="8"/>
        <v>177.775</v>
      </c>
      <c r="D196" s="87"/>
      <c r="E196" s="87"/>
      <c r="F196" s="87"/>
      <c r="G196" s="87"/>
      <c r="H196" s="90"/>
      <c r="J196" s="198">
        <f t="shared" si="11"/>
        <v>182</v>
      </c>
      <c r="K196" s="199">
        <f t="shared" si="9"/>
        <v>185.775</v>
      </c>
      <c r="L196" s="94"/>
      <c r="M196" s="94"/>
      <c r="N196" s="94"/>
      <c r="O196" s="94"/>
      <c r="P196" s="111"/>
    </row>
    <row r="197" spans="2:16" ht="12.75">
      <c r="B197" s="169">
        <f t="shared" si="10"/>
        <v>183</v>
      </c>
      <c r="C197" s="170">
        <f t="shared" si="8"/>
        <v>177.7875</v>
      </c>
      <c r="D197" s="87"/>
      <c r="E197" s="87"/>
      <c r="F197" s="87"/>
      <c r="G197" s="87"/>
      <c r="H197" s="90"/>
      <c r="J197" s="198">
        <f t="shared" si="11"/>
        <v>183</v>
      </c>
      <c r="K197" s="199">
        <f t="shared" si="9"/>
        <v>185.7875</v>
      </c>
      <c r="L197" s="94"/>
      <c r="M197" s="94"/>
      <c r="N197" s="94"/>
      <c r="O197" s="94"/>
      <c r="P197" s="111"/>
    </row>
    <row r="198" spans="2:16" ht="12.75">
      <c r="B198" s="169">
        <f t="shared" si="10"/>
        <v>184</v>
      </c>
      <c r="C198" s="170">
        <f t="shared" si="8"/>
        <v>177.8</v>
      </c>
      <c r="D198" s="87"/>
      <c r="E198" s="87"/>
      <c r="F198" s="87"/>
      <c r="G198" s="87"/>
      <c r="H198" s="90"/>
      <c r="J198" s="198">
        <f t="shared" si="11"/>
        <v>184</v>
      </c>
      <c r="K198" s="199">
        <f t="shared" si="9"/>
        <v>185.8</v>
      </c>
      <c r="L198" s="94"/>
      <c r="M198" s="94"/>
      <c r="N198" s="94"/>
      <c r="O198" s="94"/>
      <c r="P198" s="111"/>
    </row>
    <row r="199" spans="2:16" ht="12.75">
      <c r="B199" s="169">
        <f t="shared" si="10"/>
        <v>185</v>
      </c>
      <c r="C199" s="170">
        <f t="shared" si="8"/>
        <v>177.8125</v>
      </c>
      <c r="D199" s="87"/>
      <c r="E199" s="87"/>
      <c r="F199" s="87"/>
      <c r="G199" s="87"/>
      <c r="H199" s="90"/>
      <c r="J199" s="198">
        <f t="shared" si="11"/>
        <v>185</v>
      </c>
      <c r="K199" s="199">
        <f t="shared" si="9"/>
        <v>185.8125</v>
      </c>
      <c r="L199" s="94"/>
      <c r="M199" s="94"/>
      <c r="N199" s="94"/>
      <c r="O199" s="94"/>
      <c r="P199" s="111"/>
    </row>
    <row r="200" spans="2:16" ht="12.75">
      <c r="B200" s="169">
        <f t="shared" si="10"/>
        <v>186</v>
      </c>
      <c r="C200" s="170">
        <f t="shared" si="8"/>
        <v>177.825</v>
      </c>
      <c r="D200" s="87"/>
      <c r="E200" s="87"/>
      <c r="F200" s="87"/>
      <c r="G200" s="87"/>
      <c r="H200" s="90"/>
      <c r="J200" s="198">
        <f t="shared" si="11"/>
        <v>186</v>
      </c>
      <c r="K200" s="199">
        <f t="shared" si="9"/>
        <v>185.825</v>
      </c>
      <c r="L200" s="94"/>
      <c r="M200" s="94"/>
      <c r="N200" s="94"/>
      <c r="O200" s="94"/>
      <c r="P200" s="111"/>
    </row>
    <row r="201" spans="2:16" ht="12.75">
      <c r="B201" s="169">
        <f t="shared" si="10"/>
        <v>187</v>
      </c>
      <c r="C201" s="170">
        <f t="shared" si="8"/>
        <v>177.8375</v>
      </c>
      <c r="D201" s="87"/>
      <c r="E201" s="87"/>
      <c r="F201" s="87"/>
      <c r="G201" s="87"/>
      <c r="H201" s="90"/>
      <c r="J201" s="198">
        <f t="shared" si="11"/>
        <v>187</v>
      </c>
      <c r="K201" s="199">
        <f t="shared" si="9"/>
        <v>185.8375</v>
      </c>
      <c r="L201" s="94"/>
      <c r="M201" s="94"/>
      <c r="N201" s="94"/>
      <c r="O201" s="94"/>
      <c r="P201" s="111"/>
    </row>
    <row r="202" spans="2:16" ht="12.75">
      <c r="B202" s="169">
        <f t="shared" si="10"/>
        <v>188</v>
      </c>
      <c r="C202" s="170">
        <f t="shared" si="8"/>
        <v>177.85</v>
      </c>
      <c r="D202" s="87"/>
      <c r="E202" s="87"/>
      <c r="F202" s="87"/>
      <c r="G202" s="87"/>
      <c r="H202" s="90"/>
      <c r="J202" s="198">
        <f t="shared" si="11"/>
        <v>188</v>
      </c>
      <c r="K202" s="199">
        <f t="shared" si="9"/>
        <v>185.85</v>
      </c>
      <c r="L202" s="94"/>
      <c r="M202" s="94"/>
      <c r="N202" s="94"/>
      <c r="O202" s="94"/>
      <c r="P202" s="111"/>
    </row>
    <row r="203" spans="2:16" ht="12.75">
      <c r="B203" s="169">
        <f t="shared" si="10"/>
        <v>189</v>
      </c>
      <c r="C203" s="170">
        <f t="shared" si="8"/>
        <v>177.8625</v>
      </c>
      <c r="D203" s="87"/>
      <c r="E203" s="87"/>
      <c r="F203" s="87"/>
      <c r="G203" s="87"/>
      <c r="H203" s="90"/>
      <c r="J203" s="198">
        <f t="shared" si="11"/>
        <v>189</v>
      </c>
      <c r="K203" s="199">
        <f t="shared" si="9"/>
        <v>185.8625</v>
      </c>
      <c r="L203" s="94"/>
      <c r="M203" s="94"/>
      <c r="N203" s="94"/>
      <c r="O203" s="94"/>
      <c r="P203" s="111"/>
    </row>
    <row r="204" spans="2:16" ht="12.75">
      <c r="B204" s="169">
        <f t="shared" si="10"/>
        <v>190</v>
      </c>
      <c r="C204" s="170">
        <f t="shared" si="8"/>
        <v>177.875</v>
      </c>
      <c r="D204" s="87"/>
      <c r="E204" s="87"/>
      <c r="F204" s="87"/>
      <c r="G204" s="87"/>
      <c r="H204" s="90"/>
      <c r="J204" s="198">
        <f t="shared" si="11"/>
        <v>190</v>
      </c>
      <c r="K204" s="199">
        <f t="shared" si="9"/>
        <v>185.875</v>
      </c>
      <c r="L204" s="94"/>
      <c r="M204" s="94"/>
      <c r="N204" s="94"/>
      <c r="O204" s="94"/>
      <c r="P204" s="111"/>
    </row>
    <row r="205" spans="2:16" ht="12.75">
      <c r="B205" s="169">
        <f t="shared" si="10"/>
        <v>191</v>
      </c>
      <c r="C205" s="170">
        <f t="shared" si="8"/>
        <v>177.8875</v>
      </c>
      <c r="D205" s="87"/>
      <c r="E205" s="87"/>
      <c r="F205" s="87"/>
      <c r="G205" s="87"/>
      <c r="H205" s="90"/>
      <c r="J205" s="198">
        <f t="shared" si="11"/>
        <v>191</v>
      </c>
      <c r="K205" s="199">
        <f t="shared" si="9"/>
        <v>185.8875</v>
      </c>
      <c r="L205" s="94"/>
      <c r="M205" s="94"/>
      <c r="N205" s="94"/>
      <c r="O205" s="94"/>
      <c r="P205" s="111"/>
    </row>
    <row r="206" spans="2:16" ht="12.75">
      <c r="B206" s="169">
        <f t="shared" si="10"/>
        <v>192</v>
      </c>
      <c r="C206" s="170">
        <f t="shared" si="8"/>
        <v>177.9</v>
      </c>
      <c r="D206" s="87"/>
      <c r="E206" s="87"/>
      <c r="F206" s="87"/>
      <c r="G206" s="87"/>
      <c r="H206" s="90"/>
      <c r="J206" s="198">
        <f t="shared" si="11"/>
        <v>192</v>
      </c>
      <c r="K206" s="199">
        <f t="shared" si="9"/>
        <v>185.9</v>
      </c>
      <c r="L206" s="94"/>
      <c r="M206" s="94"/>
      <c r="N206" s="94"/>
      <c r="O206" s="94"/>
      <c r="P206" s="111"/>
    </row>
    <row r="207" spans="2:16" ht="12.75">
      <c r="B207" s="169">
        <f t="shared" si="10"/>
        <v>193</v>
      </c>
      <c r="C207" s="170">
        <f aca="true" t="shared" si="12" ref="C207:C270">SUM(175.5+B207*0.0125)</f>
        <v>177.9125</v>
      </c>
      <c r="D207" s="87"/>
      <c r="E207" s="87"/>
      <c r="F207" s="87"/>
      <c r="G207" s="87"/>
      <c r="H207" s="90"/>
      <c r="J207" s="198">
        <f t="shared" si="11"/>
        <v>193</v>
      </c>
      <c r="K207" s="199">
        <f aca="true" t="shared" si="13" ref="K207:K270">SUM(183.5+J207*0.0125)</f>
        <v>185.9125</v>
      </c>
      <c r="L207" s="94"/>
      <c r="M207" s="94"/>
      <c r="N207" s="94"/>
      <c r="O207" s="94"/>
      <c r="P207" s="111"/>
    </row>
    <row r="208" spans="2:16" ht="12.75">
      <c r="B208" s="169">
        <f aca="true" t="shared" si="14" ref="B208:B271">SUM(B207+1)</f>
        <v>194</v>
      </c>
      <c r="C208" s="170">
        <f t="shared" si="12"/>
        <v>177.925</v>
      </c>
      <c r="D208" s="87"/>
      <c r="E208" s="87"/>
      <c r="F208" s="87"/>
      <c r="G208" s="87"/>
      <c r="H208" s="90"/>
      <c r="J208" s="198">
        <f aca="true" t="shared" si="15" ref="J208:J271">SUM(J207+1)</f>
        <v>194</v>
      </c>
      <c r="K208" s="199">
        <f t="shared" si="13"/>
        <v>185.925</v>
      </c>
      <c r="L208" s="94"/>
      <c r="M208" s="94"/>
      <c r="N208" s="94"/>
      <c r="O208" s="94"/>
      <c r="P208" s="111"/>
    </row>
    <row r="209" spans="2:16" ht="12.75">
      <c r="B209" s="169">
        <f t="shared" si="14"/>
        <v>195</v>
      </c>
      <c r="C209" s="170">
        <f t="shared" si="12"/>
        <v>177.9375</v>
      </c>
      <c r="D209" s="87"/>
      <c r="E209" s="87"/>
      <c r="F209" s="87"/>
      <c r="G209" s="87"/>
      <c r="H209" s="90"/>
      <c r="J209" s="198">
        <f t="shared" si="15"/>
        <v>195</v>
      </c>
      <c r="K209" s="199">
        <f t="shared" si="13"/>
        <v>185.9375</v>
      </c>
      <c r="L209" s="94"/>
      <c r="M209" s="94"/>
      <c r="N209" s="94"/>
      <c r="O209" s="94"/>
      <c r="P209" s="111"/>
    </row>
    <row r="210" spans="2:16" ht="12.75">
      <c r="B210" s="169">
        <f t="shared" si="14"/>
        <v>196</v>
      </c>
      <c r="C210" s="170">
        <f t="shared" si="12"/>
        <v>177.95</v>
      </c>
      <c r="D210" s="87"/>
      <c r="E210" s="87"/>
      <c r="F210" s="87"/>
      <c r="G210" s="87"/>
      <c r="H210" s="90"/>
      <c r="J210" s="198">
        <f t="shared" si="15"/>
        <v>196</v>
      </c>
      <c r="K210" s="199">
        <f t="shared" si="13"/>
        <v>185.95</v>
      </c>
      <c r="L210" s="94"/>
      <c r="M210" s="94"/>
      <c r="N210" s="94"/>
      <c r="O210" s="94"/>
      <c r="P210" s="111"/>
    </row>
    <row r="211" spans="2:16" ht="12.75">
      <c r="B211" s="169">
        <f t="shared" si="14"/>
        <v>197</v>
      </c>
      <c r="C211" s="170">
        <f t="shared" si="12"/>
        <v>177.9625</v>
      </c>
      <c r="D211" s="87"/>
      <c r="E211" s="87"/>
      <c r="F211" s="87"/>
      <c r="G211" s="87"/>
      <c r="H211" s="90"/>
      <c r="J211" s="198">
        <f t="shared" si="15"/>
        <v>197</v>
      </c>
      <c r="K211" s="199">
        <f t="shared" si="13"/>
        <v>185.9625</v>
      </c>
      <c r="L211" s="94"/>
      <c r="M211" s="94"/>
      <c r="N211" s="94"/>
      <c r="O211" s="94"/>
      <c r="P211" s="111"/>
    </row>
    <row r="212" spans="2:16" ht="12.75">
      <c r="B212" s="169">
        <f t="shared" si="14"/>
        <v>198</v>
      </c>
      <c r="C212" s="170">
        <f t="shared" si="12"/>
        <v>177.975</v>
      </c>
      <c r="D212" s="87"/>
      <c r="E212" s="87"/>
      <c r="F212" s="87"/>
      <c r="G212" s="87"/>
      <c r="H212" s="90"/>
      <c r="J212" s="198">
        <f t="shared" si="15"/>
        <v>198</v>
      </c>
      <c r="K212" s="199">
        <f t="shared" si="13"/>
        <v>185.975</v>
      </c>
      <c r="L212" s="94"/>
      <c r="M212" s="94"/>
      <c r="N212" s="94"/>
      <c r="O212" s="94"/>
      <c r="P212" s="111"/>
    </row>
    <row r="213" spans="2:16" ht="12.75">
      <c r="B213" s="169">
        <f t="shared" si="14"/>
        <v>199</v>
      </c>
      <c r="C213" s="170">
        <f t="shared" si="12"/>
        <v>177.9875</v>
      </c>
      <c r="D213" s="87"/>
      <c r="E213" s="87"/>
      <c r="F213" s="87"/>
      <c r="G213" s="87"/>
      <c r="H213" s="90"/>
      <c r="J213" s="198">
        <f t="shared" si="15"/>
        <v>199</v>
      </c>
      <c r="K213" s="199">
        <f t="shared" si="13"/>
        <v>185.9875</v>
      </c>
      <c r="L213" s="94"/>
      <c r="M213" s="94"/>
      <c r="N213" s="94"/>
      <c r="O213" s="94"/>
      <c r="P213" s="111"/>
    </row>
    <row r="214" spans="2:16" ht="12.75">
      <c r="B214" s="169">
        <f t="shared" si="14"/>
        <v>200</v>
      </c>
      <c r="C214" s="170">
        <f t="shared" si="12"/>
        <v>178</v>
      </c>
      <c r="D214" s="87"/>
      <c r="E214" s="87"/>
      <c r="F214" s="87"/>
      <c r="G214" s="87"/>
      <c r="H214" s="90"/>
      <c r="J214" s="198">
        <f t="shared" si="15"/>
        <v>200</v>
      </c>
      <c r="K214" s="199">
        <f t="shared" si="13"/>
        <v>186</v>
      </c>
      <c r="L214" s="94"/>
      <c r="M214" s="94"/>
      <c r="N214" s="94"/>
      <c r="O214" s="94"/>
      <c r="P214" s="111"/>
    </row>
    <row r="215" spans="2:16" ht="12.75">
      <c r="B215" s="169">
        <f t="shared" si="14"/>
        <v>201</v>
      </c>
      <c r="C215" s="170">
        <f t="shared" si="12"/>
        <v>178.0125</v>
      </c>
      <c r="D215" s="87"/>
      <c r="E215" s="87"/>
      <c r="F215" s="87"/>
      <c r="G215" s="87"/>
      <c r="H215" s="90"/>
      <c r="J215" s="198">
        <f t="shared" si="15"/>
        <v>201</v>
      </c>
      <c r="K215" s="199">
        <f t="shared" si="13"/>
        <v>186.0125</v>
      </c>
      <c r="L215" s="94"/>
      <c r="M215" s="94"/>
      <c r="N215" s="94"/>
      <c r="O215" s="94"/>
      <c r="P215" s="111"/>
    </row>
    <row r="216" spans="2:16" ht="12.75">
      <c r="B216" s="169">
        <f t="shared" si="14"/>
        <v>202</v>
      </c>
      <c r="C216" s="170">
        <f t="shared" si="12"/>
        <v>178.025</v>
      </c>
      <c r="D216" s="87"/>
      <c r="E216" s="87"/>
      <c r="F216" s="87"/>
      <c r="G216" s="87"/>
      <c r="H216" s="90"/>
      <c r="J216" s="198">
        <f t="shared" si="15"/>
        <v>202</v>
      </c>
      <c r="K216" s="199">
        <f t="shared" si="13"/>
        <v>186.025</v>
      </c>
      <c r="L216" s="94"/>
      <c r="M216" s="94"/>
      <c r="N216" s="94"/>
      <c r="O216" s="94"/>
      <c r="P216" s="111"/>
    </row>
    <row r="217" spans="2:16" ht="12.75">
      <c r="B217" s="169">
        <f t="shared" si="14"/>
        <v>203</v>
      </c>
      <c r="C217" s="170">
        <f t="shared" si="12"/>
        <v>178.0375</v>
      </c>
      <c r="D217" s="87"/>
      <c r="E217" s="87"/>
      <c r="F217" s="87"/>
      <c r="G217" s="87"/>
      <c r="H217" s="90"/>
      <c r="J217" s="198">
        <f t="shared" si="15"/>
        <v>203</v>
      </c>
      <c r="K217" s="199">
        <f t="shared" si="13"/>
        <v>186.0375</v>
      </c>
      <c r="L217" s="94"/>
      <c r="M217" s="94"/>
      <c r="N217" s="94"/>
      <c r="O217" s="94"/>
      <c r="P217" s="111"/>
    </row>
    <row r="218" spans="2:16" ht="12.75">
      <c r="B218" s="169">
        <f t="shared" si="14"/>
        <v>204</v>
      </c>
      <c r="C218" s="170">
        <f t="shared" si="12"/>
        <v>178.05</v>
      </c>
      <c r="D218" s="87"/>
      <c r="E218" s="87"/>
      <c r="F218" s="87"/>
      <c r="G218" s="87"/>
      <c r="H218" s="90"/>
      <c r="J218" s="198">
        <f t="shared" si="15"/>
        <v>204</v>
      </c>
      <c r="K218" s="199">
        <f t="shared" si="13"/>
        <v>186.05</v>
      </c>
      <c r="L218" s="94"/>
      <c r="M218" s="94"/>
      <c r="N218" s="94"/>
      <c r="O218" s="94"/>
      <c r="P218" s="111"/>
    </row>
    <row r="219" spans="2:16" ht="12.75">
      <c r="B219" s="169">
        <f t="shared" si="14"/>
        <v>205</v>
      </c>
      <c r="C219" s="170">
        <f t="shared" si="12"/>
        <v>178.0625</v>
      </c>
      <c r="D219" s="87"/>
      <c r="E219" s="87"/>
      <c r="F219" s="87"/>
      <c r="G219" s="87"/>
      <c r="H219" s="90"/>
      <c r="J219" s="198">
        <f t="shared" si="15"/>
        <v>205</v>
      </c>
      <c r="K219" s="199">
        <f t="shared" si="13"/>
        <v>186.0625</v>
      </c>
      <c r="L219" s="94"/>
      <c r="M219" s="94"/>
      <c r="N219" s="94"/>
      <c r="O219" s="94"/>
      <c r="P219" s="111"/>
    </row>
    <row r="220" spans="2:16" ht="12.75">
      <c r="B220" s="169">
        <f t="shared" si="14"/>
        <v>206</v>
      </c>
      <c r="C220" s="170">
        <f t="shared" si="12"/>
        <v>178.075</v>
      </c>
      <c r="D220" s="87"/>
      <c r="E220" s="87"/>
      <c r="F220" s="87"/>
      <c r="G220" s="87"/>
      <c r="H220" s="90"/>
      <c r="J220" s="198">
        <f t="shared" si="15"/>
        <v>206</v>
      </c>
      <c r="K220" s="199">
        <f t="shared" si="13"/>
        <v>186.075</v>
      </c>
      <c r="L220" s="94"/>
      <c r="M220" s="94"/>
      <c r="N220" s="94"/>
      <c r="O220" s="94"/>
      <c r="P220" s="111"/>
    </row>
    <row r="221" spans="2:16" ht="12.75">
      <c r="B221" s="169">
        <f t="shared" si="14"/>
        <v>207</v>
      </c>
      <c r="C221" s="170">
        <f t="shared" si="12"/>
        <v>178.0875</v>
      </c>
      <c r="D221" s="87"/>
      <c r="E221" s="87"/>
      <c r="F221" s="87"/>
      <c r="G221" s="87"/>
      <c r="H221" s="90"/>
      <c r="J221" s="198">
        <f t="shared" si="15"/>
        <v>207</v>
      </c>
      <c r="K221" s="199">
        <f t="shared" si="13"/>
        <v>186.0875</v>
      </c>
      <c r="L221" s="94"/>
      <c r="M221" s="94"/>
      <c r="N221" s="94"/>
      <c r="O221" s="94"/>
      <c r="P221" s="111"/>
    </row>
    <row r="222" spans="2:16" ht="12.75">
      <c r="B222" s="169">
        <f t="shared" si="14"/>
        <v>208</v>
      </c>
      <c r="C222" s="170">
        <f t="shared" si="12"/>
        <v>178.1</v>
      </c>
      <c r="D222" s="87"/>
      <c r="E222" s="87"/>
      <c r="F222" s="87"/>
      <c r="G222" s="87"/>
      <c r="H222" s="90"/>
      <c r="J222" s="198">
        <f t="shared" si="15"/>
        <v>208</v>
      </c>
      <c r="K222" s="199">
        <f t="shared" si="13"/>
        <v>186.1</v>
      </c>
      <c r="L222" s="94"/>
      <c r="M222" s="94"/>
      <c r="N222" s="94"/>
      <c r="O222" s="94"/>
      <c r="P222" s="111"/>
    </row>
    <row r="223" spans="2:16" ht="12.75">
      <c r="B223" s="169">
        <f t="shared" si="14"/>
        <v>209</v>
      </c>
      <c r="C223" s="170">
        <f t="shared" si="12"/>
        <v>178.1125</v>
      </c>
      <c r="D223" s="87"/>
      <c r="E223" s="87"/>
      <c r="F223" s="87"/>
      <c r="G223" s="87"/>
      <c r="H223" s="90"/>
      <c r="J223" s="198">
        <f t="shared" si="15"/>
        <v>209</v>
      </c>
      <c r="K223" s="199">
        <f t="shared" si="13"/>
        <v>186.1125</v>
      </c>
      <c r="L223" s="94"/>
      <c r="M223" s="94"/>
      <c r="N223" s="94"/>
      <c r="O223" s="94"/>
      <c r="P223" s="111"/>
    </row>
    <row r="224" spans="2:16" ht="12.75">
      <c r="B224" s="169">
        <f t="shared" si="14"/>
        <v>210</v>
      </c>
      <c r="C224" s="170">
        <f t="shared" si="12"/>
        <v>178.125</v>
      </c>
      <c r="D224" s="87"/>
      <c r="E224" s="87"/>
      <c r="F224" s="87"/>
      <c r="G224" s="87"/>
      <c r="H224" s="90"/>
      <c r="J224" s="198">
        <f t="shared" si="15"/>
        <v>210</v>
      </c>
      <c r="K224" s="199">
        <f t="shared" si="13"/>
        <v>186.125</v>
      </c>
      <c r="L224" s="94"/>
      <c r="M224" s="94"/>
      <c r="N224" s="94"/>
      <c r="O224" s="94"/>
      <c r="P224" s="111"/>
    </row>
    <row r="225" spans="2:16" ht="12.75">
      <c r="B225" s="169">
        <f t="shared" si="14"/>
        <v>211</v>
      </c>
      <c r="C225" s="170">
        <f t="shared" si="12"/>
        <v>178.1375</v>
      </c>
      <c r="D225" s="87"/>
      <c r="E225" s="87"/>
      <c r="F225" s="87"/>
      <c r="G225" s="87"/>
      <c r="H225" s="90"/>
      <c r="J225" s="198">
        <f t="shared" si="15"/>
        <v>211</v>
      </c>
      <c r="K225" s="199">
        <f t="shared" si="13"/>
        <v>186.1375</v>
      </c>
      <c r="L225" s="94"/>
      <c r="M225" s="94"/>
      <c r="N225" s="94"/>
      <c r="O225" s="94"/>
      <c r="P225" s="111"/>
    </row>
    <row r="226" spans="2:16" ht="12.75">
      <c r="B226" s="169">
        <f t="shared" si="14"/>
        <v>212</v>
      </c>
      <c r="C226" s="170">
        <f t="shared" si="12"/>
        <v>178.15</v>
      </c>
      <c r="D226" s="87"/>
      <c r="E226" s="87"/>
      <c r="F226" s="87"/>
      <c r="G226" s="87"/>
      <c r="H226" s="90"/>
      <c r="J226" s="198">
        <f t="shared" si="15"/>
        <v>212</v>
      </c>
      <c r="K226" s="199">
        <f t="shared" si="13"/>
        <v>186.15</v>
      </c>
      <c r="L226" s="94"/>
      <c r="M226" s="94"/>
      <c r="N226" s="94"/>
      <c r="O226" s="94"/>
      <c r="P226" s="111"/>
    </row>
    <row r="227" spans="2:16" ht="12.75">
      <c r="B227" s="169">
        <f t="shared" si="14"/>
        <v>213</v>
      </c>
      <c r="C227" s="170">
        <f t="shared" si="12"/>
        <v>178.1625</v>
      </c>
      <c r="D227" s="87"/>
      <c r="E227" s="87"/>
      <c r="F227" s="87"/>
      <c r="G227" s="87"/>
      <c r="H227" s="90"/>
      <c r="J227" s="198">
        <f t="shared" si="15"/>
        <v>213</v>
      </c>
      <c r="K227" s="199">
        <f t="shared" si="13"/>
        <v>186.1625</v>
      </c>
      <c r="L227" s="94"/>
      <c r="M227" s="94"/>
      <c r="N227" s="94"/>
      <c r="O227" s="94"/>
      <c r="P227" s="111"/>
    </row>
    <row r="228" spans="2:16" ht="12.75">
      <c r="B228" s="169">
        <f t="shared" si="14"/>
        <v>214</v>
      </c>
      <c r="C228" s="170">
        <f t="shared" si="12"/>
        <v>178.175</v>
      </c>
      <c r="D228" s="87"/>
      <c r="E228" s="87"/>
      <c r="F228" s="87"/>
      <c r="G228" s="87"/>
      <c r="H228" s="90"/>
      <c r="J228" s="198">
        <f t="shared" si="15"/>
        <v>214</v>
      </c>
      <c r="K228" s="199">
        <f t="shared" si="13"/>
        <v>186.175</v>
      </c>
      <c r="L228" s="94"/>
      <c r="M228" s="94"/>
      <c r="N228" s="94"/>
      <c r="O228" s="94"/>
      <c r="P228" s="111"/>
    </row>
    <row r="229" spans="2:16" ht="12.75">
      <c r="B229" s="169">
        <f t="shared" si="14"/>
        <v>215</v>
      </c>
      <c r="C229" s="170">
        <f t="shared" si="12"/>
        <v>178.1875</v>
      </c>
      <c r="D229" s="87"/>
      <c r="E229" s="87"/>
      <c r="F229" s="87"/>
      <c r="G229" s="87"/>
      <c r="H229" s="90"/>
      <c r="J229" s="198">
        <f t="shared" si="15"/>
        <v>215</v>
      </c>
      <c r="K229" s="199">
        <f t="shared" si="13"/>
        <v>186.1875</v>
      </c>
      <c r="L229" s="94"/>
      <c r="M229" s="94"/>
      <c r="N229" s="94"/>
      <c r="O229" s="94"/>
      <c r="P229" s="111"/>
    </row>
    <row r="230" spans="2:16" ht="12.75">
      <c r="B230" s="169">
        <f t="shared" si="14"/>
        <v>216</v>
      </c>
      <c r="C230" s="170">
        <f t="shared" si="12"/>
        <v>178.2</v>
      </c>
      <c r="D230" s="87"/>
      <c r="E230" s="87"/>
      <c r="F230" s="87"/>
      <c r="G230" s="87"/>
      <c r="H230" s="90"/>
      <c r="J230" s="198">
        <f t="shared" si="15"/>
        <v>216</v>
      </c>
      <c r="K230" s="199">
        <f t="shared" si="13"/>
        <v>186.2</v>
      </c>
      <c r="L230" s="94"/>
      <c r="M230" s="94"/>
      <c r="N230" s="94"/>
      <c r="O230" s="94"/>
      <c r="P230" s="111"/>
    </row>
    <row r="231" spans="2:16" ht="12.75">
      <c r="B231" s="169">
        <f t="shared" si="14"/>
        <v>217</v>
      </c>
      <c r="C231" s="170">
        <f t="shared" si="12"/>
        <v>178.2125</v>
      </c>
      <c r="D231" s="87"/>
      <c r="E231" s="87"/>
      <c r="F231" s="87"/>
      <c r="G231" s="87"/>
      <c r="H231" s="90"/>
      <c r="J231" s="198">
        <f t="shared" si="15"/>
        <v>217</v>
      </c>
      <c r="K231" s="199">
        <f t="shared" si="13"/>
        <v>186.2125</v>
      </c>
      <c r="L231" s="94"/>
      <c r="M231" s="94"/>
      <c r="N231" s="94"/>
      <c r="O231" s="94"/>
      <c r="P231" s="111"/>
    </row>
    <row r="232" spans="2:16" ht="12.75">
      <c r="B232" s="169">
        <f t="shared" si="14"/>
        <v>218</v>
      </c>
      <c r="C232" s="170">
        <f t="shared" si="12"/>
        <v>178.225</v>
      </c>
      <c r="D232" s="87"/>
      <c r="E232" s="87"/>
      <c r="F232" s="87"/>
      <c r="G232" s="87"/>
      <c r="H232" s="90"/>
      <c r="J232" s="198">
        <f t="shared" si="15"/>
        <v>218</v>
      </c>
      <c r="K232" s="199">
        <f t="shared" si="13"/>
        <v>186.225</v>
      </c>
      <c r="L232" s="94"/>
      <c r="M232" s="94"/>
      <c r="N232" s="94"/>
      <c r="O232" s="94"/>
      <c r="P232" s="111"/>
    </row>
    <row r="233" spans="2:16" ht="12.75">
      <c r="B233" s="169">
        <f t="shared" si="14"/>
        <v>219</v>
      </c>
      <c r="C233" s="170">
        <f t="shared" si="12"/>
        <v>178.2375</v>
      </c>
      <c r="D233" s="87"/>
      <c r="E233" s="87"/>
      <c r="F233" s="87"/>
      <c r="G233" s="87"/>
      <c r="H233" s="90"/>
      <c r="J233" s="198">
        <f t="shared" si="15"/>
        <v>219</v>
      </c>
      <c r="K233" s="199">
        <f t="shared" si="13"/>
        <v>186.2375</v>
      </c>
      <c r="L233" s="94"/>
      <c r="M233" s="94"/>
      <c r="N233" s="94"/>
      <c r="O233" s="94"/>
      <c r="P233" s="111"/>
    </row>
    <row r="234" spans="2:16" ht="12.75">
      <c r="B234" s="169">
        <f t="shared" si="14"/>
        <v>220</v>
      </c>
      <c r="C234" s="170">
        <f t="shared" si="12"/>
        <v>178.25</v>
      </c>
      <c r="D234" s="87"/>
      <c r="E234" s="87"/>
      <c r="F234" s="87"/>
      <c r="G234" s="87"/>
      <c r="H234" s="90"/>
      <c r="J234" s="198">
        <f t="shared" si="15"/>
        <v>220</v>
      </c>
      <c r="K234" s="199">
        <f t="shared" si="13"/>
        <v>186.25</v>
      </c>
      <c r="L234" s="94"/>
      <c r="M234" s="94"/>
      <c r="N234" s="94"/>
      <c r="O234" s="94"/>
      <c r="P234" s="111"/>
    </row>
    <row r="235" spans="2:16" ht="12.75">
      <c r="B235" s="169">
        <f t="shared" si="14"/>
        <v>221</v>
      </c>
      <c r="C235" s="170">
        <f t="shared" si="12"/>
        <v>178.2625</v>
      </c>
      <c r="D235" s="87"/>
      <c r="E235" s="87"/>
      <c r="F235" s="87"/>
      <c r="G235" s="87"/>
      <c r="H235" s="90"/>
      <c r="J235" s="198">
        <f t="shared" si="15"/>
        <v>221</v>
      </c>
      <c r="K235" s="199">
        <f t="shared" si="13"/>
        <v>186.2625</v>
      </c>
      <c r="L235" s="94"/>
      <c r="M235" s="94"/>
      <c r="N235" s="94"/>
      <c r="O235" s="94"/>
      <c r="P235" s="111"/>
    </row>
    <row r="236" spans="2:16" ht="12.75">
      <c r="B236" s="169">
        <f t="shared" si="14"/>
        <v>222</v>
      </c>
      <c r="C236" s="170">
        <f t="shared" si="12"/>
        <v>178.275</v>
      </c>
      <c r="D236" s="87"/>
      <c r="E236" s="87"/>
      <c r="F236" s="87"/>
      <c r="G236" s="87"/>
      <c r="H236" s="90"/>
      <c r="J236" s="198">
        <f t="shared" si="15"/>
        <v>222</v>
      </c>
      <c r="K236" s="199">
        <f t="shared" si="13"/>
        <v>186.275</v>
      </c>
      <c r="L236" s="94"/>
      <c r="M236" s="94"/>
      <c r="N236" s="94"/>
      <c r="O236" s="94"/>
      <c r="P236" s="111"/>
    </row>
    <row r="237" spans="2:16" ht="12.75">
      <c r="B237" s="169">
        <f t="shared" si="14"/>
        <v>223</v>
      </c>
      <c r="C237" s="170">
        <f t="shared" si="12"/>
        <v>178.2875</v>
      </c>
      <c r="D237" s="87"/>
      <c r="E237" s="87"/>
      <c r="F237" s="87"/>
      <c r="G237" s="87"/>
      <c r="H237" s="90"/>
      <c r="J237" s="198">
        <f t="shared" si="15"/>
        <v>223</v>
      </c>
      <c r="K237" s="199">
        <f t="shared" si="13"/>
        <v>186.2875</v>
      </c>
      <c r="L237" s="94"/>
      <c r="M237" s="94"/>
      <c r="N237" s="94"/>
      <c r="O237" s="94"/>
      <c r="P237" s="111"/>
    </row>
    <row r="238" spans="2:16" ht="12.75">
      <c r="B238" s="169">
        <f t="shared" si="14"/>
        <v>224</v>
      </c>
      <c r="C238" s="170">
        <f t="shared" si="12"/>
        <v>178.3</v>
      </c>
      <c r="D238" s="87"/>
      <c r="E238" s="87"/>
      <c r="F238" s="87"/>
      <c r="G238" s="87"/>
      <c r="H238" s="90"/>
      <c r="J238" s="198">
        <f t="shared" si="15"/>
        <v>224</v>
      </c>
      <c r="K238" s="199">
        <f t="shared" si="13"/>
        <v>186.3</v>
      </c>
      <c r="L238" s="94"/>
      <c r="M238" s="94"/>
      <c r="N238" s="94"/>
      <c r="O238" s="94"/>
      <c r="P238" s="111"/>
    </row>
    <row r="239" spans="2:16" ht="12.75">
      <c r="B239" s="169">
        <f t="shared" si="14"/>
        <v>225</v>
      </c>
      <c r="C239" s="170">
        <f t="shared" si="12"/>
        <v>178.3125</v>
      </c>
      <c r="D239" s="87"/>
      <c r="E239" s="87"/>
      <c r="F239" s="87"/>
      <c r="G239" s="87"/>
      <c r="H239" s="90"/>
      <c r="J239" s="198">
        <f t="shared" si="15"/>
        <v>225</v>
      </c>
      <c r="K239" s="199">
        <f t="shared" si="13"/>
        <v>186.3125</v>
      </c>
      <c r="L239" s="94"/>
      <c r="M239" s="94"/>
      <c r="N239" s="94"/>
      <c r="O239" s="94"/>
      <c r="P239" s="111"/>
    </row>
    <row r="240" spans="2:16" ht="12.75">
      <c r="B240" s="169">
        <f t="shared" si="14"/>
        <v>226</v>
      </c>
      <c r="C240" s="170">
        <f t="shared" si="12"/>
        <v>178.325</v>
      </c>
      <c r="D240" s="87"/>
      <c r="E240" s="87"/>
      <c r="F240" s="87"/>
      <c r="G240" s="87"/>
      <c r="H240" s="90"/>
      <c r="J240" s="198">
        <f t="shared" si="15"/>
        <v>226</v>
      </c>
      <c r="K240" s="199">
        <f t="shared" si="13"/>
        <v>186.325</v>
      </c>
      <c r="L240" s="94"/>
      <c r="M240" s="94"/>
      <c r="N240" s="94"/>
      <c r="O240" s="94"/>
      <c r="P240" s="111"/>
    </row>
    <row r="241" spans="2:16" ht="12.75">
      <c r="B241" s="169">
        <f t="shared" si="14"/>
        <v>227</v>
      </c>
      <c r="C241" s="170">
        <f t="shared" si="12"/>
        <v>178.3375</v>
      </c>
      <c r="D241" s="87"/>
      <c r="E241" s="87"/>
      <c r="F241" s="87"/>
      <c r="G241" s="87"/>
      <c r="H241" s="90"/>
      <c r="J241" s="198">
        <f t="shared" si="15"/>
        <v>227</v>
      </c>
      <c r="K241" s="199">
        <f t="shared" si="13"/>
        <v>186.3375</v>
      </c>
      <c r="L241" s="94"/>
      <c r="M241" s="94"/>
      <c r="N241" s="94"/>
      <c r="O241" s="94"/>
      <c r="P241" s="111"/>
    </row>
    <row r="242" spans="2:16" ht="12.75">
      <c r="B242" s="169">
        <f t="shared" si="14"/>
        <v>228</v>
      </c>
      <c r="C242" s="170">
        <f t="shared" si="12"/>
        <v>178.35</v>
      </c>
      <c r="D242" s="87"/>
      <c r="E242" s="87"/>
      <c r="F242" s="87"/>
      <c r="G242" s="87"/>
      <c r="H242" s="90"/>
      <c r="J242" s="198">
        <f t="shared" si="15"/>
        <v>228</v>
      </c>
      <c r="K242" s="199">
        <f t="shared" si="13"/>
        <v>186.35</v>
      </c>
      <c r="L242" s="94"/>
      <c r="M242" s="94"/>
      <c r="N242" s="94"/>
      <c r="O242" s="94"/>
      <c r="P242" s="111"/>
    </row>
    <row r="243" spans="2:16" ht="12.75">
      <c r="B243" s="169">
        <f t="shared" si="14"/>
        <v>229</v>
      </c>
      <c r="C243" s="170">
        <f t="shared" si="12"/>
        <v>178.3625</v>
      </c>
      <c r="D243" s="87"/>
      <c r="E243" s="87"/>
      <c r="F243" s="87"/>
      <c r="G243" s="87"/>
      <c r="H243" s="90"/>
      <c r="J243" s="198">
        <f t="shared" si="15"/>
        <v>229</v>
      </c>
      <c r="K243" s="199">
        <f t="shared" si="13"/>
        <v>186.3625</v>
      </c>
      <c r="L243" s="94"/>
      <c r="M243" s="94"/>
      <c r="N243" s="94"/>
      <c r="O243" s="94"/>
      <c r="P243" s="111"/>
    </row>
    <row r="244" spans="2:16" ht="12.75">
      <c r="B244" s="169">
        <f t="shared" si="14"/>
        <v>230</v>
      </c>
      <c r="C244" s="170">
        <f t="shared" si="12"/>
        <v>178.375</v>
      </c>
      <c r="D244" s="87"/>
      <c r="E244" s="87"/>
      <c r="F244" s="87"/>
      <c r="G244" s="87"/>
      <c r="H244" s="90"/>
      <c r="J244" s="198">
        <f t="shared" si="15"/>
        <v>230</v>
      </c>
      <c r="K244" s="199">
        <f t="shared" si="13"/>
        <v>186.375</v>
      </c>
      <c r="L244" s="94"/>
      <c r="M244" s="94"/>
      <c r="N244" s="94"/>
      <c r="O244" s="94"/>
      <c r="P244" s="111"/>
    </row>
    <row r="245" spans="2:16" ht="12.75">
      <c r="B245" s="169">
        <f t="shared" si="14"/>
        <v>231</v>
      </c>
      <c r="C245" s="170">
        <f t="shared" si="12"/>
        <v>178.3875</v>
      </c>
      <c r="D245" s="87"/>
      <c r="E245" s="87"/>
      <c r="F245" s="87"/>
      <c r="G245" s="87"/>
      <c r="H245" s="90"/>
      <c r="J245" s="198">
        <f t="shared" si="15"/>
        <v>231</v>
      </c>
      <c r="K245" s="199">
        <f t="shared" si="13"/>
        <v>186.3875</v>
      </c>
      <c r="L245" s="94"/>
      <c r="M245" s="94"/>
      <c r="N245" s="94"/>
      <c r="O245" s="94"/>
      <c r="P245" s="111"/>
    </row>
    <row r="246" spans="2:16" ht="12.75">
      <c r="B246" s="169">
        <f t="shared" si="14"/>
        <v>232</v>
      </c>
      <c r="C246" s="170">
        <f t="shared" si="12"/>
        <v>178.4</v>
      </c>
      <c r="D246" s="87"/>
      <c r="E246" s="87"/>
      <c r="F246" s="87"/>
      <c r="G246" s="87"/>
      <c r="H246" s="90"/>
      <c r="J246" s="198">
        <f t="shared" si="15"/>
        <v>232</v>
      </c>
      <c r="K246" s="199">
        <f t="shared" si="13"/>
        <v>186.4</v>
      </c>
      <c r="L246" s="94"/>
      <c r="M246" s="94"/>
      <c r="N246" s="94"/>
      <c r="O246" s="94"/>
      <c r="P246" s="111"/>
    </row>
    <row r="247" spans="2:16" ht="12.75">
      <c r="B247" s="169">
        <f t="shared" si="14"/>
        <v>233</v>
      </c>
      <c r="C247" s="170">
        <f t="shared" si="12"/>
        <v>178.4125</v>
      </c>
      <c r="D247" s="87"/>
      <c r="E247" s="87"/>
      <c r="F247" s="87"/>
      <c r="G247" s="87"/>
      <c r="H247" s="90"/>
      <c r="J247" s="198">
        <f t="shared" si="15"/>
        <v>233</v>
      </c>
      <c r="K247" s="199">
        <f t="shared" si="13"/>
        <v>186.4125</v>
      </c>
      <c r="L247" s="94"/>
      <c r="M247" s="94"/>
      <c r="N247" s="94"/>
      <c r="O247" s="94"/>
      <c r="P247" s="111"/>
    </row>
    <row r="248" spans="2:16" ht="12.75">
      <c r="B248" s="169">
        <f t="shared" si="14"/>
        <v>234</v>
      </c>
      <c r="C248" s="170">
        <f t="shared" si="12"/>
        <v>178.425</v>
      </c>
      <c r="D248" s="87"/>
      <c r="E248" s="87"/>
      <c r="F248" s="87"/>
      <c r="G248" s="87"/>
      <c r="H248" s="90"/>
      <c r="J248" s="198">
        <f t="shared" si="15"/>
        <v>234</v>
      </c>
      <c r="K248" s="199">
        <f t="shared" si="13"/>
        <v>186.425</v>
      </c>
      <c r="L248" s="94"/>
      <c r="M248" s="94"/>
      <c r="N248" s="94"/>
      <c r="O248" s="94"/>
      <c r="P248" s="111"/>
    </row>
    <row r="249" spans="2:16" ht="12.75">
      <c r="B249" s="169">
        <f t="shared" si="14"/>
        <v>235</v>
      </c>
      <c r="C249" s="170">
        <f t="shared" si="12"/>
        <v>178.4375</v>
      </c>
      <c r="D249" s="87"/>
      <c r="E249" s="87"/>
      <c r="F249" s="87"/>
      <c r="G249" s="87"/>
      <c r="H249" s="90"/>
      <c r="J249" s="198">
        <f t="shared" si="15"/>
        <v>235</v>
      </c>
      <c r="K249" s="199">
        <f t="shared" si="13"/>
        <v>186.4375</v>
      </c>
      <c r="L249" s="94"/>
      <c r="M249" s="94"/>
      <c r="N249" s="94"/>
      <c r="O249" s="94"/>
      <c r="P249" s="111"/>
    </row>
    <row r="250" spans="2:16" ht="12.75">
      <c r="B250" s="169">
        <f t="shared" si="14"/>
        <v>236</v>
      </c>
      <c r="C250" s="170">
        <f t="shared" si="12"/>
        <v>178.45</v>
      </c>
      <c r="D250" s="87"/>
      <c r="E250" s="87"/>
      <c r="F250" s="87"/>
      <c r="G250" s="87"/>
      <c r="H250" s="90"/>
      <c r="J250" s="198">
        <f t="shared" si="15"/>
        <v>236</v>
      </c>
      <c r="K250" s="199">
        <f t="shared" si="13"/>
        <v>186.45</v>
      </c>
      <c r="L250" s="94"/>
      <c r="M250" s="94"/>
      <c r="N250" s="94"/>
      <c r="O250" s="94"/>
      <c r="P250" s="111"/>
    </row>
    <row r="251" spans="2:16" ht="12.75">
      <c r="B251" s="169">
        <f t="shared" si="14"/>
        <v>237</v>
      </c>
      <c r="C251" s="170">
        <f t="shared" si="12"/>
        <v>178.4625</v>
      </c>
      <c r="D251" s="87"/>
      <c r="E251" s="87"/>
      <c r="F251" s="87"/>
      <c r="G251" s="87"/>
      <c r="H251" s="90"/>
      <c r="J251" s="198">
        <f t="shared" si="15"/>
        <v>237</v>
      </c>
      <c r="K251" s="199">
        <f t="shared" si="13"/>
        <v>186.4625</v>
      </c>
      <c r="L251" s="94"/>
      <c r="M251" s="94"/>
      <c r="N251" s="94"/>
      <c r="O251" s="94"/>
      <c r="P251" s="111"/>
    </row>
    <row r="252" spans="2:16" ht="12.75">
      <c r="B252" s="169">
        <f t="shared" si="14"/>
        <v>238</v>
      </c>
      <c r="C252" s="170">
        <f t="shared" si="12"/>
        <v>178.475</v>
      </c>
      <c r="D252" s="87"/>
      <c r="E252" s="87"/>
      <c r="F252" s="87"/>
      <c r="G252" s="87"/>
      <c r="H252" s="90"/>
      <c r="J252" s="198">
        <f t="shared" si="15"/>
        <v>238</v>
      </c>
      <c r="K252" s="199">
        <f t="shared" si="13"/>
        <v>186.475</v>
      </c>
      <c r="L252" s="94"/>
      <c r="M252" s="94"/>
      <c r="N252" s="94"/>
      <c r="O252" s="94"/>
      <c r="P252" s="111"/>
    </row>
    <row r="253" spans="2:16" ht="12.75">
      <c r="B253" s="169">
        <f t="shared" si="14"/>
        <v>239</v>
      </c>
      <c r="C253" s="170">
        <f t="shared" si="12"/>
        <v>178.4875</v>
      </c>
      <c r="D253" s="87"/>
      <c r="E253" s="87"/>
      <c r="F253" s="87"/>
      <c r="G253" s="87"/>
      <c r="H253" s="90"/>
      <c r="J253" s="198">
        <f t="shared" si="15"/>
        <v>239</v>
      </c>
      <c r="K253" s="199">
        <f t="shared" si="13"/>
        <v>186.4875</v>
      </c>
      <c r="L253" s="94"/>
      <c r="M253" s="94"/>
      <c r="N253" s="94"/>
      <c r="O253" s="94"/>
      <c r="P253" s="111"/>
    </row>
    <row r="254" spans="2:16" ht="12.75">
      <c r="B254" s="169">
        <f t="shared" si="14"/>
        <v>240</v>
      </c>
      <c r="C254" s="170">
        <f t="shared" si="12"/>
        <v>178.5</v>
      </c>
      <c r="D254" s="87"/>
      <c r="E254" s="87"/>
      <c r="F254" s="87"/>
      <c r="G254" s="87"/>
      <c r="H254" s="90"/>
      <c r="J254" s="198">
        <f t="shared" si="15"/>
        <v>240</v>
      </c>
      <c r="K254" s="199">
        <f t="shared" si="13"/>
        <v>186.5</v>
      </c>
      <c r="L254" s="94"/>
      <c r="M254" s="94"/>
      <c r="N254" s="94"/>
      <c r="O254" s="94"/>
      <c r="P254" s="111"/>
    </row>
    <row r="255" spans="2:16" ht="12.75">
      <c r="B255" s="169">
        <f t="shared" si="14"/>
        <v>241</v>
      </c>
      <c r="C255" s="170">
        <f t="shared" si="12"/>
        <v>178.5125</v>
      </c>
      <c r="D255" s="87"/>
      <c r="E255" s="87"/>
      <c r="F255" s="87"/>
      <c r="G255" s="87"/>
      <c r="H255" s="90"/>
      <c r="J255" s="198">
        <f t="shared" si="15"/>
        <v>241</v>
      </c>
      <c r="K255" s="199">
        <f t="shared" si="13"/>
        <v>186.5125</v>
      </c>
      <c r="L255" s="94"/>
      <c r="M255" s="94"/>
      <c r="N255" s="94"/>
      <c r="O255" s="94"/>
      <c r="P255" s="111"/>
    </row>
    <row r="256" spans="2:16" ht="12.75">
      <c r="B256" s="169">
        <f t="shared" si="14"/>
        <v>242</v>
      </c>
      <c r="C256" s="170">
        <f t="shared" si="12"/>
        <v>178.525</v>
      </c>
      <c r="D256" s="87"/>
      <c r="E256" s="87"/>
      <c r="F256" s="87"/>
      <c r="G256" s="87"/>
      <c r="H256" s="90"/>
      <c r="J256" s="198">
        <f t="shared" si="15"/>
        <v>242</v>
      </c>
      <c r="K256" s="199">
        <f t="shared" si="13"/>
        <v>186.525</v>
      </c>
      <c r="L256" s="94"/>
      <c r="M256" s="94"/>
      <c r="N256" s="94"/>
      <c r="O256" s="94"/>
      <c r="P256" s="111"/>
    </row>
    <row r="257" spans="2:16" ht="12.75">
      <c r="B257" s="169">
        <f t="shared" si="14"/>
        <v>243</v>
      </c>
      <c r="C257" s="170">
        <f t="shared" si="12"/>
        <v>178.5375</v>
      </c>
      <c r="D257" s="87"/>
      <c r="E257" s="87"/>
      <c r="F257" s="87"/>
      <c r="G257" s="87"/>
      <c r="H257" s="90"/>
      <c r="J257" s="198">
        <f t="shared" si="15"/>
        <v>243</v>
      </c>
      <c r="K257" s="199">
        <f t="shared" si="13"/>
        <v>186.5375</v>
      </c>
      <c r="L257" s="94"/>
      <c r="M257" s="94"/>
      <c r="N257" s="94"/>
      <c r="O257" s="94"/>
      <c r="P257" s="111"/>
    </row>
    <row r="258" spans="2:16" ht="12.75">
      <c r="B258" s="169">
        <f t="shared" si="14"/>
        <v>244</v>
      </c>
      <c r="C258" s="170">
        <f t="shared" si="12"/>
        <v>178.55</v>
      </c>
      <c r="D258" s="87"/>
      <c r="E258" s="87"/>
      <c r="F258" s="87"/>
      <c r="G258" s="87"/>
      <c r="H258" s="90"/>
      <c r="J258" s="198">
        <f t="shared" si="15"/>
        <v>244</v>
      </c>
      <c r="K258" s="199">
        <f t="shared" si="13"/>
        <v>186.55</v>
      </c>
      <c r="L258" s="94"/>
      <c r="M258" s="94"/>
      <c r="N258" s="94"/>
      <c r="O258" s="94"/>
      <c r="P258" s="111"/>
    </row>
    <row r="259" spans="2:16" ht="12.75">
      <c r="B259" s="169">
        <f t="shared" si="14"/>
        <v>245</v>
      </c>
      <c r="C259" s="170">
        <f t="shared" si="12"/>
        <v>178.5625</v>
      </c>
      <c r="D259" s="87"/>
      <c r="E259" s="87"/>
      <c r="F259" s="87"/>
      <c r="G259" s="87"/>
      <c r="H259" s="90"/>
      <c r="J259" s="198">
        <f t="shared" si="15"/>
        <v>245</v>
      </c>
      <c r="K259" s="199">
        <f t="shared" si="13"/>
        <v>186.5625</v>
      </c>
      <c r="L259" s="94"/>
      <c r="M259" s="94"/>
      <c r="N259" s="94"/>
      <c r="O259" s="94"/>
      <c r="P259" s="111"/>
    </row>
    <row r="260" spans="2:16" ht="12.75">
      <c r="B260" s="169">
        <f t="shared" si="14"/>
        <v>246</v>
      </c>
      <c r="C260" s="170">
        <f t="shared" si="12"/>
        <v>178.575</v>
      </c>
      <c r="D260" s="87"/>
      <c r="E260" s="87"/>
      <c r="F260" s="87"/>
      <c r="G260" s="87"/>
      <c r="H260" s="90"/>
      <c r="J260" s="198">
        <f t="shared" si="15"/>
        <v>246</v>
      </c>
      <c r="K260" s="199">
        <f t="shared" si="13"/>
        <v>186.575</v>
      </c>
      <c r="L260" s="94"/>
      <c r="M260" s="94"/>
      <c r="N260" s="94"/>
      <c r="O260" s="94"/>
      <c r="P260" s="111"/>
    </row>
    <row r="261" spans="2:16" ht="12.75">
      <c r="B261" s="169">
        <f t="shared" si="14"/>
        <v>247</v>
      </c>
      <c r="C261" s="170">
        <f t="shared" si="12"/>
        <v>178.5875</v>
      </c>
      <c r="D261" s="87"/>
      <c r="E261" s="87"/>
      <c r="F261" s="87"/>
      <c r="G261" s="87"/>
      <c r="H261" s="90"/>
      <c r="J261" s="198">
        <f t="shared" si="15"/>
        <v>247</v>
      </c>
      <c r="K261" s="199">
        <f t="shared" si="13"/>
        <v>186.5875</v>
      </c>
      <c r="L261" s="94"/>
      <c r="M261" s="94"/>
      <c r="N261" s="94"/>
      <c r="O261" s="94"/>
      <c r="P261" s="111"/>
    </row>
    <row r="262" spans="2:16" ht="12.75">
      <c r="B262" s="169">
        <f t="shared" si="14"/>
        <v>248</v>
      </c>
      <c r="C262" s="170">
        <f t="shared" si="12"/>
        <v>178.6</v>
      </c>
      <c r="D262" s="87"/>
      <c r="E262" s="87"/>
      <c r="F262" s="87"/>
      <c r="G262" s="87"/>
      <c r="H262" s="90"/>
      <c r="J262" s="198">
        <f t="shared" si="15"/>
        <v>248</v>
      </c>
      <c r="K262" s="199">
        <f t="shared" si="13"/>
        <v>186.6</v>
      </c>
      <c r="L262" s="94"/>
      <c r="M262" s="94"/>
      <c r="N262" s="94"/>
      <c r="O262" s="94"/>
      <c r="P262" s="111"/>
    </row>
    <row r="263" spans="2:16" ht="12.75">
      <c r="B263" s="169">
        <f t="shared" si="14"/>
        <v>249</v>
      </c>
      <c r="C263" s="170">
        <f t="shared" si="12"/>
        <v>178.6125</v>
      </c>
      <c r="D263" s="87"/>
      <c r="E263" s="87"/>
      <c r="F263" s="87"/>
      <c r="G263" s="87"/>
      <c r="H263" s="90"/>
      <c r="J263" s="198">
        <f t="shared" si="15"/>
        <v>249</v>
      </c>
      <c r="K263" s="199">
        <f t="shared" si="13"/>
        <v>186.6125</v>
      </c>
      <c r="L263" s="94"/>
      <c r="M263" s="94"/>
      <c r="N263" s="94"/>
      <c r="O263" s="94"/>
      <c r="P263" s="111"/>
    </row>
    <row r="264" spans="2:16" ht="12.75">
      <c r="B264" s="169">
        <f t="shared" si="14"/>
        <v>250</v>
      </c>
      <c r="C264" s="170">
        <f t="shared" si="12"/>
        <v>178.625</v>
      </c>
      <c r="D264" s="87"/>
      <c r="E264" s="87"/>
      <c r="F264" s="87"/>
      <c r="G264" s="87"/>
      <c r="H264" s="90"/>
      <c r="J264" s="198">
        <f t="shared" si="15"/>
        <v>250</v>
      </c>
      <c r="K264" s="199">
        <f t="shared" si="13"/>
        <v>186.625</v>
      </c>
      <c r="L264" s="94"/>
      <c r="M264" s="94"/>
      <c r="N264" s="94"/>
      <c r="O264" s="94"/>
      <c r="P264" s="111"/>
    </row>
    <row r="265" spans="2:16" ht="12.75">
      <c r="B265" s="169">
        <f t="shared" si="14"/>
        <v>251</v>
      </c>
      <c r="C265" s="170">
        <f t="shared" si="12"/>
        <v>178.6375</v>
      </c>
      <c r="D265" s="87"/>
      <c r="E265" s="87"/>
      <c r="F265" s="87"/>
      <c r="G265" s="87"/>
      <c r="H265" s="90"/>
      <c r="J265" s="198">
        <f t="shared" si="15"/>
        <v>251</v>
      </c>
      <c r="K265" s="199">
        <f t="shared" si="13"/>
        <v>186.6375</v>
      </c>
      <c r="L265" s="94"/>
      <c r="M265" s="94"/>
      <c r="N265" s="94"/>
      <c r="O265" s="94"/>
      <c r="P265" s="111"/>
    </row>
    <row r="266" spans="2:16" ht="12.75">
      <c r="B266" s="169">
        <f t="shared" si="14"/>
        <v>252</v>
      </c>
      <c r="C266" s="170">
        <f t="shared" si="12"/>
        <v>178.65</v>
      </c>
      <c r="D266" s="87"/>
      <c r="E266" s="87"/>
      <c r="F266" s="87"/>
      <c r="G266" s="87"/>
      <c r="H266" s="90"/>
      <c r="J266" s="198">
        <f t="shared" si="15"/>
        <v>252</v>
      </c>
      <c r="K266" s="199">
        <f t="shared" si="13"/>
        <v>186.65</v>
      </c>
      <c r="L266" s="94"/>
      <c r="M266" s="94"/>
      <c r="N266" s="94"/>
      <c r="O266" s="94"/>
      <c r="P266" s="111"/>
    </row>
    <row r="267" spans="2:16" ht="12.75">
      <c r="B267" s="169">
        <f t="shared" si="14"/>
        <v>253</v>
      </c>
      <c r="C267" s="170">
        <f t="shared" si="12"/>
        <v>178.6625</v>
      </c>
      <c r="D267" s="87"/>
      <c r="E267" s="87"/>
      <c r="F267" s="87"/>
      <c r="G267" s="87"/>
      <c r="H267" s="90"/>
      <c r="J267" s="198">
        <f t="shared" si="15"/>
        <v>253</v>
      </c>
      <c r="K267" s="199">
        <f t="shared" si="13"/>
        <v>186.6625</v>
      </c>
      <c r="L267" s="94"/>
      <c r="M267" s="94"/>
      <c r="N267" s="94"/>
      <c r="O267" s="94"/>
      <c r="P267" s="111"/>
    </row>
    <row r="268" spans="2:16" ht="12.75">
      <c r="B268" s="169">
        <f t="shared" si="14"/>
        <v>254</v>
      </c>
      <c r="C268" s="170">
        <f t="shared" si="12"/>
        <v>178.675</v>
      </c>
      <c r="D268" s="87"/>
      <c r="E268" s="87"/>
      <c r="F268" s="87"/>
      <c r="G268" s="87"/>
      <c r="H268" s="90"/>
      <c r="J268" s="198">
        <f t="shared" si="15"/>
        <v>254</v>
      </c>
      <c r="K268" s="199">
        <f t="shared" si="13"/>
        <v>186.675</v>
      </c>
      <c r="L268" s="94"/>
      <c r="M268" s="94"/>
      <c r="N268" s="94"/>
      <c r="O268" s="94"/>
      <c r="P268" s="111"/>
    </row>
    <row r="269" spans="2:16" ht="12.75">
      <c r="B269" s="169">
        <f t="shared" si="14"/>
        <v>255</v>
      </c>
      <c r="C269" s="170">
        <f t="shared" si="12"/>
        <v>178.6875</v>
      </c>
      <c r="D269" s="87"/>
      <c r="E269" s="87"/>
      <c r="F269" s="87"/>
      <c r="G269" s="87"/>
      <c r="H269" s="90"/>
      <c r="J269" s="198">
        <f t="shared" si="15"/>
        <v>255</v>
      </c>
      <c r="K269" s="199">
        <f t="shared" si="13"/>
        <v>186.6875</v>
      </c>
      <c r="L269" s="94"/>
      <c r="M269" s="94"/>
      <c r="N269" s="94"/>
      <c r="O269" s="94"/>
      <c r="P269" s="111"/>
    </row>
    <row r="270" spans="2:16" ht="12.75">
      <c r="B270" s="169">
        <f t="shared" si="14"/>
        <v>256</v>
      </c>
      <c r="C270" s="170">
        <f t="shared" si="12"/>
        <v>178.7</v>
      </c>
      <c r="D270" s="87"/>
      <c r="E270" s="87"/>
      <c r="F270" s="87"/>
      <c r="G270" s="87"/>
      <c r="H270" s="90"/>
      <c r="J270" s="198">
        <f t="shared" si="15"/>
        <v>256</v>
      </c>
      <c r="K270" s="199">
        <f t="shared" si="13"/>
        <v>186.7</v>
      </c>
      <c r="L270" s="94"/>
      <c r="M270" s="94"/>
      <c r="N270" s="94"/>
      <c r="O270" s="94"/>
      <c r="P270" s="111"/>
    </row>
    <row r="271" spans="2:16" ht="12.75">
      <c r="B271" s="169">
        <f t="shared" si="14"/>
        <v>257</v>
      </c>
      <c r="C271" s="170">
        <f aca="true" t="shared" si="16" ref="C271:C334">SUM(175.5+B271*0.0125)</f>
        <v>178.7125</v>
      </c>
      <c r="D271" s="87"/>
      <c r="E271" s="87"/>
      <c r="F271" s="87"/>
      <c r="G271" s="87"/>
      <c r="H271" s="90"/>
      <c r="J271" s="198">
        <f t="shared" si="15"/>
        <v>257</v>
      </c>
      <c r="K271" s="199">
        <f aca="true" t="shared" si="17" ref="K271:K334">SUM(183.5+J271*0.0125)</f>
        <v>186.7125</v>
      </c>
      <c r="L271" s="94"/>
      <c r="M271" s="94"/>
      <c r="N271" s="94"/>
      <c r="O271" s="94"/>
      <c r="P271" s="111"/>
    </row>
    <row r="272" spans="2:16" ht="12.75">
      <c r="B272" s="169">
        <f aca="true" t="shared" si="18" ref="B272:B335">SUM(B271+1)</f>
        <v>258</v>
      </c>
      <c r="C272" s="170">
        <f t="shared" si="16"/>
        <v>178.725</v>
      </c>
      <c r="D272" s="87"/>
      <c r="E272" s="87"/>
      <c r="F272" s="87"/>
      <c r="G272" s="87"/>
      <c r="H272" s="90"/>
      <c r="J272" s="198">
        <f aca="true" t="shared" si="19" ref="J272:J335">SUM(J271+1)</f>
        <v>258</v>
      </c>
      <c r="K272" s="199">
        <f t="shared" si="17"/>
        <v>186.725</v>
      </c>
      <c r="L272" s="94"/>
      <c r="M272" s="94"/>
      <c r="N272" s="94"/>
      <c r="O272" s="94"/>
      <c r="P272" s="111"/>
    </row>
    <row r="273" spans="2:16" ht="12.75">
      <c r="B273" s="169">
        <f t="shared" si="18"/>
        <v>259</v>
      </c>
      <c r="C273" s="170">
        <f t="shared" si="16"/>
        <v>178.7375</v>
      </c>
      <c r="D273" s="87"/>
      <c r="E273" s="87"/>
      <c r="F273" s="87"/>
      <c r="G273" s="87"/>
      <c r="H273" s="90"/>
      <c r="J273" s="198">
        <f t="shared" si="19"/>
        <v>259</v>
      </c>
      <c r="K273" s="199">
        <f t="shared" si="17"/>
        <v>186.7375</v>
      </c>
      <c r="L273" s="94"/>
      <c r="M273" s="94"/>
      <c r="N273" s="94"/>
      <c r="O273" s="94"/>
      <c r="P273" s="111"/>
    </row>
    <row r="274" spans="2:16" ht="12.75">
      <c r="B274" s="169">
        <f t="shared" si="18"/>
        <v>260</v>
      </c>
      <c r="C274" s="170">
        <f t="shared" si="16"/>
        <v>178.75</v>
      </c>
      <c r="D274" s="87"/>
      <c r="E274" s="87"/>
      <c r="F274" s="87"/>
      <c r="G274" s="87"/>
      <c r="H274" s="90"/>
      <c r="J274" s="198">
        <f t="shared" si="19"/>
        <v>260</v>
      </c>
      <c r="K274" s="199">
        <f t="shared" si="17"/>
        <v>186.75</v>
      </c>
      <c r="L274" s="94"/>
      <c r="M274" s="94"/>
      <c r="N274" s="94"/>
      <c r="O274" s="94"/>
      <c r="P274" s="111"/>
    </row>
    <row r="275" spans="2:16" ht="12.75">
      <c r="B275" s="169">
        <f t="shared" si="18"/>
        <v>261</v>
      </c>
      <c r="C275" s="170">
        <f t="shared" si="16"/>
        <v>178.7625</v>
      </c>
      <c r="D275" s="87"/>
      <c r="E275" s="87"/>
      <c r="F275" s="87"/>
      <c r="G275" s="87"/>
      <c r="H275" s="90"/>
      <c r="J275" s="198">
        <f t="shared" si="19"/>
        <v>261</v>
      </c>
      <c r="K275" s="199">
        <f t="shared" si="17"/>
        <v>186.7625</v>
      </c>
      <c r="L275" s="94"/>
      <c r="M275" s="94"/>
      <c r="N275" s="94"/>
      <c r="O275" s="94"/>
      <c r="P275" s="111"/>
    </row>
    <row r="276" spans="2:16" ht="12.75">
      <c r="B276" s="169">
        <f t="shared" si="18"/>
        <v>262</v>
      </c>
      <c r="C276" s="170">
        <f t="shared" si="16"/>
        <v>178.775</v>
      </c>
      <c r="D276" s="87"/>
      <c r="E276" s="87"/>
      <c r="F276" s="87"/>
      <c r="G276" s="87"/>
      <c r="H276" s="90"/>
      <c r="J276" s="198">
        <f t="shared" si="19"/>
        <v>262</v>
      </c>
      <c r="K276" s="199">
        <f t="shared" si="17"/>
        <v>186.775</v>
      </c>
      <c r="L276" s="94"/>
      <c r="M276" s="94"/>
      <c r="N276" s="94"/>
      <c r="O276" s="94"/>
      <c r="P276" s="111"/>
    </row>
    <row r="277" spans="2:16" ht="12.75">
      <c r="B277" s="169">
        <f t="shared" si="18"/>
        <v>263</v>
      </c>
      <c r="C277" s="170">
        <f t="shared" si="16"/>
        <v>178.7875</v>
      </c>
      <c r="D277" s="87"/>
      <c r="E277" s="87"/>
      <c r="F277" s="87"/>
      <c r="G277" s="87"/>
      <c r="H277" s="90"/>
      <c r="J277" s="198">
        <f t="shared" si="19"/>
        <v>263</v>
      </c>
      <c r="K277" s="199">
        <f t="shared" si="17"/>
        <v>186.7875</v>
      </c>
      <c r="L277" s="94"/>
      <c r="M277" s="94"/>
      <c r="N277" s="94"/>
      <c r="O277" s="94"/>
      <c r="P277" s="111"/>
    </row>
    <row r="278" spans="2:16" ht="12.75">
      <c r="B278" s="169">
        <f t="shared" si="18"/>
        <v>264</v>
      </c>
      <c r="C278" s="170">
        <f t="shared" si="16"/>
        <v>178.8</v>
      </c>
      <c r="D278" s="87"/>
      <c r="E278" s="87"/>
      <c r="F278" s="87"/>
      <c r="G278" s="87"/>
      <c r="H278" s="90"/>
      <c r="J278" s="198">
        <f t="shared" si="19"/>
        <v>264</v>
      </c>
      <c r="K278" s="199">
        <f t="shared" si="17"/>
        <v>186.8</v>
      </c>
      <c r="L278" s="94"/>
      <c r="M278" s="94"/>
      <c r="N278" s="94"/>
      <c r="O278" s="94"/>
      <c r="P278" s="111"/>
    </row>
    <row r="279" spans="2:16" ht="12.75">
      <c r="B279" s="169">
        <f t="shared" si="18"/>
        <v>265</v>
      </c>
      <c r="C279" s="170">
        <f t="shared" si="16"/>
        <v>178.8125</v>
      </c>
      <c r="D279" s="87"/>
      <c r="E279" s="87"/>
      <c r="F279" s="87"/>
      <c r="G279" s="87"/>
      <c r="H279" s="90"/>
      <c r="J279" s="198">
        <f t="shared" si="19"/>
        <v>265</v>
      </c>
      <c r="K279" s="199">
        <f t="shared" si="17"/>
        <v>186.8125</v>
      </c>
      <c r="L279" s="94"/>
      <c r="M279" s="94"/>
      <c r="N279" s="94"/>
      <c r="O279" s="94"/>
      <c r="P279" s="111"/>
    </row>
    <row r="280" spans="2:16" ht="12.75">
      <c r="B280" s="169">
        <f t="shared" si="18"/>
        <v>266</v>
      </c>
      <c r="C280" s="170">
        <f t="shared" si="16"/>
        <v>178.825</v>
      </c>
      <c r="D280" s="87"/>
      <c r="E280" s="87"/>
      <c r="F280" s="87"/>
      <c r="G280" s="87"/>
      <c r="H280" s="90"/>
      <c r="J280" s="198">
        <f t="shared" si="19"/>
        <v>266</v>
      </c>
      <c r="K280" s="199">
        <f t="shared" si="17"/>
        <v>186.825</v>
      </c>
      <c r="L280" s="94"/>
      <c r="M280" s="94"/>
      <c r="N280" s="94"/>
      <c r="O280" s="94"/>
      <c r="P280" s="111"/>
    </row>
    <row r="281" spans="2:16" ht="12.75">
      <c r="B281" s="169">
        <f t="shared" si="18"/>
        <v>267</v>
      </c>
      <c r="C281" s="170">
        <f t="shared" si="16"/>
        <v>178.8375</v>
      </c>
      <c r="D281" s="87"/>
      <c r="E281" s="87"/>
      <c r="F281" s="87"/>
      <c r="G281" s="87"/>
      <c r="H281" s="90"/>
      <c r="J281" s="198">
        <f t="shared" si="19"/>
        <v>267</v>
      </c>
      <c r="K281" s="199">
        <f t="shared" si="17"/>
        <v>186.8375</v>
      </c>
      <c r="L281" s="94"/>
      <c r="M281" s="94"/>
      <c r="N281" s="94"/>
      <c r="O281" s="94"/>
      <c r="P281" s="111"/>
    </row>
    <row r="282" spans="2:16" ht="12.75">
      <c r="B282" s="169">
        <f t="shared" si="18"/>
        <v>268</v>
      </c>
      <c r="C282" s="170">
        <f t="shared" si="16"/>
        <v>178.85</v>
      </c>
      <c r="D282" s="87"/>
      <c r="E282" s="87"/>
      <c r="F282" s="87"/>
      <c r="G282" s="87"/>
      <c r="H282" s="90"/>
      <c r="J282" s="198">
        <f t="shared" si="19"/>
        <v>268</v>
      </c>
      <c r="K282" s="199">
        <f t="shared" si="17"/>
        <v>186.85</v>
      </c>
      <c r="L282" s="94"/>
      <c r="M282" s="94"/>
      <c r="N282" s="94"/>
      <c r="O282" s="94"/>
      <c r="P282" s="111"/>
    </row>
    <row r="283" spans="2:16" ht="12.75">
      <c r="B283" s="169">
        <f t="shared" si="18"/>
        <v>269</v>
      </c>
      <c r="C283" s="170">
        <f t="shared" si="16"/>
        <v>178.8625</v>
      </c>
      <c r="D283" s="87"/>
      <c r="E283" s="87"/>
      <c r="F283" s="87"/>
      <c r="G283" s="87"/>
      <c r="H283" s="90"/>
      <c r="J283" s="198">
        <f t="shared" si="19"/>
        <v>269</v>
      </c>
      <c r="K283" s="199">
        <f t="shared" si="17"/>
        <v>186.8625</v>
      </c>
      <c r="L283" s="94"/>
      <c r="M283" s="94"/>
      <c r="N283" s="94"/>
      <c r="O283" s="94"/>
      <c r="P283" s="111"/>
    </row>
    <row r="284" spans="2:16" ht="12.75">
      <c r="B284" s="169">
        <f t="shared" si="18"/>
        <v>270</v>
      </c>
      <c r="C284" s="170">
        <f t="shared" si="16"/>
        <v>178.875</v>
      </c>
      <c r="D284" s="87"/>
      <c r="E284" s="87"/>
      <c r="F284" s="87"/>
      <c r="G284" s="87"/>
      <c r="H284" s="90"/>
      <c r="J284" s="198">
        <f t="shared" si="19"/>
        <v>270</v>
      </c>
      <c r="K284" s="199">
        <f t="shared" si="17"/>
        <v>186.875</v>
      </c>
      <c r="L284" s="94"/>
      <c r="M284" s="94"/>
      <c r="N284" s="94"/>
      <c r="O284" s="94"/>
      <c r="P284" s="111"/>
    </row>
    <row r="285" spans="2:16" ht="12.75">
      <c r="B285" s="169">
        <f t="shared" si="18"/>
        <v>271</v>
      </c>
      <c r="C285" s="170">
        <f t="shared" si="16"/>
        <v>178.8875</v>
      </c>
      <c r="D285" s="87"/>
      <c r="E285" s="87"/>
      <c r="F285" s="87"/>
      <c r="G285" s="87"/>
      <c r="H285" s="90"/>
      <c r="J285" s="198">
        <f t="shared" si="19"/>
        <v>271</v>
      </c>
      <c r="K285" s="199">
        <f t="shared" si="17"/>
        <v>186.8875</v>
      </c>
      <c r="L285" s="94"/>
      <c r="M285" s="94"/>
      <c r="N285" s="94"/>
      <c r="O285" s="94"/>
      <c r="P285" s="111"/>
    </row>
    <row r="286" spans="2:16" ht="12.75">
      <c r="B286" s="169">
        <f t="shared" si="18"/>
        <v>272</v>
      </c>
      <c r="C286" s="170">
        <f t="shared" si="16"/>
        <v>178.9</v>
      </c>
      <c r="D286" s="87"/>
      <c r="E286" s="87"/>
      <c r="F286" s="87"/>
      <c r="G286" s="87"/>
      <c r="H286" s="90"/>
      <c r="J286" s="198">
        <f t="shared" si="19"/>
        <v>272</v>
      </c>
      <c r="K286" s="199">
        <f t="shared" si="17"/>
        <v>186.9</v>
      </c>
      <c r="L286" s="94"/>
      <c r="M286" s="94"/>
      <c r="N286" s="94"/>
      <c r="O286" s="94"/>
      <c r="P286" s="111"/>
    </row>
    <row r="287" spans="2:16" ht="12.75">
      <c r="B287" s="169">
        <f t="shared" si="18"/>
        <v>273</v>
      </c>
      <c r="C287" s="170">
        <f t="shared" si="16"/>
        <v>178.9125</v>
      </c>
      <c r="D287" s="87"/>
      <c r="E287" s="87"/>
      <c r="F287" s="87"/>
      <c r="G287" s="87"/>
      <c r="H287" s="90"/>
      <c r="J287" s="198">
        <f t="shared" si="19"/>
        <v>273</v>
      </c>
      <c r="K287" s="199">
        <f t="shared" si="17"/>
        <v>186.9125</v>
      </c>
      <c r="L287" s="94"/>
      <c r="M287" s="94"/>
      <c r="N287" s="94"/>
      <c r="O287" s="94"/>
      <c r="P287" s="111"/>
    </row>
    <row r="288" spans="2:16" ht="12.75">
      <c r="B288" s="169">
        <f t="shared" si="18"/>
        <v>274</v>
      </c>
      <c r="C288" s="170">
        <f t="shared" si="16"/>
        <v>178.925</v>
      </c>
      <c r="D288" s="87"/>
      <c r="E288" s="87"/>
      <c r="F288" s="87"/>
      <c r="G288" s="87"/>
      <c r="H288" s="90"/>
      <c r="J288" s="198">
        <f t="shared" si="19"/>
        <v>274</v>
      </c>
      <c r="K288" s="199">
        <f t="shared" si="17"/>
        <v>186.925</v>
      </c>
      <c r="L288" s="94"/>
      <c r="M288" s="94"/>
      <c r="N288" s="94"/>
      <c r="O288" s="94"/>
      <c r="P288" s="111"/>
    </row>
    <row r="289" spans="2:16" ht="12.75">
      <c r="B289" s="169">
        <f t="shared" si="18"/>
        <v>275</v>
      </c>
      <c r="C289" s="170">
        <f t="shared" si="16"/>
        <v>178.9375</v>
      </c>
      <c r="D289" s="87"/>
      <c r="E289" s="87"/>
      <c r="F289" s="87"/>
      <c r="G289" s="87"/>
      <c r="H289" s="90"/>
      <c r="J289" s="198">
        <f t="shared" si="19"/>
        <v>275</v>
      </c>
      <c r="K289" s="199">
        <f t="shared" si="17"/>
        <v>186.9375</v>
      </c>
      <c r="L289" s="94"/>
      <c r="M289" s="94"/>
      <c r="N289" s="94"/>
      <c r="O289" s="94"/>
      <c r="P289" s="111"/>
    </row>
    <row r="290" spans="2:16" ht="12.75">
      <c r="B290" s="169">
        <f t="shared" si="18"/>
        <v>276</v>
      </c>
      <c r="C290" s="170">
        <f t="shared" si="16"/>
        <v>178.95</v>
      </c>
      <c r="D290" s="87"/>
      <c r="E290" s="87"/>
      <c r="F290" s="87"/>
      <c r="G290" s="87"/>
      <c r="H290" s="90"/>
      <c r="J290" s="198">
        <f t="shared" si="19"/>
        <v>276</v>
      </c>
      <c r="K290" s="199">
        <f t="shared" si="17"/>
        <v>186.95</v>
      </c>
      <c r="L290" s="94"/>
      <c r="M290" s="94"/>
      <c r="N290" s="94"/>
      <c r="O290" s="94"/>
      <c r="P290" s="111"/>
    </row>
    <row r="291" spans="2:16" ht="12.75">
      <c r="B291" s="169">
        <f t="shared" si="18"/>
        <v>277</v>
      </c>
      <c r="C291" s="170">
        <f t="shared" si="16"/>
        <v>178.9625</v>
      </c>
      <c r="D291" s="87"/>
      <c r="E291" s="87"/>
      <c r="F291" s="87"/>
      <c r="G291" s="87"/>
      <c r="H291" s="90"/>
      <c r="J291" s="198">
        <f t="shared" si="19"/>
        <v>277</v>
      </c>
      <c r="K291" s="199">
        <f t="shared" si="17"/>
        <v>186.9625</v>
      </c>
      <c r="L291" s="94"/>
      <c r="M291" s="94"/>
      <c r="N291" s="94"/>
      <c r="O291" s="94"/>
      <c r="P291" s="111"/>
    </row>
    <row r="292" spans="2:16" ht="12.75">
      <c r="B292" s="169">
        <f t="shared" si="18"/>
        <v>278</v>
      </c>
      <c r="C292" s="170">
        <f t="shared" si="16"/>
        <v>178.975</v>
      </c>
      <c r="D292" s="87"/>
      <c r="E292" s="87"/>
      <c r="F292" s="87"/>
      <c r="G292" s="87"/>
      <c r="H292" s="90"/>
      <c r="J292" s="198">
        <f t="shared" si="19"/>
        <v>278</v>
      </c>
      <c r="K292" s="199">
        <f t="shared" si="17"/>
        <v>186.975</v>
      </c>
      <c r="L292" s="94"/>
      <c r="M292" s="94"/>
      <c r="N292" s="94"/>
      <c r="O292" s="94"/>
      <c r="P292" s="111"/>
    </row>
    <row r="293" spans="2:16" ht="12.75">
      <c r="B293" s="169">
        <f t="shared" si="18"/>
        <v>279</v>
      </c>
      <c r="C293" s="170">
        <f t="shared" si="16"/>
        <v>178.9875</v>
      </c>
      <c r="D293" s="87"/>
      <c r="E293" s="87"/>
      <c r="F293" s="87"/>
      <c r="G293" s="87"/>
      <c r="H293" s="90"/>
      <c r="J293" s="198">
        <f t="shared" si="19"/>
        <v>279</v>
      </c>
      <c r="K293" s="199">
        <f t="shared" si="17"/>
        <v>186.9875</v>
      </c>
      <c r="L293" s="94"/>
      <c r="M293" s="94"/>
      <c r="N293" s="94"/>
      <c r="O293" s="94"/>
      <c r="P293" s="111"/>
    </row>
    <row r="294" spans="2:16" ht="12.75">
      <c r="B294" s="169">
        <f t="shared" si="18"/>
        <v>280</v>
      </c>
      <c r="C294" s="170">
        <f t="shared" si="16"/>
        <v>179</v>
      </c>
      <c r="D294" s="87"/>
      <c r="E294" s="87"/>
      <c r="F294" s="87"/>
      <c r="G294" s="87"/>
      <c r="H294" s="90"/>
      <c r="J294" s="198">
        <f t="shared" si="19"/>
        <v>280</v>
      </c>
      <c r="K294" s="199">
        <f t="shared" si="17"/>
        <v>187</v>
      </c>
      <c r="L294" s="94"/>
      <c r="M294" s="94"/>
      <c r="N294" s="94"/>
      <c r="O294" s="94"/>
      <c r="P294" s="111"/>
    </row>
    <row r="295" spans="2:16" ht="12.75">
      <c r="B295" s="169">
        <f t="shared" si="18"/>
        <v>281</v>
      </c>
      <c r="C295" s="170">
        <f t="shared" si="16"/>
        <v>179.0125</v>
      </c>
      <c r="D295" s="87"/>
      <c r="E295" s="87"/>
      <c r="F295" s="87"/>
      <c r="G295" s="87"/>
      <c r="H295" s="90"/>
      <c r="J295" s="198">
        <f t="shared" si="19"/>
        <v>281</v>
      </c>
      <c r="K295" s="199">
        <f t="shared" si="17"/>
        <v>187.0125</v>
      </c>
      <c r="L295" s="94"/>
      <c r="M295" s="94"/>
      <c r="N295" s="94"/>
      <c r="O295" s="94"/>
      <c r="P295" s="111"/>
    </row>
    <row r="296" spans="2:16" ht="12.75">
      <c r="B296" s="169">
        <f t="shared" si="18"/>
        <v>282</v>
      </c>
      <c r="C296" s="170">
        <f t="shared" si="16"/>
        <v>179.025</v>
      </c>
      <c r="D296" s="87"/>
      <c r="E296" s="87"/>
      <c r="F296" s="87"/>
      <c r="G296" s="87"/>
      <c r="H296" s="90"/>
      <c r="J296" s="198">
        <f t="shared" si="19"/>
        <v>282</v>
      </c>
      <c r="K296" s="199">
        <f t="shared" si="17"/>
        <v>187.025</v>
      </c>
      <c r="L296" s="94"/>
      <c r="M296" s="94"/>
      <c r="N296" s="94"/>
      <c r="O296" s="94"/>
      <c r="P296" s="111"/>
    </row>
    <row r="297" spans="2:16" ht="12.75">
      <c r="B297" s="169">
        <f t="shared" si="18"/>
        <v>283</v>
      </c>
      <c r="C297" s="170">
        <f t="shared" si="16"/>
        <v>179.0375</v>
      </c>
      <c r="D297" s="87"/>
      <c r="E297" s="87"/>
      <c r="F297" s="87"/>
      <c r="G297" s="87"/>
      <c r="H297" s="90"/>
      <c r="J297" s="198">
        <f t="shared" si="19"/>
        <v>283</v>
      </c>
      <c r="K297" s="199">
        <f t="shared" si="17"/>
        <v>187.0375</v>
      </c>
      <c r="L297" s="94"/>
      <c r="M297" s="94"/>
      <c r="N297" s="94"/>
      <c r="O297" s="94"/>
      <c r="P297" s="111"/>
    </row>
    <row r="298" spans="2:16" ht="12.75">
      <c r="B298" s="169">
        <f t="shared" si="18"/>
        <v>284</v>
      </c>
      <c r="C298" s="170">
        <f t="shared" si="16"/>
        <v>179.05</v>
      </c>
      <c r="D298" s="87"/>
      <c r="E298" s="87"/>
      <c r="F298" s="87"/>
      <c r="G298" s="87"/>
      <c r="H298" s="90"/>
      <c r="J298" s="198">
        <f t="shared" si="19"/>
        <v>284</v>
      </c>
      <c r="K298" s="199">
        <f t="shared" si="17"/>
        <v>187.05</v>
      </c>
      <c r="L298" s="94"/>
      <c r="M298" s="94"/>
      <c r="N298" s="94"/>
      <c r="O298" s="94"/>
      <c r="P298" s="111"/>
    </row>
    <row r="299" spans="2:16" ht="12.75">
      <c r="B299" s="169">
        <f t="shared" si="18"/>
        <v>285</v>
      </c>
      <c r="C299" s="170">
        <f t="shared" si="16"/>
        <v>179.0625</v>
      </c>
      <c r="D299" s="87"/>
      <c r="E299" s="87"/>
      <c r="F299" s="87"/>
      <c r="G299" s="87"/>
      <c r="H299" s="90"/>
      <c r="J299" s="198">
        <f t="shared" si="19"/>
        <v>285</v>
      </c>
      <c r="K299" s="199">
        <f t="shared" si="17"/>
        <v>187.0625</v>
      </c>
      <c r="L299" s="94"/>
      <c r="M299" s="94"/>
      <c r="N299" s="94"/>
      <c r="O299" s="94"/>
      <c r="P299" s="111"/>
    </row>
    <row r="300" spans="2:16" ht="12.75">
      <c r="B300" s="169">
        <f t="shared" si="18"/>
        <v>286</v>
      </c>
      <c r="C300" s="170">
        <f t="shared" si="16"/>
        <v>179.075</v>
      </c>
      <c r="D300" s="87"/>
      <c r="E300" s="87"/>
      <c r="F300" s="87"/>
      <c r="G300" s="87"/>
      <c r="H300" s="90"/>
      <c r="J300" s="198">
        <f t="shared" si="19"/>
        <v>286</v>
      </c>
      <c r="K300" s="199">
        <f t="shared" si="17"/>
        <v>187.075</v>
      </c>
      <c r="L300" s="94"/>
      <c r="M300" s="94"/>
      <c r="N300" s="94"/>
      <c r="O300" s="94"/>
      <c r="P300" s="111"/>
    </row>
    <row r="301" spans="2:16" ht="12.75">
      <c r="B301" s="169">
        <f t="shared" si="18"/>
        <v>287</v>
      </c>
      <c r="C301" s="170">
        <f t="shared" si="16"/>
        <v>179.0875</v>
      </c>
      <c r="D301" s="87"/>
      <c r="E301" s="87"/>
      <c r="F301" s="87"/>
      <c r="G301" s="87"/>
      <c r="H301" s="90"/>
      <c r="J301" s="198">
        <f t="shared" si="19"/>
        <v>287</v>
      </c>
      <c r="K301" s="199">
        <f t="shared" si="17"/>
        <v>187.0875</v>
      </c>
      <c r="L301" s="94"/>
      <c r="M301" s="94"/>
      <c r="N301" s="94"/>
      <c r="O301" s="94"/>
      <c r="P301" s="111"/>
    </row>
    <row r="302" spans="2:16" ht="12.75">
      <c r="B302" s="169">
        <f t="shared" si="18"/>
        <v>288</v>
      </c>
      <c r="C302" s="170">
        <f t="shared" si="16"/>
        <v>179.1</v>
      </c>
      <c r="D302" s="87"/>
      <c r="E302" s="87"/>
      <c r="F302" s="87"/>
      <c r="G302" s="87"/>
      <c r="H302" s="90"/>
      <c r="J302" s="198">
        <f t="shared" si="19"/>
        <v>288</v>
      </c>
      <c r="K302" s="199">
        <f t="shared" si="17"/>
        <v>187.1</v>
      </c>
      <c r="L302" s="94"/>
      <c r="M302" s="94"/>
      <c r="N302" s="94"/>
      <c r="O302" s="94"/>
      <c r="P302" s="111"/>
    </row>
    <row r="303" spans="2:16" ht="12.75">
      <c r="B303" s="169">
        <f t="shared" si="18"/>
        <v>289</v>
      </c>
      <c r="C303" s="170">
        <f t="shared" si="16"/>
        <v>179.1125</v>
      </c>
      <c r="D303" s="87"/>
      <c r="E303" s="87"/>
      <c r="F303" s="87"/>
      <c r="G303" s="87"/>
      <c r="H303" s="90"/>
      <c r="J303" s="198">
        <f t="shared" si="19"/>
        <v>289</v>
      </c>
      <c r="K303" s="199">
        <f t="shared" si="17"/>
        <v>187.1125</v>
      </c>
      <c r="L303" s="94"/>
      <c r="M303" s="94"/>
      <c r="N303" s="94"/>
      <c r="O303" s="94"/>
      <c r="P303" s="111"/>
    </row>
    <row r="304" spans="2:16" ht="12.75">
      <c r="B304" s="169">
        <f t="shared" si="18"/>
        <v>290</v>
      </c>
      <c r="C304" s="170">
        <f t="shared" si="16"/>
        <v>179.125</v>
      </c>
      <c r="D304" s="87"/>
      <c r="E304" s="87"/>
      <c r="F304" s="87"/>
      <c r="G304" s="87"/>
      <c r="H304" s="90"/>
      <c r="J304" s="198">
        <f t="shared" si="19"/>
        <v>290</v>
      </c>
      <c r="K304" s="199">
        <f t="shared" si="17"/>
        <v>187.125</v>
      </c>
      <c r="L304" s="94"/>
      <c r="M304" s="94"/>
      <c r="N304" s="94"/>
      <c r="O304" s="94"/>
      <c r="P304" s="111"/>
    </row>
    <row r="305" spans="2:16" ht="12.75">
      <c r="B305" s="169">
        <f t="shared" si="18"/>
        <v>291</v>
      </c>
      <c r="C305" s="170">
        <f t="shared" si="16"/>
        <v>179.1375</v>
      </c>
      <c r="D305" s="87"/>
      <c r="E305" s="87"/>
      <c r="F305" s="87"/>
      <c r="G305" s="87"/>
      <c r="H305" s="90"/>
      <c r="J305" s="198">
        <f t="shared" si="19"/>
        <v>291</v>
      </c>
      <c r="K305" s="199">
        <f t="shared" si="17"/>
        <v>187.1375</v>
      </c>
      <c r="L305" s="94"/>
      <c r="M305" s="94"/>
      <c r="N305" s="94"/>
      <c r="O305" s="94"/>
      <c r="P305" s="111"/>
    </row>
    <row r="306" spans="2:16" ht="12.75">
      <c r="B306" s="169">
        <f t="shared" si="18"/>
        <v>292</v>
      </c>
      <c r="C306" s="170">
        <f t="shared" si="16"/>
        <v>179.15</v>
      </c>
      <c r="D306" s="87"/>
      <c r="E306" s="87"/>
      <c r="F306" s="87"/>
      <c r="G306" s="87"/>
      <c r="H306" s="90"/>
      <c r="J306" s="198">
        <f t="shared" si="19"/>
        <v>292</v>
      </c>
      <c r="K306" s="199">
        <f t="shared" si="17"/>
        <v>187.15</v>
      </c>
      <c r="L306" s="94"/>
      <c r="M306" s="94"/>
      <c r="N306" s="94"/>
      <c r="O306" s="94"/>
      <c r="P306" s="111"/>
    </row>
    <row r="307" spans="2:16" ht="12.75">
      <c r="B307" s="169">
        <f t="shared" si="18"/>
        <v>293</v>
      </c>
      <c r="C307" s="170">
        <f t="shared" si="16"/>
        <v>179.1625</v>
      </c>
      <c r="D307" s="87"/>
      <c r="E307" s="87"/>
      <c r="F307" s="87"/>
      <c r="G307" s="87"/>
      <c r="H307" s="90"/>
      <c r="J307" s="198">
        <f t="shared" si="19"/>
        <v>293</v>
      </c>
      <c r="K307" s="199">
        <f t="shared" si="17"/>
        <v>187.1625</v>
      </c>
      <c r="L307" s="94"/>
      <c r="M307" s="94"/>
      <c r="N307" s="94"/>
      <c r="O307" s="94"/>
      <c r="P307" s="111"/>
    </row>
    <row r="308" spans="2:16" ht="12.75">
      <c r="B308" s="169">
        <f t="shared" si="18"/>
        <v>294</v>
      </c>
      <c r="C308" s="170">
        <f t="shared" si="16"/>
        <v>179.175</v>
      </c>
      <c r="D308" s="87"/>
      <c r="E308" s="87"/>
      <c r="F308" s="87"/>
      <c r="G308" s="87"/>
      <c r="H308" s="90"/>
      <c r="J308" s="198">
        <f t="shared" si="19"/>
        <v>294</v>
      </c>
      <c r="K308" s="199">
        <f t="shared" si="17"/>
        <v>187.175</v>
      </c>
      <c r="L308" s="94"/>
      <c r="M308" s="94"/>
      <c r="N308" s="94"/>
      <c r="O308" s="94"/>
      <c r="P308" s="111"/>
    </row>
    <row r="309" spans="2:16" ht="12.75">
      <c r="B309" s="169">
        <f t="shared" si="18"/>
        <v>295</v>
      </c>
      <c r="C309" s="170">
        <f t="shared" si="16"/>
        <v>179.1875</v>
      </c>
      <c r="D309" s="87"/>
      <c r="E309" s="87"/>
      <c r="F309" s="87"/>
      <c r="G309" s="87"/>
      <c r="H309" s="90"/>
      <c r="J309" s="198">
        <f t="shared" si="19"/>
        <v>295</v>
      </c>
      <c r="K309" s="199">
        <f t="shared" si="17"/>
        <v>187.1875</v>
      </c>
      <c r="L309" s="94"/>
      <c r="M309" s="94"/>
      <c r="N309" s="94"/>
      <c r="O309" s="94"/>
      <c r="P309" s="111"/>
    </row>
    <row r="310" spans="2:16" ht="12.75">
      <c r="B310" s="169">
        <f t="shared" si="18"/>
        <v>296</v>
      </c>
      <c r="C310" s="170">
        <f t="shared" si="16"/>
        <v>179.2</v>
      </c>
      <c r="D310" s="87"/>
      <c r="E310" s="87"/>
      <c r="F310" s="87"/>
      <c r="G310" s="87"/>
      <c r="H310" s="90"/>
      <c r="J310" s="198">
        <f t="shared" si="19"/>
        <v>296</v>
      </c>
      <c r="K310" s="199">
        <f t="shared" si="17"/>
        <v>187.2</v>
      </c>
      <c r="L310" s="94"/>
      <c r="M310" s="94"/>
      <c r="N310" s="94"/>
      <c r="O310" s="94"/>
      <c r="P310" s="111"/>
    </row>
    <row r="311" spans="2:16" ht="12.75">
      <c r="B311" s="169">
        <f t="shared" si="18"/>
        <v>297</v>
      </c>
      <c r="C311" s="170">
        <f t="shared" si="16"/>
        <v>179.2125</v>
      </c>
      <c r="D311" s="87"/>
      <c r="E311" s="87"/>
      <c r="F311" s="87"/>
      <c r="G311" s="87"/>
      <c r="H311" s="90"/>
      <c r="J311" s="198">
        <f t="shared" si="19"/>
        <v>297</v>
      </c>
      <c r="K311" s="199">
        <f t="shared" si="17"/>
        <v>187.2125</v>
      </c>
      <c r="L311" s="94"/>
      <c r="M311" s="94"/>
      <c r="N311" s="94"/>
      <c r="O311" s="94"/>
      <c r="P311" s="111"/>
    </row>
    <row r="312" spans="2:16" ht="12.75">
      <c r="B312" s="169">
        <f t="shared" si="18"/>
        <v>298</v>
      </c>
      <c r="C312" s="170">
        <f t="shared" si="16"/>
        <v>179.225</v>
      </c>
      <c r="D312" s="87"/>
      <c r="E312" s="87"/>
      <c r="F312" s="87"/>
      <c r="G312" s="87"/>
      <c r="H312" s="90"/>
      <c r="J312" s="198">
        <f t="shared" si="19"/>
        <v>298</v>
      </c>
      <c r="K312" s="199">
        <f t="shared" si="17"/>
        <v>187.225</v>
      </c>
      <c r="L312" s="94"/>
      <c r="M312" s="94"/>
      <c r="N312" s="94"/>
      <c r="O312" s="94"/>
      <c r="P312" s="111"/>
    </row>
    <row r="313" spans="2:16" ht="12.75">
      <c r="B313" s="169">
        <f t="shared" si="18"/>
        <v>299</v>
      </c>
      <c r="C313" s="170">
        <f t="shared" si="16"/>
        <v>179.2375</v>
      </c>
      <c r="D313" s="87"/>
      <c r="E313" s="87"/>
      <c r="F313" s="87"/>
      <c r="G313" s="87"/>
      <c r="H313" s="90"/>
      <c r="J313" s="198">
        <f t="shared" si="19"/>
        <v>299</v>
      </c>
      <c r="K313" s="199">
        <f t="shared" si="17"/>
        <v>187.2375</v>
      </c>
      <c r="L313" s="94"/>
      <c r="M313" s="94"/>
      <c r="N313" s="94"/>
      <c r="O313" s="94"/>
      <c r="P313" s="111"/>
    </row>
    <row r="314" spans="2:16" ht="12.75">
      <c r="B314" s="169">
        <f t="shared" si="18"/>
        <v>300</v>
      </c>
      <c r="C314" s="170">
        <f t="shared" si="16"/>
        <v>179.25</v>
      </c>
      <c r="D314" s="87"/>
      <c r="E314" s="87"/>
      <c r="F314" s="87"/>
      <c r="G314" s="87"/>
      <c r="H314" s="90"/>
      <c r="J314" s="198">
        <f t="shared" si="19"/>
        <v>300</v>
      </c>
      <c r="K314" s="199">
        <f t="shared" si="17"/>
        <v>187.25</v>
      </c>
      <c r="L314" s="94"/>
      <c r="M314" s="94"/>
      <c r="N314" s="94"/>
      <c r="O314" s="94"/>
      <c r="P314" s="111"/>
    </row>
    <row r="315" spans="2:16" ht="12.75">
      <c r="B315" s="169">
        <f t="shared" si="18"/>
        <v>301</v>
      </c>
      <c r="C315" s="170">
        <f t="shared" si="16"/>
        <v>179.2625</v>
      </c>
      <c r="D315" s="87"/>
      <c r="E315" s="87"/>
      <c r="F315" s="87"/>
      <c r="G315" s="87"/>
      <c r="H315" s="90"/>
      <c r="J315" s="198">
        <f t="shared" si="19"/>
        <v>301</v>
      </c>
      <c r="K315" s="199">
        <f t="shared" si="17"/>
        <v>187.2625</v>
      </c>
      <c r="L315" s="94"/>
      <c r="M315" s="94"/>
      <c r="N315" s="94"/>
      <c r="O315" s="94"/>
      <c r="P315" s="111"/>
    </row>
    <row r="316" spans="2:16" ht="12.75">
      <c r="B316" s="169">
        <f t="shared" si="18"/>
        <v>302</v>
      </c>
      <c r="C316" s="170">
        <f t="shared" si="16"/>
        <v>179.275</v>
      </c>
      <c r="D316" s="87"/>
      <c r="E316" s="87"/>
      <c r="F316" s="87"/>
      <c r="G316" s="87"/>
      <c r="H316" s="90"/>
      <c r="J316" s="198">
        <f t="shared" si="19"/>
        <v>302</v>
      </c>
      <c r="K316" s="199">
        <f t="shared" si="17"/>
        <v>187.275</v>
      </c>
      <c r="L316" s="94"/>
      <c r="M316" s="94"/>
      <c r="N316" s="94"/>
      <c r="O316" s="94"/>
      <c r="P316" s="111"/>
    </row>
    <row r="317" spans="2:16" ht="12.75">
      <c r="B317" s="169">
        <f t="shared" si="18"/>
        <v>303</v>
      </c>
      <c r="C317" s="170">
        <f t="shared" si="16"/>
        <v>179.2875</v>
      </c>
      <c r="D317" s="87"/>
      <c r="E317" s="87"/>
      <c r="F317" s="87"/>
      <c r="G317" s="87"/>
      <c r="H317" s="90"/>
      <c r="J317" s="198">
        <f t="shared" si="19"/>
        <v>303</v>
      </c>
      <c r="K317" s="199">
        <f t="shared" si="17"/>
        <v>187.2875</v>
      </c>
      <c r="L317" s="94"/>
      <c r="M317" s="94"/>
      <c r="N317" s="94"/>
      <c r="O317" s="94"/>
      <c r="P317" s="111"/>
    </row>
    <row r="318" spans="2:16" ht="12.75">
      <c r="B318" s="169">
        <f t="shared" si="18"/>
        <v>304</v>
      </c>
      <c r="C318" s="170">
        <f t="shared" si="16"/>
        <v>179.3</v>
      </c>
      <c r="D318" s="87"/>
      <c r="E318" s="87"/>
      <c r="F318" s="87"/>
      <c r="G318" s="87"/>
      <c r="H318" s="90"/>
      <c r="J318" s="198">
        <f t="shared" si="19"/>
        <v>304</v>
      </c>
      <c r="K318" s="199">
        <f t="shared" si="17"/>
        <v>187.3</v>
      </c>
      <c r="L318" s="94"/>
      <c r="M318" s="94"/>
      <c r="N318" s="94"/>
      <c r="O318" s="94"/>
      <c r="P318" s="111"/>
    </row>
    <row r="319" spans="2:16" ht="12.75">
      <c r="B319" s="169">
        <f t="shared" si="18"/>
        <v>305</v>
      </c>
      <c r="C319" s="170">
        <f t="shared" si="16"/>
        <v>179.3125</v>
      </c>
      <c r="D319" s="87"/>
      <c r="E319" s="87"/>
      <c r="F319" s="87"/>
      <c r="G319" s="87"/>
      <c r="H319" s="90"/>
      <c r="J319" s="198">
        <f t="shared" si="19"/>
        <v>305</v>
      </c>
      <c r="K319" s="199">
        <f t="shared" si="17"/>
        <v>187.3125</v>
      </c>
      <c r="L319" s="94"/>
      <c r="M319" s="94"/>
      <c r="N319" s="94"/>
      <c r="O319" s="94"/>
      <c r="P319" s="111"/>
    </row>
    <row r="320" spans="2:16" ht="12.75">
      <c r="B320" s="169">
        <f t="shared" si="18"/>
        <v>306</v>
      </c>
      <c r="C320" s="170">
        <f t="shared" si="16"/>
        <v>179.325</v>
      </c>
      <c r="D320" s="87"/>
      <c r="E320" s="87"/>
      <c r="F320" s="87"/>
      <c r="G320" s="87"/>
      <c r="H320" s="90"/>
      <c r="J320" s="198">
        <f t="shared" si="19"/>
        <v>306</v>
      </c>
      <c r="K320" s="199">
        <f t="shared" si="17"/>
        <v>187.325</v>
      </c>
      <c r="L320" s="94"/>
      <c r="M320" s="94"/>
      <c r="N320" s="94"/>
      <c r="O320" s="94"/>
      <c r="P320" s="111"/>
    </row>
    <row r="321" spans="2:16" ht="12.75">
      <c r="B321" s="169">
        <f t="shared" si="18"/>
        <v>307</v>
      </c>
      <c r="C321" s="170">
        <f t="shared" si="16"/>
        <v>179.3375</v>
      </c>
      <c r="D321" s="87"/>
      <c r="E321" s="87"/>
      <c r="F321" s="87"/>
      <c r="G321" s="87"/>
      <c r="H321" s="90"/>
      <c r="J321" s="198">
        <f t="shared" si="19"/>
        <v>307</v>
      </c>
      <c r="K321" s="199">
        <f t="shared" si="17"/>
        <v>187.3375</v>
      </c>
      <c r="L321" s="94"/>
      <c r="M321" s="94"/>
      <c r="N321" s="94"/>
      <c r="O321" s="94"/>
      <c r="P321" s="111"/>
    </row>
    <row r="322" spans="2:16" ht="12.75">
      <c r="B322" s="169">
        <f t="shared" si="18"/>
        <v>308</v>
      </c>
      <c r="C322" s="170">
        <f t="shared" si="16"/>
        <v>179.35</v>
      </c>
      <c r="D322" s="87"/>
      <c r="E322" s="87"/>
      <c r="F322" s="87"/>
      <c r="G322" s="87"/>
      <c r="H322" s="90"/>
      <c r="J322" s="198">
        <f t="shared" si="19"/>
        <v>308</v>
      </c>
      <c r="K322" s="199">
        <f t="shared" si="17"/>
        <v>187.35</v>
      </c>
      <c r="L322" s="94"/>
      <c r="M322" s="94"/>
      <c r="N322" s="94"/>
      <c r="O322" s="94"/>
      <c r="P322" s="111"/>
    </row>
    <row r="323" spans="2:16" ht="12.75">
      <c r="B323" s="169">
        <f t="shared" si="18"/>
        <v>309</v>
      </c>
      <c r="C323" s="170">
        <f t="shared" si="16"/>
        <v>179.3625</v>
      </c>
      <c r="D323" s="87"/>
      <c r="E323" s="87"/>
      <c r="F323" s="87"/>
      <c r="G323" s="87"/>
      <c r="H323" s="90"/>
      <c r="J323" s="198">
        <f t="shared" si="19"/>
        <v>309</v>
      </c>
      <c r="K323" s="199">
        <f t="shared" si="17"/>
        <v>187.3625</v>
      </c>
      <c r="L323" s="94"/>
      <c r="M323" s="94"/>
      <c r="N323" s="94"/>
      <c r="O323" s="94"/>
      <c r="P323" s="111"/>
    </row>
    <row r="324" spans="2:16" ht="12.75">
      <c r="B324" s="169">
        <f t="shared" si="18"/>
        <v>310</v>
      </c>
      <c r="C324" s="170">
        <f t="shared" si="16"/>
        <v>179.375</v>
      </c>
      <c r="D324" s="87"/>
      <c r="E324" s="87"/>
      <c r="F324" s="87"/>
      <c r="G324" s="87"/>
      <c r="H324" s="90"/>
      <c r="J324" s="198">
        <f t="shared" si="19"/>
        <v>310</v>
      </c>
      <c r="K324" s="199">
        <f t="shared" si="17"/>
        <v>187.375</v>
      </c>
      <c r="L324" s="94"/>
      <c r="M324" s="94"/>
      <c r="N324" s="94"/>
      <c r="O324" s="94"/>
      <c r="P324" s="111"/>
    </row>
    <row r="325" spans="2:16" ht="12.75">
      <c r="B325" s="169">
        <f t="shared" si="18"/>
        <v>311</v>
      </c>
      <c r="C325" s="170">
        <f t="shared" si="16"/>
        <v>179.3875</v>
      </c>
      <c r="D325" s="87"/>
      <c r="E325" s="87"/>
      <c r="F325" s="87"/>
      <c r="G325" s="87"/>
      <c r="H325" s="90"/>
      <c r="J325" s="198">
        <f t="shared" si="19"/>
        <v>311</v>
      </c>
      <c r="K325" s="199">
        <f t="shared" si="17"/>
        <v>187.3875</v>
      </c>
      <c r="L325" s="94"/>
      <c r="M325" s="94"/>
      <c r="N325" s="94"/>
      <c r="O325" s="94"/>
      <c r="P325" s="111"/>
    </row>
    <row r="326" spans="2:16" ht="12.75">
      <c r="B326" s="169">
        <f t="shared" si="18"/>
        <v>312</v>
      </c>
      <c r="C326" s="170">
        <f t="shared" si="16"/>
        <v>179.4</v>
      </c>
      <c r="D326" s="87"/>
      <c r="E326" s="87"/>
      <c r="F326" s="87"/>
      <c r="G326" s="87"/>
      <c r="H326" s="90"/>
      <c r="J326" s="198">
        <f t="shared" si="19"/>
        <v>312</v>
      </c>
      <c r="K326" s="199">
        <f t="shared" si="17"/>
        <v>187.4</v>
      </c>
      <c r="L326" s="94"/>
      <c r="M326" s="94"/>
      <c r="N326" s="94"/>
      <c r="O326" s="94"/>
      <c r="P326" s="111"/>
    </row>
    <row r="327" spans="2:16" ht="12.75">
      <c r="B327" s="169">
        <f t="shared" si="18"/>
        <v>313</v>
      </c>
      <c r="C327" s="170">
        <f t="shared" si="16"/>
        <v>179.4125</v>
      </c>
      <c r="D327" s="87"/>
      <c r="E327" s="87"/>
      <c r="F327" s="87"/>
      <c r="G327" s="87"/>
      <c r="H327" s="90"/>
      <c r="J327" s="198">
        <f t="shared" si="19"/>
        <v>313</v>
      </c>
      <c r="K327" s="199">
        <f t="shared" si="17"/>
        <v>187.4125</v>
      </c>
      <c r="L327" s="94"/>
      <c r="M327" s="94"/>
      <c r="N327" s="94"/>
      <c r="O327" s="94"/>
      <c r="P327" s="111"/>
    </row>
    <row r="328" spans="2:16" ht="12.75">
      <c r="B328" s="169">
        <f t="shared" si="18"/>
        <v>314</v>
      </c>
      <c r="C328" s="170">
        <f t="shared" si="16"/>
        <v>179.425</v>
      </c>
      <c r="D328" s="87"/>
      <c r="E328" s="87"/>
      <c r="F328" s="87"/>
      <c r="G328" s="87"/>
      <c r="H328" s="90"/>
      <c r="J328" s="198">
        <f t="shared" si="19"/>
        <v>314</v>
      </c>
      <c r="K328" s="199">
        <f t="shared" si="17"/>
        <v>187.425</v>
      </c>
      <c r="L328" s="94"/>
      <c r="M328" s="94"/>
      <c r="N328" s="94"/>
      <c r="O328" s="94"/>
      <c r="P328" s="111"/>
    </row>
    <row r="329" spans="2:16" ht="12.75">
      <c r="B329" s="169">
        <f t="shared" si="18"/>
        <v>315</v>
      </c>
      <c r="C329" s="170">
        <f t="shared" si="16"/>
        <v>179.4375</v>
      </c>
      <c r="D329" s="87"/>
      <c r="E329" s="87"/>
      <c r="F329" s="87"/>
      <c r="G329" s="87"/>
      <c r="H329" s="90"/>
      <c r="J329" s="198">
        <f t="shared" si="19"/>
        <v>315</v>
      </c>
      <c r="K329" s="199">
        <f t="shared" si="17"/>
        <v>187.4375</v>
      </c>
      <c r="L329" s="94"/>
      <c r="M329" s="94"/>
      <c r="N329" s="94"/>
      <c r="O329" s="94"/>
      <c r="P329" s="111"/>
    </row>
    <row r="330" spans="2:16" ht="12.75">
      <c r="B330" s="169">
        <f t="shared" si="18"/>
        <v>316</v>
      </c>
      <c r="C330" s="170">
        <f t="shared" si="16"/>
        <v>179.45</v>
      </c>
      <c r="D330" s="87"/>
      <c r="E330" s="87"/>
      <c r="F330" s="87"/>
      <c r="G330" s="87"/>
      <c r="H330" s="90"/>
      <c r="J330" s="198">
        <f t="shared" si="19"/>
        <v>316</v>
      </c>
      <c r="K330" s="199">
        <f t="shared" si="17"/>
        <v>187.45</v>
      </c>
      <c r="L330" s="94"/>
      <c r="M330" s="94"/>
      <c r="N330" s="94"/>
      <c r="O330" s="94"/>
      <c r="P330" s="111"/>
    </row>
    <row r="331" spans="2:16" ht="12.75">
      <c r="B331" s="169">
        <f t="shared" si="18"/>
        <v>317</v>
      </c>
      <c r="C331" s="170">
        <f t="shared" si="16"/>
        <v>179.4625</v>
      </c>
      <c r="D331" s="87"/>
      <c r="E331" s="87"/>
      <c r="F331" s="87"/>
      <c r="G331" s="87"/>
      <c r="H331" s="90"/>
      <c r="J331" s="198">
        <f t="shared" si="19"/>
        <v>317</v>
      </c>
      <c r="K331" s="199">
        <f t="shared" si="17"/>
        <v>187.4625</v>
      </c>
      <c r="L331" s="94"/>
      <c r="M331" s="94"/>
      <c r="N331" s="94"/>
      <c r="O331" s="94"/>
      <c r="P331" s="111"/>
    </row>
    <row r="332" spans="2:16" ht="12.75">
      <c r="B332" s="169">
        <f t="shared" si="18"/>
        <v>318</v>
      </c>
      <c r="C332" s="170">
        <f t="shared" si="16"/>
        <v>179.475</v>
      </c>
      <c r="D332" s="87"/>
      <c r="E332" s="87"/>
      <c r="F332" s="87"/>
      <c r="G332" s="87"/>
      <c r="H332" s="90"/>
      <c r="J332" s="198">
        <f t="shared" si="19"/>
        <v>318</v>
      </c>
      <c r="K332" s="199">
        <f t="shared" si="17"/>
        <v>187.475</v>
      </c>
      <c r="L332" s="94"/>
      <c r="M332" s="94"/>
      <c r="N332" s="94"/>
      <c r="O332" s="94"/>
      <c r="P332" s="111"/>
    </row>
    <row r="333" spans="2:16" ht="12.75">
      <c r="B333" s="169">
        <f t="shared" si="18"/>
        <v>319</v>
      </c>
      <c r="C333" s="170">
        <f t="shared" si="16"/>
        <v>179.4875</v>
      </c>
      <c r="D333" s="87"/>
      <c r="E333" s="87"/>
      <c r="F333" s="87"/>
      <c r="G333" s="87"/>
      <c r="H333" s="90"/>
      <c r="J333" s="198">
        <f t="shared" si="19"/>
        <v>319</v>
      </c>
      <c r="K333" s="199">
        <f t="shared" si="17"/>
        <v>187.4875</v>
      </c>
      <c r="L333" s="94"/>
      <c r="M333" s="94"/>
      <c r="N333" s="94"/>
      <c r="O333" s="94"/>
      <c r="P333" s="111"/>
    </row>
    <row r="334" spans="2:16" ht="12.75">
      <c r="B334" s="169">
        <f t="shared" si="18"/>
        <v>320</v>
      </c>
      <c r="C334" s="170">
        <f t="shared" si="16"/>
        <v>179.5</v>
      </c>
      <c r="D334" s="87"/>
      <c r="E334" s="87"/>
      <c r="F334" s="87"/>
      <c r="G334" s="87"/>
      <c r="H334" s="90"/>
      <c r="J334" s="198">
        <f t="shared" si="19"/>
        <v>320</v>
      </c>
      <c r="K334" s="199">
        <f t="shared" si="17"/>
        <v>187.5</v>
      </c>
      <c r="L334" s="94"/>
      <c r="M334" s="94"/>
      <c r="N334" s="94"/>
      <c r="O334" s="94"/>
      <c r="P334" s="111"/>
    </row>
    <row r="335" spans="2:16" ht="12.75">
      <c r="B335" s="169">
        <f t="shared" si="18"/>
        <v>321</v>
      </c>
      <c r="C335" s="170">
        <f aca="true" t="shared" si="20" ref="C335:C398">SUM(175.5+B335*0.0125)</f>
        <v>179.5125</v>
      </c>
      <c r="D335" s="87"/>
      <c r="E335" s="87"/>
      <c r="F335" s="87"/>
      <c r="G335" s="87"/>
      <c r="H335" s="90"/>
      <c r="J335" s="198">
        <f t="shared" si="19"/>
        <v>321</v>
      </c>
      <c r="K335" s="199">
        <f aca="true" t="shared" si="21" ref="K335:K398">SUM(183.5+J335*0.0125)</f>
        <v>187.5125</v>
      </c>
      <c r="L335" s="94"/>
      <c r="M335" s="94"/>
      <c r="N335" s="94"/>
      <c r="O335" s="94"/>
      <c r="P335" s="111"/>
    </row>
    <row r="336" spans="2:16" ht="12.75">
      <c r="B336" s="169">
        <f aca="true" t="shared" si="22" ref="B336:B399">SUM(B335+1)</f>
        <v>322</v>
      </c>
      <c r="C336" s="170">
        <f t="shared" si="20"/>
        <v>179.525</v>
      </c>
      <c r="D336" s="87"/>
      <c r="E336" s="87"/>
      <c r="F336" s="87"/>
      <c r="G336" s="87"/>
      <c r="H336" s="90"/>
      <c r="J336" s="198">
        <f aca="true" t="shared" si="23" ref="J336:J399">SUM(J335+1)</f>
        <v>322</v>
      </c>
      <c r="K336" s="199">
        <f t="shared" si="21"/>
        <v>187.525</v>
      </c>
      <c r="L336" s="94"/>
      <c r="M336" s="94"/>
      <c r="N336" s="94"/>
      <c r="O336" s="94"/>
      <c r="P336" s="111"/>
    </row>
    <row r="337" spans="2:16" ht="12.75">
      <c r="B337" s="169">
        <f t="shared" si="22"/>
        <v>323</v>
      </c>
      <c r="C337" s="170">
        <f t="shared" si="20"/>
        <v>179.5375</v>
      </c>
      <c r="D337" s="87"/>
      <c r="E337" s="87"/>
      <c r="F337" s="87"/>
      <c r="G337" s="87"/>
      <c r="H337" s="90"/>
      <c r="J337" s="198">
        <f t="shared" si="23"/>
        <v>323</v>
      </c>
      <c r="K337" s="199">
        <f t="shared" si="21"/>
        <v>187.5375</v>
      </c>
      <c r="L337" s="94"/>
      <c r="M337" s="94"/>
      <c r="N337" s="94"/>
      <c r="O337" s="94"/>
      <c r="P337" s="111"/>
    </row>
    <row r="338" spans="2:16" ht="12.75">
      <c r="B338" s="169">
        <f t="shared" si="22"/>
        <v>324</v>
      </c>
      <c r="C338" s="170">
        <f t="shared" si="20"/>
        <v>179.55</v>
      </c>
      <c r="D338" s="87"/>
      <c r="E338" s="87"/>
      <c r="F338" s="87"/>
      <c r="G338" s="87"/>
      <c r="H338" s="90"/>
      <c r="J338" s="198">
        <f t="shared" si="23"/>
        <v>324</v>
      </c>
      <c r="K338" s="199">
        <f t="shared" si="21"/>
        <v>187.55</v>
      </c>
      <c r="L338" s="94"/>
      <c r="M338" s="94"/>
      <c r="N338" s="94"/>
      <c r="O338" s="94"/>
      <c r="P338" s="111"/>
    </row>
    <row r="339" spans="2:16" ht="12.75">
      <c r="B339" s="169">
        <f t="shared" si="22"/>
        <v>325</v>
      </c>
      <c r="C339" s="170">
        <f t="shared" si="20"/>
        <v>179.5625</v>
      </c>
      <c r="D339" s="87"/>
      <c r="E339" s="87"/>
      <c r="F339" s="87"/>
      <c r="G339" s="87"/>
      <c r="H339" s="90"/>
      <c r="J339" s="198">
        <f t="shared" si="23"/>
        <v>325</v>
      </c>
      <c r="K339" s="199">
        <f t="shared" si="21"/>
        <v>187.5625</v>
      </c>
      <c r="L339" s="94"/>
      <c r="M339" s="94"/>
      <c r="N339" s="94"/>
      <c r="O339" s="94"/>
      <c r="P339" s="111"/>
    </row>
    <row r="340" spans="2:16" ht="12.75">
      <c r="B340" s="169">
        <f t="shared" si="22"/>
        <v>326</v>
      </c>
      <c r="C340" s="170">
        <f t="shared" si="20"/>
        <v>179.575</v>
      </c>
      <c r="D340" s="87"/>
      <c r="E340" s="87"/>
      <c r="F340" s="87"/>
      <c r="G340" s="87"/>
      <c r="H340" s="90"/>
      <c r="J340" s="198">
        <f t="shared" si="23"/>
        <v>326</v>
      </c>
      <c r="K340" s="199">
        <f t="shared" si="21"/>
        <v>187.575</v>
      </c>
      <c r="L340" s="94"/>
      <c r="M340" s="94"/>
      <c r="N340" s="94"/>
      <c r="O340" s="94"/>
      <c r="P340" s="111"/>
    </row>
    <row r="341" spans="2:16" ht="12.75">
      <c r="B341" s="169">
        <f t="shared" si="22"/>
        <v>327</v>
      </c>
      <c r="C341" s="170">
        <f t="shared" si="20"/>
        <v>179.5875</v>
      </c>
      <c r="D341" s="87"/>
      <c r="E341" s="87"/>
      <c r="F341" s="87"/>
      <c r="G341" s="87"/>
      <c r="H341" s="90"/>
      <c r="J341" s="198">
        <f t="shared" si="23"/>
        <v>327</v>
      </c>
      <c r="K341" s="199">
        <f t="shared" si="21"/>
        <v>187.5875</v>
      </c>
      <c r="L341" s="94"/>
      <c r="M341" s="94"/>
      <c r="N341" s="94"/>
      <c r="O341" s="94"/>
      <c r="P341" s="111"/>
    </row>
    <row r="342" spans="2:16" ht="12.75">
      <c r="B342" s="169">
        <f t="shared" si="22"/>
        <v>328</v>
      </c>
      <c r="C342" s="170">
        <f t="shared" si="20"/>
        <v>179.6</v>
      </c>
      <c r="D342" s="87"/>
      <c r="E342" s="87"/>
      <c r="F342" s="87"/>
      <c r="G342" s="87"/>
      <c r="H342" s="90"/>
      <c r="J342" s="198">
        <f t="shared" si="23"/>
        <v>328</v>
      </c>
      <c r="K342" s="199">
        <f t="shared" si="21"/>
        <v>187.6</v>
      </c>
      <c r="L342" s="94"/>
      <c r="M342" s="94"/>
      <c r="N342" s="94"/>
      <c r="O342" s="94"/>
      <c r="P342" s="111"/>
    </row>
    <row r="343" spans="2:16" ht="12.75">
      <c r="B343" s="169">
        <f t="shared" si="22"/>
        <v>329</v>
      </c>
      <c r="C343" s="170">
        <f t="shared" si="20"/>
        <v>179.6125</v>
      </c>
      <c r="D343" s="87"/>
      <c r="E343" s="87"/>
      <c r="F343" s="87"/>
      <c r="G343" s="87"/>
      <c r="H343" s="90"/>
      <c r="J343" s="198">
        <f t="shared" si="23"/>
        <v>329</v>
      </c>
      <c r="K343" s="199">
        <f t="shared" si="21"/>
        <v>187.6125</v>
      </c>
      <c r="L343" s="94"/>
      <c r="M343" s="94"/>
      <c r="N343" s="94"/>
      <c r="O343" s="94"/>
      <c r="P343" s="111"/>
    </row>
    <row r="344" spans="2:16" ht="12.75">
      <c r="B344" s="169">
        <f t="shared" si="22"/>
        <v>330</v>
      </c>
      <c r="C344" s="170">
        <f t="shared" si="20"/>
        <v>179.625</v>
      </c>
      <c r="D344" s="87"/>
      <c r="E344" s="87"/>
      <c r="F344" s="87"/>
      <c r="G344" s="87"/>
      <c r="H344" s="90"/>
      <c r="J344" s="198">
        <f t="shared" si="23"/>
        <v>330</v>
      </c>
      <c r="K344" s="199">
        <f t="shared" si="21"/>
        <v>187.625</v>
      </c>
      <c r="L344" s="94"/>
      <c r="M344" s="94"/>
      <c r="N344" s="94"/>
      <c r="O344" s="94"/>
      <c r="P344" s="111"/>
    </row>
    <row r="345" spans="2:16" ht="12.75">
      <c r="B345" s="169">
        <f t="shared" si="22"/>
        <v>331</v>
      </c>
      <c r="C345" s="170">
        <f t="shared" si="20"/>
        <v>179.6375</v>
      </c>
      <c r="D345" s="87"/>
      <c r="E345" s="87"/>
      <c r="F345" s="87"/>
      <c r="G345" s="87"/>
      <c r="H345" s="90"/>
      <c r="J345" s="198">
        <f t="shared" si="23"/>
        <v>331</v>
      </c>
      <c r="K345" s="199">
        <f t="shared" si="21"/>
        <v>187.6375</v>
      </c>
      <c r="L345" s="94"/>
      <c r="M345" s="94"/>
      <c r="N345" s="94"/>
      <c r="O345" s="94"/>
      <c r="P345" s="111"/>
    </row>
    <row r="346" spans="2:16" ht="12.75">
      <c r="B346" s="169">
        <f t="shared" si="22"/>
        <v>332</v>
      </c>
      <c r="C346" s="170">
        <f t="shared" si="20"/>
        <v>179.65</v>
      </c>
      <c r="D346" s="87"/>
      <c r="E346" s="87"/>
      <c r="F346" s="87"/>
      <c r="G346" s="87"/>
      <c r="H346" s="90"/>
      <c r="J346" s="198">
        <f t="shared" si="23"/>
        <v>332</v>
      </c>
      <c r="K346" s="199">
        <f t="shared" si="21"/>
        <v>187.65</v>
      </c>
      <c r="L346" s="94"/>
      <c r="M346" s="94"/>
      <c r="N346" s="94"/>
      <c r="O346" s="94"/>
      <c r="P346" s="111"/>
    </row>
    <row r="347" spans="2:16" ht="12.75">
      <c r="B347" s="169">
        <f t="shared" si="22"/>
        <v>333</v>
      </c>
      <c r="C347" s="170">
        <f t="shared" si="20"/>
        <v>179.6625</v>
      </c>
      <c r="D347" s="87"/>
      <c r="E347" s="87"/>
      <c r="F347" s="87"/>
      <c r="G347" s="87"/>
      <c r="H347" s="90"/>
      <c r="J347" s="198">
        <f t="shared" si="23"/>
        <v>333</v>
      </c>
      <c r="K347" s="199">
        <f t="shared" si="21"/>
        <v>187.6625</v>
      </c>
      <c r="L347" s="94"/>
      <c r="M347" s="94"/>
      <c r="N347" s="94"/>
      <c r="O347" s="94"/>
      <c r="P347" s="111"/>
    </row>
    <row r="348" spans="2:16" ht="12.75">
      <c r="B348" s="169">
        <f t="shared" si="22"/>
        <v>334</v>
      </c>
      <c r="C348" s="170">
        <f t="shared" si="20"/>
        <v>179.675</v>
      </c>
      <c r="D348" s="87"/>
      <c r="E348" s="87"/>
      <c r="F348" s="87"/>
      <c r="G348" s="87"/>
      <c r="H348" s="90"/>
      <c r="J348" s="198">
        <f t="shared" si="23"/>
        <v>334</v>
      </c>
      <c r="K348" s="199">
        <f t="shared" si="21"/>
        <v>187.675</v>
      </c>
      <c r="L348" s="94"/>
      <c r="M348" s="94"/>
      <c r="N348" s="94"/>
      <c r="O348" s="94"/>
      <c r="P348" s="111"/>
    </row>
    <row r="349" spans="2:16" ht="12.75">
      <c r="B349" s="169">
        <f t="shared" si="22"/>
        <v>335</v>
      </c>
      <c r="C349" s="170">
        <f t="shared" si="20"/>
        <v>179.6875</v>
      </c>
      <c r="D349" s="87"/>
      <c r="E349" s="87"/>
      <c r="F349" s="87"/>
      <c r="G349" s="87"/>
      <c r="H349" s="90"/>
      <c r="J349" s="198">
        <f t="shared" si="23"/>
        <v>335</v>
      </c>
      <c r="K349" s="199">
        <f t="shared" si="21"/>
        <v>187.6875</v>
      </c>
      <c r="L349" s="94"/>
      <c r="M349" s="94"/>
      <c r="N349" s="94"/>
      <c r="O349" s="94"/>
      <c r="P349" s="111"/>
    </row>
    <row r="350" spans="2:16" ht="12.75">
      <c r="B350" s="169">
        <f t="shared" si="22"/>
        <v>336</v>
      </c>
      <c r="C350" s="170">
        <f t="shared" si="20"/>
        <v>179.7</v>
      </c>
      <c r="D350" s="87"/>
      <c r="E350" s="87"/>
      <c r="F350" s="87"/>
      <c r="G350" s="87"/>
      <c r="H350" s="90"/>
      <c r="J350" s="198">
        <f t="shared" si="23"/>
        <v>336</v>
      </c>
      <c r="K350" s="199">
        <f t="shared" si="21"/>
        <v>187.7</v>
      </c>
      <c r="L350" s="94"/>
      <c r="M350" s="94"/>
      <c r="N350" s="94"/>
      <c r="O350" s="94"/>
      <c r="P350" s="111"/>
    </row>
    <row r="351" spans="2:16" ht="12.75">
      <c r="B351" s="169">
        <f t="shared" si="22"/>
        <v>337</v>
      </c>
      <c r="C351" s="170">
        <f t="shared" si="20"/>
        <v>179.7125</v>
      </c>
      <c r="D351" s="87"/>
      <c r="E351" s="87"/>
      <c r="F351" s="87"/>
      <c r="G351" s="87"/>
      <c r="H351" s="90"/>
      <c r="J351" s="198">
        <f t="shared" si="23"/>
        <v>337</v>
      </c>
      <c r="K351" s="199">
        <f t="shared" si="21"/>
        <v>187.7125</v>
      </c>
      <c r="L351" s="94"/>
      <c r="M351" s="94"/>
      <c r="N351" s="94"/>
      <c r="O351" s="94"/>
      <c r="P351" s="111"/>
    </row>
    <row r="352" spans="2:16" ht="12.75">
      <c r="B352" s="169">
        <f t="shared" si="22"/>
        <v>338</v>
      </c>
      <c r="C352" s="170">
        <f t="shared" si="20"/>
        <v>179.725</v>
      </c>
      <c r="D352" s="87"/>
      <c r="E352" s="87"/>
      <c r="F352" s="87"/>
      <c r="G352" s="87"/>
      <c r="H352" s="90"/>
      <c r="J352" s="198">
        <f t="shared" si="23"/>
        <v>338</v>
      </c>
      <c r="K352" s="199">
        <f t="shared" si="21"/>
        <v>187.725</v>
      </c>
      <c r="L352" s="94"/>
      <c r="M352" s="94"/>
      <c r="N352" s="94"/>
      <c r="O352" s="94"/>
      <c r="P352" s="111"/>
    </row>
    <row r="353" spans="2:16" ht="12.75">
      <c r="B353" s="169">
        <f t="shared" si="22"/>
        <v>339</v>
      </c>
      <c r="C353" s="170">
        <f t="shared" si="20"/>
        <v>179.7375</v>
      </c>
      <c r="D353" s="87"/>
      <c r="E353" s="87"/>
      <c r="F353" s="87"/>
      <c r="G353" s="87"/>
      <c r="H353" s="90"/>
      <c r="J353" s="198">
        <f t="shared" si="23"/>
        <v>339</v>
      </c>
      <c r="K353" s="199">
        <f t="shared" si="21"/>
        <v>187.7375</v>
      </c>
      <c r="L353" s="94"/>
      <c r="M353" s="94"/>
      <c r="N353" s="94"/>
      <c r="O353" s="94"/>
      <c r="P353" s="111"/>
    </row>
    <row r="354" spans="2:16" ht="12.75">
      <c r="B354" s="169">
        <f t="shared" si="22"/>
        <v>340</v>
      </c>
      <c r="C354" s="170">
        <f t="shared" si="20"/>
        <v>179.75</v>
      </c>
      <c r="D354" s="87"/>
      <c r="E354" s="87"/>
      <c r="F354" s="87"/>
      <c r="G354" s="87"/>
      <c r="H354" s="90"/>
      <c r="J354" s="198">
        <f t="shared" si="23"/>
        <v>340</v>
      </c>
      <c r="K354" s="199">
        <f t="shared" si="21"/>
        <v>187.75</v>
      </c>
      <c r="L354" s="94"/>
      <c r="M354" s="94"/>
      <c r="N354" s="94"/>
      <c r="O354" s="94"/>
      <c r="P354" s="111"/>
    </row>
    <row r="355" spans="2:16" ht="12.75">
      <c r="B355" s="169">
        <f t="shared" si="22"/>
        <v>341</v>
      </c>
      <c r="C355" s="170">
        <f t="shared" si="20"/>
        <v>179.7625</v>
      </c>
      <c r="D355" s="87"/>
      <c r="E355" s="87"/>
      <c r="F355" s="87"/>
      <c r="G355" s="87"/>
      <c r="H355" s="90"/>
      <c r="J355" s="198">
        <f t="shared" si="23"/>
        <v>341</v>
      </c>
      <c r="K355" s="199">
        <f t="shared" si="21"/>
        <v>187.7625</v>
      </c>
      <c r="L355" s="94"/>
      <c r="M355" s="94"/>
      <c r="N355" s="94"/>
      <c r="O355" s="94"/>
      <c r="P355" s="111"/>
    </row>
    <row r="356" spans="2:16" ht="12.75">
      <c r="B356" s="169">
        <f t="shared" si="22"/>
        <v>342</v>
      </c>
      <c r="C356" s="170">
        <f t="shared" si="20"/>
        <v>179.775</v>
      </c>
      <c r="D356" s="87"/>
      <c r="E356" s="87"/>
      <c r="F356" s="87"/>
      <c r="G356" s="87"/>
      <c r="H356" s="90"/>
      <c r="J356" s="198">
        <f t="shared" si="23"/>
        <v>342</v>
      </c>
      <c r="K356" s="199">
        <f t="shared" si="21"/>
        <v>187.775</v>
      </c>
      <c r="L356" s="94"/>
      <c r="M356" s="94"/>
      <c r="N356" s="94"/>
      <c r="O356" s="94"/>
      <c r="P356" s="111"/>
    </row>
    <row r="357" spans="2:16" ht="12.75">
      <c r="B357" s="169">
        <f t="shared" si="22"/>
        <v>343</v>
      </c>
      <c r="C357" s="170">
        <f t="shared" si="20"/>
        <v>179.7875</v>
      </c>
      <c r="D357" s="87"/>
      <c r="E357" s="87"/>
      <c r="F357" s="87"/>
      <c r="G357" s="87"/>
      <c r="H357" s="90"/>
      <c r="J357" s="198">
        <f t="shared" si="23"/>
        <v>343</v>
      </c>
      <c r="K357" s="199">
        <f t="shared" si="21"/>
        <v>187.7875</v>
      </c>
      <c r="L357" s="94"/>
      <c r="M357" s="94"/>
      <c r="N357" s="94"/>
      <c r="O357" s="94"/>
      <c r="P357" s="111"/>
    </row>
    <row r="358" spans="2:16" ht="12.75">
      <c r="B358" s="169">
        <f t="shared" si="22"/>
        <v>344</v>
      </c>
      <c r="C358" s="170">
        <f t="shared" si="20"/>
        <v>179.8</v>
      </c>
      <c r="D358" s="87"/>
      <c r="E358" s="87"/>
      <c r="F358" s="87"/>
      <c r="G358" s="87"/>
      <c r="H358" s="90"/>
      <c r="J358" s="198">
        <f t="shared" si="23"/>
        <v>344</v>
      </c>
      <c r="K358" s="199">
        <f t="shared" si="21"/>
        <v>187.8</v>
      </c>
      <c r="L358" s="94"/>
      <c r="M358" s="94"/>
      <c r="N358" s="94"/>
      <c r="O358" s="94"/>
      <c r="P358" s="111"/>
    </row>
    <row r="359" spans="2:16" ht="12.75">
      <c r="B359" s="169">
        <f t="shared" si="22"/>
        <v>345</v>
      </c>
      <c r="C359" s="170">
        <f t="shared" si="20"/>
        <v>179.8125</v>
      </c>
      <c r="D359" s="87"/>
      <c r="E359" s="87"/>
      <c r="F359" s="87"/>
      <c r="G359" s="87"/>
      <c r="H359" s="90"/>
      <c r="J359" s="198">
        <f t="shared" si="23"/>
        <v>345</v>
      </c>
      <c r="K359" s="199">
        <f t="shared" si="21"/>
        <v>187.8125</v>
      </c>
      <c r="L359" s="94"/>
      <c r="M359" s="94"/>
      <c r="N359" s="94"/>
      <c r="O359" s="94"/>
      <c r="P359" s="111"/>
    </row>
    <row r="360" spans="2:16" ht="12.75">
      <c r="B360" s="169">
        <f t="shared" si="22"/>
        <v>346</v>
      </c>
      <c r="C360" s="170">
        <f t="shared" si="20"/>
        <v>179.825</v>
      </c>
      <c r="D360" s="87"/>
      <c r="E360" s="87"/>
      <c r="F360" s="87"/>
      <c r="G360" s="87"/>
      <c r="H360" s="90"/>
      <c r="J360" s="198">
        <f t="shared" si="23"/>
        <v>346</v>
      </c>
      <c r="K360" s="199">
        <f t="shared" si="21"/>
        <v>187.825</v>
      </c>
      <c r="L360" s="94"/>
      <c r="M360" s="94"/>
      <c r="N360" s="94"/>
      <c r="O360" s="94"/>
      <c r="P360" s="111"/>
    </row>
    <row r="361" spans="2:16" ht="12.75">
      <c r="B361" s="169">
        <f t="shared" si="22"/>
        <v>347</v>
      </c>
      <c r="C361" s="170">
        <f t="shared" si="20"/>
        <v>179.8375</v>
      </c>
      <c r="D361" s="87"/>
      <c r="E361" s="87"/>
      <c r="F361" s="87"/>
      <c r="G361" s="87"/>
      <c r="H361" s="90"/>
      <c r="J361" s="198">
        <f t="shared" si="23"/>
        <v>347</v>
      </c>
      <c r="K361" s="199">
        <f t="shared" si="21"/>
        <v>187.8375</v>
      </c>
      <c r="L361" s="94"/>
      <c r="M361" s="94"/>
      <c r="N361" s="94"/>
      <c r="O361" s="94"/>
      <c r="P361" s="111"/>
    </row>
    <row r="362" spans="2:16" ht="12.75">
      <c r="B362" s="169">
        <f t="shared" si="22"/>
        <v>348</v>
      </c>
      <c r="C362" s="170">
        <f t="shared" si="20"/>
        <v>179.85</v>
      </c>
      <c r="D362" s="87"/>
      <c r="E362" s="87"/>
      <c r="F362" s="87"/>
      <c r="G362" s="87"/>
      <c r="H362" s="90"/>
      <c r="J362" s="198">
        <f t="shared" si="23"/>
        <v>348</v>
      </c>
      <c r="K362" s="199">
        <f t="shared" si="21"/>
        <v>187.85</v>
      </c>
      <c r="L362" s="94"/>
      <c r="M362" s="94"/>
      <c r="N362" s="94"/>
      <c r="O362" s="94"/>
      <c r="P362" s="111"/>
    </row>
    <row r="363" spans="2:16" ht="12.75">
      <c r="B363" s="169">
        <f t="shared" si="22"/>
        <v>349</v>
      </c>
      <c r="C363" s="170">
        <f t="shared" si="20"/>
        <v>179.8625</v>
      </c>
      <c r="D363" s="87"/>
      <c r="E363" s="87"/>
      <c r="F363" s="87"/>
      <c r="G363" s="87"/>
      <c r="H363" s="90"/>
      <c r="J363" s="198">
        <f t="shared" si="23"/>
        <v>349</v>
      </c>
      <c r="K363" s="199">
        <f t="shared" si="21"/>
        <v>187.8625</v>
      </c>
      <c r="L363" s="94"/>
      <c r="M363" s="94"/>
      <c r="N363" s="94"/>
      <c r="O363" s="94"/>
      <c r="P363" s="111"/>
    </row>
    <row r="364" spans="2:16" ht="12.75">
      <c r="B364" s="169">
        <f t="shared" si="22"/>
        <v>350</v>
      </c>
      <c r="C364" s="170">
        <f t="shared" si="20"/>
        <v>179.875</v>
      </c>
      <c r="D364" s="87"/>
      <c r="E364" s="87"/>
      <c r="F364" s="87"/>
      <c r="G364" s="87"/>
      <c r="H364" s="90"/>
      <c r="J364" s="198">
        <f t="shared" si="23"/>
        <v>350</v>
      </c>
      <c r="K364" s="199">
        <f t="shared" si="21"/>
        <v>187.875</v>
      </c>
      <c r="L364" s="94"/>
      <c r="M364" s="94"/>
      <c r="N364" s="94"/>
      <c r="O364" s="94"/>
      <c r="P364" s="111"/>
    </row>
    <row r="365" spans="2:16" ht="12.75">
      <c r="B365" s="169">
        <f t="shared" si="22"/>
        <v>351</v>
      </c>
      <c r="C365" s="170">
        <f t="shared" si="20"/>
        <v>179.8875</v>
      </c>
      <c r="D365" s="87"/>
      <c r="E365" s="87"/>
      <c r="F365" s="87"/>
      <c r="G365" s="87"/>
      <c r="H365" s="90"/>
      <c r="J365" s="198">
        <f t="shared" si="23"/>
        <v>351</v>
      </c>
      <c r="K365" s="199">
        <f t="shared" si="21"/>
        <v>187.8875</v>
      </c>
      <c r="L365" s="94"/>
      <c r="M365" s="94"/>
      <c r="N365" s="94"/>
      <c r="O365" s="94"/>
      <c r="P365" s="111"/>
    </row>
    <row r="366" spans="2:16" ht="12.75">
      <c r="B366" s="169">
        <f t="shared" si="22"/>
        <v>352</v>
      </c>
      <c r="C366" s="170">
        <f t="shared" si="20"/>
        <v>179.9</v>
      </c>
      <c r="D366" s="87"/>
      <c r="E366" s="87"/>
      <c r="F366" s="87"/>
      <c r="G366" s="87"/>
      <c r="H366" s="90"/>
      <c r="J366" s="198">
        <f t="shared" si="23"/>
        <v>352</v>
      </c>
      <c r="K366" s="199">
        <f t="shared" si="21"/>
        <v>187.9</v>
      </c>
      <c r="L366" s="94"/>
      <c r="M366" s="94"/>
      <c r="N366" s="94"/>
      <c r="O366" s="94"/>
      <c r="P366" s="111"/>
    </row>
    <row r="367" spans="2:16" ht="12.75">
      <c r="B367" s="169">
        <f t="shared" si="22"/>
        <v>353</v>
      </c>
      <c r="C367" s="170">
        <f t="shared" si="20"/>
        <v>179.9125</v>
      </c>
      <c r="D367" s="87"/>
      <c r="E367" s="87"/>
      <c r="F367" s="87"/>
      <c r="G367" s="87"/>
      <c r="H367" s="90"/>
      <c r="J367" s="198">
        <f t="shared" si="23"/>
        <v>353</v>
      </c>
      <c r="K367" s="199">
        <f t="shared" si="21"/>
        <v>187.9125</v>
      </c>
      <c r="L367" s="94"/>
      <c r="M367" s="94"/>
      <c r="N367" s="94"/>
      <c r="O367" s="94"/>
      <c r="P367" s="111"/>
    </row>
    <row r="368" spans="2:16" ht="12.75">
      <c r="B368" s="169">
        <f t="shared" si="22"/>
        <v>354</v>
      </c>
      <c r="C368" s="170">
        <f t="shared" si="20"/>
        <v>179.925</v>
      </c>
      <c r="D368" s="87"/>
      <c r="E368" s="87"/>
      <c r="F368" s="87"/>
      <c r="G368" s="87"/>
      <c r="H368" s="90"/>
      <c r="J368" s="198">
        <f t="shared" si="23"/>
        <v>354</v>
      </c>
      <c r="K368" s="199">
        <f t="shared" si="21"/>
        <v>187.925</v>
      </c>
      <c r="L368" s="94"/>
      <c r="M368" s="94"/>
      <c r="N368" s="94"/>
      <c r="O368" s="94"/>
      <c r="P368" s="111"/>
    </row>
    <row r="369" spans="2:16" ht="12.75">
      <c r="B369" s="169">
        <f t="shared" si="22"/>
        <v>355</v>
      </c>
      <c r="C369" s="170">
        <f t="shared" si="20"/>
        <v>179.9375</v>
      </c>
      <c r="D369" s="87"/>
      <c r="E369" s="87"/>
      <c r="F369" s="87"/>
      <c r="G369" s="87"/>
      <c r="H369" s="90"/>
      <c r="J369" s="198">
        <f t="shared" si="23"/>
        <v>355</v>
      </c>
      <c r="K369" s="199">
        <f t="shared" si="21"/>
        <v>187.9375</v>
      </c>
      <c r="L369" s="94"/>
      <c r="M369" s="94"/>
      <c r="N369" s="94"/>
      <c r="O369" s="94"/>
      <c r="P369" s="111"/>
    </row>
    <row r="370" spans="2:16" ht="12.75">
      <c r="B370" s="169">
        <f t="shared" si="22"/>
        <v>356</v>
      </c>
      <c r="C370" s="170">
        <f t="shared" si="20"/>
        <v>179.95</v>
      </c>
      <c r="D370" s="87"/>
      <c r="E370" s="87"/>
      <c r="F370" s="87"/>
      <c r="G370" s="87"/>
      <c r="H370" s="90"/>
      <c r="J370" s="198">
        <f t="shared" si="23"/>
        <v>356</v>
      </c>
      <c r="K370" s="199">
        <f t="shared" si="21"/>
        <v>187.95</v>
      </c>
      <c r="L370" s="94"/>
      <c r="M370" s="94"/>
      <c r="N370" s="94"/>
      <c r="O370" s="94"/>
      <c r="P370" s="111"/>
    </row>
    <row r="371" spans="2:16" ht="12.75">
      <c r="B371" s="169">
        <f t="shared" si="22"/>
        <v>357</v>
      </c>
      <c r="C371" s="170">
        <f t="shared" si="20"/>
        <v>179.9625</v>
      </c>
      <c r="D371" s="87"/>
      <c r="E371" s="87"/>
      <c r="F371" s="87"/>
      <c r="G371" s="87"/>
      <c r="H371" s="90"/>
      <c r="J371" s="198">
        <f t="shared" si="23"/>
        <v>357</v>
      </c>
      <c r="K371" s="199">
        <f t="shared" si="21"/>
        <v>187.9625</v>
      </c>
      <c r="L371" s="94"/>
      <c r="M371" s="94"/>
      <c r="N371" s="94"/>
      <c r="O371" s="94"/>
      <c r="P371" s="111"/>
    </row>
    <row r="372" spans="2:16" ht="12.75">
      <c r="B372" s="169">
        <f t="shared" si="22"/>
        <v>358</v>
      </c>
      <c r="C372" s="170">
        <f t="shared" si="20"/>
        <v>179.975</v>
      </c>
      <c r="D372" s="87"/>
      <c r="E372" s="87"/>
      <c r="F372" s="87"/>
      <c r="G372" s="87"/>
      <c r="H372" s="90"/>
      <c r="J372" s="198">
        <f t="shared" si="23"/>
        <v>358</v>
      </c>
      <c r="K372" s="199">
        <f t="shared" si="21"/>
        <v>187.975</v>
      </c>
      <c r="L372" s="94"/>
      <c r="M372" s="94"/>
      <c r="N372" s="94"/>
      <c r="O372" s="94"/>
      <c r="P372" s="111"/>
    </row>
    <row r="373" spans="2:16" ht="12.75">
      <c r="B373" s="169">
        <f t="shared" si="22"/>
        <v>359</v>
      </c>
      <c r="C373" s="170">
        <f t="shared" si="20"/>
        <v>179.9875</v>
      </c>
      <c r="D373" s="87"/>
      <c r="E373" s="87"/>
      <c r="F373" s="87"/>
      <c r="G373" s="87"/>
      <c r="H373" s="90"/>
      <c r="J373" s="198">
        <f t="shared" si="23"/>
        <v>359</v>
      </c>
      <c r="K373" s="199">
        <f t="shared" si="21"/>
        <v>187.9875</v>
      </c>
      <c r="L373" s="94"/>
      <c r="M373" s="94"/>
      <c r="N373" s="94"/>
      <c r="O373" s="94"/>
      <c r="P373" s="111"/>
    </row>
    <row r="374" spans="2:16" ht="12.75">
      <c r="B374" s="169">
        <f t="shared" si="22"/>
        <v>360</v>
      </c>
      <c r="C374" s="170">
        <f t="shared" si="20"/>
        <v>180</v>
      </c>
      <c r="D374" s="87"/>
      <c r="E374" s="87"/>
      <c r="F374" s="87"/>
      <c r="G374" s="87"/>
      <c r="H374" s="90"/>
      <c r="J374" s="198">
        <f t="shared" si="23"/>
        <v>360</v>
      </c>
      <c r="K374" s="199">
        <f t="shared" si="21"/>
        <v>188</v>
      </c>
      <c r="L374" s="94"/>
      <c r="M374" s="94"/>
      <c r="N374" s="94"/>
      <c r="O374" s="94"/>
      <c r="P374" s="111"/>
    </row>
    <row r="375" spans="2:16" ht="12.75">
      <c r="B375" s="169">
        <f t="shared" si="22"/>
        <v>361</v>
      </c>
      <c r="C375" s="170">
        <f t="shared" si="20"/>
        <v>180.0125</v>
      </c>
      <c r="D375" s="87"/>
      <c r="E375" s="87"/>
      <c r="F375" s="87"/>
      <c r="G375" s="87"/>
      <c r="H375" s="90"/>
      <c r="J375" s="198">
        <f t="shared" si="23"/>
        <v>361</v>
      </c>
      <c r="K375" s="199">
        <f t="shared" si="21"/>
        <v>188.0125</v>
      </c>
      <c r="L375" s="94"/>
      <c r="M375" s="94"/>
      <c r="N375" s="94"/>
      <c r="O375" s="94"/>
      <c r="P375" s="111"/>
    </row>
    <row r="376" spans="2:16" ht="12.75">
      <c r="B376" s="169">
        <f t="shared" si="22"/>
        <v>362</v>
      </c>
      <c r="C376" s="170">
        <f t="shared" si="20"/>
        <v>180.025</v>
      </c>
      <c r="D376" s="87"/>
      <c r="E376" s="87"/>
      <c r="F376" s="87"/>
      <c r="G376" s="87"/>
      <c r="H376" s="90"/>
      <c r="J376" s="198">
        <f t="shared" si="23"/>
        <v>362</v>
      </c>
      <c r="K376" s="199">
        <f t="shared" si="21"/>
        <v>188.025</v>
      </c>
      <c r="L376" s="94"/>
      <c r="M376" s="94"/>
      <c r="N376" s="94"/>
      <c r="O376" s="94"/>
      <c r="P376" s="111"/>
    </row>
    <row r="377" spans="2:16" ht="12.75">
      <c r="B377" s="169">
        <f t="shared" si="22"/>
        <v>363</v>
      </c>
      <c r="C377" s="170">
        <f t="shared" si="20"/>
        <v>180.0375</v>
      </c>
      <c r="D377" s="87"/>
      <c r="E377" s="87"/>
      <c r="F377" s="87"/>
      <c r="G377" s="87"/>
      <c r="H377" s="90"/>
      <c r="J377" s="198">
        <f t="shared" si="23"/>
        <v>363</v>
      </c>
      <c r="K377" s="199">
        <f t="shared" si="21"/>
        <v>188.0375</v>
      </c>
      <c r="L377" s="94"/>
      <c r="M377" s="94"/>
      <c r="N377" s="94"/>
      <c r="O377" s="94"/>
      <c r="P377" s="111"/>
    </row>
    <row r="378" spans="2:16" ht="12.75">
      <c r="B378" s="169">
        <f t="shared" si="22"/>
        <v>364</v>
      </c>
      <c r="C378" s="170">
        <f t="shared" si="20"/>
        <v>180.05</v>
      </c>
      <c r="D378" s="87"/>
      <c r="E378" s="87"/>
      <c r="F378" s="87"/>
      <c r="G378" s="87"/>
      <c r="H378" s="90"/>
      <c r="J378" s="198">
        <f t="shared" si="23"/>
        <v>364</v>
      </c>
      <c r="K378" s="199">
        <f t="shared" si="21"/>
        <v>188.05</v>
      </c>
      <c r="L378" s="94"/>
      <c r="M378" s="94"/>
      <c r="N378" s="94"/>
      <c r="O378" s="94"/>
      <c r="P378" s="111"/>
    </row>
    <row r="379" spans="2:16" ht="12.75">
      <c r="B379" s="169">
        <f t="shared" si="22"/>
        <v>365</v>
      </c>
      <c r="C379" s="170">
        <f t="shared" si="20"/>
        <v>180.0625</v>
      </c>
      <c r="D379" s="87"/>
      <c r="E379" s="87"/>
      <c r="F379" s="87"/>
      <c r="G379" s="87"/>
      <c r="H379" s="90"/>
      <c r="J379" s="198">
        <f t="shared" si="23"/>
        <v>365</v>
      </c>
      <c r="K379" s="199">
        <f t="shared" si="21"/>
        <v>188.0625</v>
      </c>
      <c r="L379" s="94"/>
      <c r="M379" s="94"/>
      <c r="N379" s="94"/>
      <c r="O379" s="94"/>
      <c r="P379" s="111"/>
    </row>
    <row r="380" spans="2:16" ht="12.75">
      <c r="B380" s="169">
        <f t="shared" si="22"/>
        <v>366</v>
      </c>
      <c r="C380" s="170">
        <f t="shared" si="20"/>
        <v>180.075</v>
      </c>
      <c r="D380" s="87"/>
      <c r="E380" s="87"/>
      <c r="F380" s="87"/>
      <c r="G380" s="87"/>
      <c r="H380" s="90"/>
      <c r="J380" s="198">
        <f t="shared" si="23"/>
        <v>366</v>
      </c>
      <c r="K380" s="199">
        <f t="shared" si="21"/>
        <v>188.075</v>
      </c>
      <c r="L380" s="94"/>
      <c r="M380" s="94"/>
      <c r="N380" s="94"/>
      <c r="O380" s="94"/>
      <c r="P380" s="111"/>
    </row>
    <row r="381" spans="2:16" ht="12.75">
      <c r="B381" s="169">
        <f t="shared" si="22"/>
        <v>367</v>
      </c>
      <c r="C381" s="170">
        <f t="shared" si="20"/>
        <v>180.0875</v>
      </c>
      <c r="D381" s="87"/>
      <c r="E381" s="87"/>
      <c r="F381" s="87"/>
      <c r="G381" s="87"/>
      <c r="H381" s="90"/>
      <c r="J381" s="198">
        <f t="shared" si="23"/>
        <v>367</v>
      </c>
      <c r="K381" s="199">
        <f t="shared" si="21"/>
        <v>188.0875</v>
      </c>
      <c r="L381" s="94"/>
      <c r="M381" s="94"/>
      <c r="N381" s="94"/>
      <c r="O381" s="94"/>
      <c r="P381" s="111"/>
    </row>
    <row r="382" spans="2:16" ht="12.75">
      <c r="B382" s="169">
        <f t="shared" si="22"/>
        <v>368</v>
      </c>
      <c r="C382" s="170">
        <f t="shared" si="20"/>
        <v>180.1</v>
      </c>
      <c r="D382" s="87"/>
      <c r="E382" s="87"/>
      <c r="F382" s="87"/>
      <c r="G382" s="87"/>
      <c r="H382" s="90"/>
      <c r="J382" s="198">
        <f t="shared" si="23"/>
        <v>368</v>
      </c>
      <c r="K382" s="199">
        <f t="shared" si="21"/>
        <v>188.1</v>
      </c>
      <c r="L382" s="94"/>
      <c r="M382" s="94"/>
      <c r="N382" s="94"/>
      <c r="O382" s="94"/>
      <c r="P382" s="111"/>
    </row>
    <row r="383" spans="2:16" ht="12.75">
      <c r="B383" s="169">
        <f t="shared" si="22"/>
        <v>369</v>
      </c>
      <c r="C383" s="170">
        <f t="shared" si="20"/>
        <v>180.1125</v>
      </c>
      <c r="D383" s="87"/>
      <c r="E383" s="87"/>
      <c r="F383" s="87"/>
      <c r="G383" s="87"/>
      <c r="H383" s="90"/>
      <c r="J383" s="198">
        <f t="shared" si="23"/>
        <v>369</v>
      </c>
      <c r="K383" s="199">
        <f t="shared" si="21"/>
        <v>188.1125</v>
      </c>
      <c r="L383" s="94"/>
      <c r="M383" s="94"/>
      <c r="N383" s="94"/>
      <c r="O383" s="94"/>
      <c r="P383" s="111"/>
    </row>
    <row r="384" spans="2:16" ht="12.75">
      <c r="B384" s="169">
        <f t="shared" si="22"/>
        <v>370</v>
      </c>
      <c r="C384" s="170">
        <f t="shared" si="20"/>
        <v>180.125</v>
      </c>
      <c r="D384" s="87"/>
      <c r="E384" s="87"/>
      <c r="F384" s="87"/>
      <c r="G384" s="87"/>
      <c r="H384" s="90"/>
      <c r="J384" s="198">
        <f t="shared" si="23"/>
        <v>370</v>
      </c>
      <c r="K384" s="199">
        <f t="shared" si="21"/>
        <v>188.125</v>
      </c>
      <c r="L384" s="94"/>
      <c r="M384" s="94"/>
      <c r="N384" s="94"/>
      <c r="O384" s="94"/>
      <c r="P384" s="111"/>
    </row>
    <row r="385" spans="2:16" ht="12.75">
      <c r="B385" s="169">
        <f t="shared" si="22"/>
        <v>371</v>
      </c>
      <c r="C385" s="170">
        <f t="shared" si="20"/>
        <v>180.1375</v>
      </c>
      <c r="D385" s="87"/>
      <c r="E385" s="87"/>
      <c r="F385" s="87"/>
      <c r="G385" s="87"/>
      <c r="H385" s="90"/>
      <c r="J385" s="198">
        <f t="shared" si="23"/>
        <v>371</v>
      </c>
      <c r="K385" s="199">
        <f t="shared" si="21"/>
        <v>188.1375</v>
      </c>
      <c r="L385" s="94"/>
      <c r="M385" s="94"/>
      <c r="N385" s="94"/>
      <c r="O385" s="94"/>
      <c r="P385" s="111"/>
    </row>
    <row r="386" spans="2:16" ht="12.75">
      <c r="B386" s="169">
        <f t="shared" si="22"/>
        <v>372</v>
      </c>
      <c r="C386" s="170">
        <f t="shared" si="20"/>
        <v>180.15</v>
      </c>
      <c r="D386" s="87"/>
      <c r="E386" s="87"/>
      <c r="F386" s="87"/>
      <c r="G386" s="87"/>
      <c r="H386" s="90"/>
      <c r="J386" s="198">
        <f t="shared" si="23"/>
        <v>372</v>
      </c>
      <c r="K386" s="199">
        <f t="shared" si="21"/>
        <v>188.15</v>
      </c>
      <c r="L386" s="94"/>
      <c r="M386" s="94"/>
      <c r="N386" s="94"/>
      <c r="O386" s="94"/>
      <c r="P386" s="111"/>
    </row>
    <row r="387" spans="2:16" ht="12.75">
      <c r="B387" s="169">
        <f t="shared" si="22"/>
        <v>373</v>
      </c>
      <c r="C387" s="170">
        <f t="shared" si="20"/>
        <v>180.1625</v>
      </c>
      <c r="D387" s="87"/>
      <c r="E387" s="87"/>
      <c r="F387" s="87"/>
      <c r="G387" s="87"/>
      <c r="H387" s="90"/>
      <c r="J387" s="198">
        <f t="shared" si="23"/>
        <v>373</v>
      </c>
      <c r="K387" s="199">
        <f t="shared" si="21"/>
        <v>188.1625</v>
      </c>
      <c r="L387" s="94"/>
      <c r="M387" s="94"/>
      <c r="N387" s="94"/>
      <c r="O387" s="94"/>
      <c r="P387" s="111"/>
    </row>
    <row r="388" spans="2:16" ht="12.75">
      <c r="B388" s="169">
        <f t="shared" si="22"/>
        <v>374</v>
      </c>
      <c r="C388" s="170">
        <f t="shared" si="20"/>
        <v>180.175</v>
      </c>
      <c r="D388" s="87"/>
      <c r="E388" s="87"/>
      <c r="F388" s="87"/>
      <c r="G388" s="87"/>
      <c r="H388" s="90"/>
      <c r="J388" s="198">
        <f t="shared" si="23"/>
        <v>374</v>
      </c>
      <c r="K388" s="199">
        <f t="shared" si="21"/>
        <v>188.175</v>
      </c>
      <c r="L388" s="94"/>
      <c r="M388" s="94"/>
      <c r="N388" s="94"/>
      <c r="O388" s="94"/>
      <c r="P388" s="111"/>
    </row>
    <row r="389" spans="2:16" ht="12.75">
      <c r="B389" s="169">
        <f t="shared" si="22"/>
        <v>375</v>
      </c>
      <c r="C389" s="170">
        <f t="shared" si="20"/>
        <v>180.1875</v>
      </c>
      <c r="D389" s="87"/>
      <c r="E389" s="87"/>
      <c r="F389" s="87"/>
      <c r="G389" s="87"/>
      <c r="H389" s="90"/>
      <c r="J389" s="198">
        <f t="shared" si="23"/>
        <v>375</v>
      </c>
      <c r="K389" s="199">
        <f t="shared" si="21"/>
        <v>188.1875</v>
      </c>
      <c r="L389" s="94"/>
      <c r="M389" s="94"/>
      <c r="N389" s="94"/>
      <c r="O389" s="94"/>
      <c r="P389" s="111"/>
    </row>
    <row r="390" spans="2:16" ht="12.75">
      <c r="B390" s="169">
        <f t="shared" si="22"/>
        <v>376</v>
      </c>
      <c r="C390" s="170">
        <f t="shared" si="20"/>
        <v>180.2</v>
      </c>
      <c r="D390" s="87"/>
      <c r="E390" s="87"/>
      <c r="F390" s="87"/>
      <c r="G390" s="87"/>
      <c r="H390" s="90"/>
      <c r="J390" s="198">
        <f t="shared" si="23"/>
        <v>376</v>
      </c>
      <c r="K390" s="199">
        <f t="shared" si="21"/>
        <v>188.2</v>
      </c>
      <c r="L390" s="94"/>
      <c r="M390" s="94"/>
      <c r="N390" s="94"/>
      <c r="O390" s="94"/>
      <c r="P390" s="111"/>
    </row>
    <row r="391" spans="2:16" ht="12.75">
      <c r="B391" s="169">
        <f t="shared" si="22"/>
        <v>377</v>
      </c>
      <c r="C391" s="170">
        <f t="shared" si="20"/>
        <v>180.2125</v>
      </c>
      <c r="D391" s="87"/>
      <c r="E391" s="87"/>
      <c r="F391" s="87"/>
      <c r="G391" s="87"/>
      <c r="H391" s="90"/>
      <c r="J391" s="198">
        <f t="shared" si="23"/>
        <v>377</v>
      </c>
      <c r="K391" s="199">
        <f t="shared" si="21"/>
        <v>188.2125</v>
      </c>
      <c r="L391" s="94"/>
      <c r="M391" s="94"/>
      <c r="N391" s="94"/>
      <c r="O391" s="94"/>
      <c r="P391" s="111"/>
    </row>
    <row r="392" spans="2:16" ht="12.75">
      <c r="B392" s="169">
        <f t="shared" si="22"/>
        <v>378</v>
      </c>
      <c r="C392" s="170">
        <f t="shared" si="20"/>
        <v>180.225</v>
      </c>
      <c r="D392" s="87"/>
      <c r="E392" s="87"/>
      <c r="F392" s="87"/>
      <c r="G392" s="87"/>
      <c r="H392" s="90"/>
      <c r="J392" s="198">
        <f t="shared" si="23"/>
        <v>378</v>
      </c>
      <c r="K392" s="199">
        <f t="shared" si="21"/>
        <v>188.225</v>
      </c>
      <c r="L392" s="94"/>
      <c r="M392" s="94"/>
      <c r="N392" s="94"/>
      <c r="O392" s="94"/>
      <c r="P392" s="111"/>
    </row>
    <row r="393" spans="2:16" ht="12.75">
      <c r="B393" s="169">
        <f t="shared" si="22"/>
        <v>379</v>
      </c>
      <c r="C393" s="170">
        <f t="shared" si="20"/>
        <v>180.2375</v>
      </c>
      <c r="D393" s="87"/>
      <c r="E393" s="87"/>
      <c r="F393" s="87"/>
      <c r="G393" s="87"/>
      <c r="H393" s="90"/>
      <c r="J393" s="198">
        <f t="shared" si="23"/>
        <v>379</v>
      </c>
      <c r="K393" s="199">
        <f t="shared" si="21"/>
        <v>188.2375</v>
      </c>
      <c r="L393" s="94"/>
      <c r="M393" s="94"/>
      <c r="N393" s="94"/>
      <c r="O393" s="94"/>
      <c r="P393" s="111"/>
    </row>
    <row r="394" spans="2:16" ht="12.75">
      <c r="B394" s="169">
        <f t="shared" si="22"/>
        <v>380</v>
      </c>
      <c r="C394" s="170">
        <f t="shared" si="20"/>
        <v>180.25</v>
      </c>
      <c r="D394" s="87"/>
      <c r="E394" s="87"/>
      <c r="F394" s="87"/>
      <c r="G394" s="87"/>
      <c r="H394" s="90"/>
      <c r="J394" s="198">
        <f t="shared" si="23"/>
        <v>380</v>
      </c>
      <c r="K394" s="199">
        <f t="shared" si="21"/>
        <v>188.25</v>
      </c>
      <c r="L394" s="94"/>
      <c r="M394" s="94"/>
      <c r="N394" s="94"/>
      <c r="O394" s="94"/>
      <c r="P394" s="111"/>
    </row>
    <row r="395" spans="2:16" ht="12.75">
      <c r="B395" s="169">
        <f t="shared" si="22"/>
        <v>381</v>
      </c>
      <c r="C395" s="170">
        <f t="shared" si="20"/>
        <v>180.2625</v>
      </c>
      <c r="D395" s="87"/>
      <c r="E395" s="87"/>
      <c r="F395" s="87"/>
      <c r="G395" s="87"/>
      <c r="H395" s="90"/>
      <c r="J395" s="198">
        <f t="shared" si="23"/>
        <v>381</v>
      </c>
      <c r="K395" s="199">
        <f t="shared" si="21"/>
        <v>188.2625</v>
      </c>
      <c r="L395" s="94"/>
      <c r="M395" s="94"/>
      <c r="N395" s="94"/>
      <c r="O395" s="94"/>
      <c r="P395" s="111"/>
    </row>
    <row r="396" spans="2:16" ht="12.75">
      <c r="B396" s="169">
        <f t="shared" si="22"/>
        <v>382</v>
      </c>
      <c r="C396" s="170">
        <f t="shared" si="20"/>
        <v>180.275</v>
      </c>
      <c r="D396" s="87"/>
      <c r="E396" s="87"/>
      <c r="F396" s="87"/>
      <c r="G396" s="87"/>
      <c r="H396" s="90"/>
      <c r="J396" s="198">
        <f t="shared" si="23"/>
        <v>382</v>
      </c>
      <c r="K396" s="199">
        <f t="shared" si="21"/>
        <v>188.275</v>
      </c>
      <c r="L396" s="94"/>
      <c r="M396" s="94"/>
      <c r="N396" s="94"/>
      <c r="O396" s="94"/>
      <c r="P396" s="111"/>
    </row>
    <row r="397" spans="2:16" ht="12.75">
      <c r="B397" s="169">
        <f t="shared" si="22"/>
        <v>383</v>
      </c>
      <c r="C397" s="170">
        <f t="shared" si="20"/>
        <v>180.2875</v>
      </c>
      <c r="D397" s="87"/>
      <c r="E397" s="87"/>
      <c r="F397" s="87"/>
      <c r="G397" s="87"/>
      <c r="H397" s="90"/>
      <c r="J397" s="198">
        <f t="shared" si="23"/>
        <v>383</v>
      </c>
      <c r="K397" s="199">
        <f t="shared" si="21"/>
        <v>188.2875</v>
      </c>
      <c r="L397" s="94"/>
      <c r="M397" s="94"/>
      <c r="N397" s="94"/>
      <c r="O397" s="94"/>
      <c r="P397" s="111"/>
    </row>
    <row r="398" spans="2:16" ht="12.75">
      <c r="B398" s="169">
        <f t="shared" si="22"/>
        <v>384</v>
      </c>
      <c r="C398" s="170">
        <f t="shared" si="20"/>
        <v>180.3</v>
      </c>
      <c r="D398" s="87"/>
      <c r="E398" s="87"/>
      <c r="F398" s="87"/>
      <c r="G398" s="87"/>
      <c r="H398" s="90"/>
      <c r="J398" s="198">
        <f t="shared" si="23"/>
        <v>384</v>
      </c>
      <c r="K398" s="199">
        <f t="shared" si="21"/>
        <v>188.3</v>
      </c>
      <c r="L398" s="94"/>
      <c r="M398" s="94"/>
      <c r="N398" s="94"/>
      <c r="O398" s="94"/>
      <c r="P398" s="111"/>
    </row>
    <row r="399" spans="2:16" ht="12.75">
      <c r="B399" s="169">
        <f t="shared" si="22"/>
        <v>385</v>
      </c>
      <c r="C399" s="170">
        <f aca="true" t="shared" si="24" ref="C399:C462">SUM(175.5+B399*0.0125)</f>
        <v>180.3125</v>
      </c>
      <c r="D399" s="87"/>
      <c r="E399" s="87"/>
      <c r="F399" s="87"/>
      <c r="G399" s="87"/>
      <c r="H399" s="90"/>
      <c r="J399" s="198">
        <f t="shared" si="23"/>
        <v>385</v>
      </c>
      <c r="K399" s="199">
        <f aca="true" t="shared" si="25" ref="K399:K462">SUM(183.5+J399*0.0125)</f>
        <v>188.3125</v>
      </c>
      <c r="L399" s="94"/>
      <c r="M399" s="94"/>
      <c r="N399" s="94"/>
      <c r="O399" s="94"/>
      <c r="P399" s="111"/>
    </row>
    <row r="400" spans="2:16" ht="12.75">
      <c r="B400" s="169">
        <f aca="true" t="shared" si="26" ref="B400:B463">SUM(B399+1)</f>
        <v>386</v>
      </c>
      <c r="C400" s="170">
        <f t="shared" si="24"/>
        <v>180.325</v>
      </c>
      <c r="D400" s="87"/>
      <c r="E400" s="87"/>
      <c r="F400" s="87"/>
      <c r="G400" s="87"/>
      <c r="H400" s="90"/>
      <c r="J400" s="198">
        <f aca="true" t="shared" si="27" ref="J400:J463">SUM(J399+1)</f>
        <v>386</v>
      </c>
      <c r="K400" s="199">
        <f t="shared" si="25"/>
        <v>188.325</v>
      </c>
      <c r="L400" s="94"/>
      <c r="M400" s="94"/>
      <c r="N400" s="94"/>
      <c r="O400" s="94"/>
      <c r="P400" s="111"/>
    </row>
    <row r="401" spans="2:16" ht="12.75">
      <c r="B401" s="169">
        <f t="shared" si="26"/>
        <v>387</v>
      </c>
      <c r="C401" s="170">
        <f t="shared" si="24"/>
        <v>180.3375</v>
      </c>
      <c r="D401" s="87"/>
      <c r="E401" s="87"/>
      <c r="F401" s="87"/>
      <c r="G401" s="87"/>
      <c r="H401" s="90"/>
      <c r="J401" s="198">
        <f t="shared" si="27"/>
        <v>387</v>
      </c>
      <c r="K401" s="199">
        <f t="shared" si="25"/>
        <v>188.3375</v>
      </c>
      <c r="L401" s="94"/>
      <c r="M401" s="94"/>
      <c r="N401" s="94"/>
      <c r="O401" s="94"/>
      <c r="P401" s="111"/>
    </row>
    <row r="402" spans="2:16" ht="12.75">
      <c r="B402" s="169">
        <f t="shared" si="26"/>
        <v>388</v>
      </c>
      <c r="C402" s="170">
        <f t="shared" si="24"/>
        <v>180.35</v>
      </c>
      <c r="D402" s="87"/>
      <c r="E402" s="87"/>
      <c r="F402" s="87"/>
      <c r="G402" s="87"/>
      <c r="H402" s="90"/>
      <c r="J402" s="198">
        <f t="shared" si="27"/>
        <v>388</v>
      </c>
      <c r="K402" s="199">
        <f t="shared" si="25"/>
        <v>188.35</v>
      </c>
      <c r="L402" s="94"/>
      <c r="M402" s="94"/>
      <c r="N402" s="94"/>
      <c r="O402" s="94"/>
      <c r="P402" s="111"/>
    </row>
    <row r="403" spans="2:16" ht="12.75">
      <c r="B403" s="169">
        <f t="shared" si="26"/>
        <v>389</v>
      </c>
      <c r="C403" s="170">
        <f t="shared" si="24"/>
        <v>180.3625</v>
      </c>
      <c r="D403" s="87"/>
      <c r="E403" s="87"/>
      <c r="F403" s="87"/>
      <c r="G403" s="87"/>
      <c r="H403" s="90"/>
      <c r="J403" s="198">
        <f t="shared" si="27"/>
        <v>389</v>
      </c>
      <c r="K403" s="199">
        <f t="shared" si="25"/>
        <v>188.3625</v>
      </c>
      <c r="L403" s="94"/>
      <c r="M403" s="94"/>
      <c r="N403" s="94"/>
      <c r="O403" s="94"/>
      <c r="P403" s="111"/>
    </row>
    <row r="404" spans="2:16" ht="12.75">
      <c r="B404" s="169">
        <f t="shared" si="26"/>
        <v>390</v>
      </c>
      <c r="C404" s="170">
        <f t="shared" si="24"/>
        <v>180.375</v>
      </c>
      <c r="D404" s="87"/>
      <c r="E404" s="87"/>
      <c r="F404" s="87"/>
      <c r="G404" s="87"/>
      <c r="H404" s="90"/>
      <c r="J404" s="198">
        <f t="shared" si="27"/>
        <v>390</v>
      </c>
      <c r="K404" s="199">
        <f t="shared" si="25"/>
        <v>188.375</v>
      </c>
      <c r="L404" s="94"/>
      <c r="M404" s="94"/>
      <c r="N404" s="94"/>
      <c r="O404" s="94"/>
      <c r="P404" s="111"/>
    </row>
    <row r="405" spans="2:16" ht="12.75">
      <c r="B405" s="169">
        <f t="shared" si="26"/>
        <v>391</v>
      </c>
      <c r="C405" s="170">
        <f t="shared" si="24"/>
        <v>180.3875</v>
      </c>
      <c r="D405" s="87"/>
      <c r="E405" s="87"/>
      <c r="F405" s="87"/>
      <c r="G405" s="87"/>
      <c r="H405" s="90"/>
      <c r="J405" s="198">
        <f t="shared" si="27"/>
        <v>391</v>
      </c>
      <c r="K405" s="199">
        <f t="shared" si="25"/>
        <v>188.3875</v>
      </c>
      <c r="L405" s="94"/>
      <c r="M405" s="94"/>
      <c r="N405" s="94"/>
      <c r="O405" s="94"/>
      <c r="P405" s="111"/>
    </row>
    <row r="406" spans="2:16" ht="12.75">
      <c r="B406" s="169">
        <f t="shared" si="26"/>
        <v>392</v>
      </c>
      <c r="C406" s="170">
        <f t="shared" si="24"/>
        <v>180.4</v>
      </c>
      <c r="D406" s="87"/>
      <c r="E406" s="87"/>
      <c r="F406" s="87"/>
      <c r="G406" s="87"/>
      <c r="H406" s="90"/>
      <c r="J406" s="198">
        <f t="shared" si="27"/>
        <v>392</v>
      </c>
      <c r="K406" s="199">
        <f t="shared" si="25"/>
        <v>188.4</v>
      </c>
      <c r="L406" s="94"/>
      <c r="M406" s="94"/>
      <c r="N406" s="94"/>
      <c r="O406" s="94"/>
      <c r="P406" s="111"/>
    </row>
    <row r="407" spans="2:16" ht="12.75">
      <c r="B407" s="169">
        <f t="shared" si="26"/>
        <v>393</v>
      </c>
      <c r="C407" s="170">
        <f t="shared" si="24"/>
        <v>180.4125</v>
      </c>
      <c r="D407" s="87"/>
      <c r="E407" s="87"/>
      <c r="F407" s="87"/>
      <c r="G407" s="87"/>
      <c r="H407" s="90"/>
      <c r="J407" s="198">
        <f t="shared" si="27"/>
        <v>393</v>
      </c>
      <c r="K407" s="199">
        <f t="shared" si="25"/>
        <v>188.4125</v>
      </c>
      <c r="L407" s="94"/>
      <c r="M407" s="94"/>
      <c r="N407" s="94"/>
      <c r="O407" s="94"/>
      <c r="P407" s="111"/>
    </row>
    <row r="408" spans="2:16" ht="12.75">
      <c r="B408" s="169">
        <f t="shared" si="26"/>
        <v>394</v>
      </c>
      <c r="C408" s="170">
        <f t="shared" si="24"/>
        <v>180.425</v>
      </c>
      <c r="D408" s="87"/>
      <c r="E408" s="87"/>
      <c r="F408" s="87"/>
      <c r="G408" s="87"/>
      <c r="H408" s="90"/>
      <c r="J408" s="198">
        <f t="shared" si="27"/>
        <v>394</v>
      </c>
      <c r="K408" s="199">
        <f t="shared" si="25"/>
        <v>188.425</v>
      </c>
      <c r="L408" s="94"/>
      <c r="M408" s="94"/>
      <c r="N408" s="94"/>
      <c r="O408" s="94"/>
      <c r="P408" s="111"/>
    </row>
    <row r="409" spans="2:16" ht="12.75">
      <c r="B409" s="169">
        <f t="shared" si="26"/>
        <v>395</v>
      </c>
      <c r="C409" s="170">
        <f t="shared" si="24"/>
        <v>180.4375</v>
      </c>
      <c r="D409" s="87"/>
      <c r="E409" s="87"/>
      <c r="F409" s="87"/>
      <c r="G409" s="87"/>
      <c r="H409" s="90"/>
      <c r="J409" s="198">
        <f t="shared" si="27"/>
        <v>395</v>
      </c>
      <c r="K409" s="199">
        <f t="shared" si="25"/>
        <v>188.4375</v>
      </c>
      <c r="L409" s="94"/>
      <c r="M409" s="94"/>
      <c r="N409" s="94"/>
      <c r="O409" s="94"/>
      <c r="P409" s="111"/>
    </row>
    <row r="410" spans="2:16" ht="12.75">
      <c r="B410" s="169">
        <f t="shared" si="26"/>
        <v>396</v>
      </c>
      <c r="C410" s="170">
        <f t="shared" si="24"/>
        <v>180.45</v>
      </c>
      <c r="D410" s="87"/>
      <c r="E410" s="87"/>
      <c r="F410" s="87"/>
      <c r="G410" s="87"/>
      <c r="H410" s="90"/>
      <c r="J410" s="198">
        <f t="shared" si="27"/>
        <v>396</v>
      </c>
      <c r="K410" s="199">
        <f t="shared" si="25"/>
        <v>188.45</v>
      </c>
      <c r="L410" s="94"/>
      <c r="M410" s="94"/>
      <c r="N410" s="94"/>
      <c r="O410" s="94"/>
      <c r="P410" s="111"/>
    </row>
    <row r="411" spans="2:16" ht="12.75">
      <c r="B411" s="169">
        <f t="shared" si="26"/>
        <v>397</v>
      </c>
      <c r="C411" s="170">
        <f t="shared" si="24"/>
        <v>180.4625</v>
      </c>
      <c r="D411" s="87"/>
      <c r="E411" s="87"/>
      <c r="F411" s="87"/>
      <c r="G411" s="87"/>
      <c r="H411" s="90"/>
      <c r="J411" s="198">
        <f t="shared" si="27"/>
        <v>397</v>
      </c>
      <c r="K411" s="199">
        <f t="shared" si="25"/>
        <v>188.4625</v>
      </c>
      <c r="L411" s="94"/>
      <c r="M411" s="94"/>
      <c r="N411" s="94"/>
      <c r="O411" s="94"/>
      <c r="P411" s="111"/>
    </row>
    <row r="412" spans="2:16" ht="12.75">
      <c r="B412" s="169">
        <f t="shared" si="26"/>
        <v>398</v>
      </c>
      <c r="C412" s="170">
        <f t="shared" si="24"/>
        <v>180.475</v>
      </c>
      <c r="D412" s="87"/>
      <c r="E412" s="87"/>
      <c r="F412" s="87"/>
      <c r="G412" s="87"/>
      <c r="H412" s="90"/>
      <c r="J412" s="198">
        <f t="shared" si="27"/>
        <v>398</v>
      </c>
      <c r="K412" s="199">
        <f t="shared" si="25"/>
        <v>188.475</v>
      </c>
      <c r="L412" s="94"/>
      <c r="M412" s="94"/>
      <c r="N412" s="94"/>
      <c r="O412" s="94"/>
      <c r="P412" s="111"/>
    </row>
    <row r="413" spans="2:16" ht="12.75">
      <c r="B413" s="169">
        <f t="shared" si="26"/>
        <v>399</v>
      </c>
      <c r="C413" s="170">
        <f t="shared" si="24"/>
        <v>180.4875</v>
      </c>
      <c r="D413" s="87"/>
      <c r="E413" s="87"/>
      <c r="F413" s="87"/>
      <c r="G413" s="87"/>
      <c r="H413" s="90"/>
      <c r="J413" s="198">
        <f t="shared" si="27"/>
        <v>399</v>
      </c>
      <c r="K413" s="199">
        <f t="shared" si="25"/>
        <v>188.4875</v>
      </c>
      <c r="L413" s="94"/>
      <c r="M413" s="94"/>
      <c r="N413" s="94"/>
      <c r="O413" s="94"/>
      <c r="P413" s="111"/>
    </row>
    <row r="414" spans="2:16" ht="12.75">
      <c r="B414" s="169">
        <f t="shared" si="26"/>
        <v>400</v>
      </c>
      <c r="C414" s="170">
        <f t="shared" si="24"/>
        <v>180.5</v>
      </c>
      <c r="D414" s="87"/>
      <c r="E414" s="87"/>
      <c r="F414" s="87"/>
      <c r="G414" s="87"/>
      <c r="H414" s="90"/>
      <c r="J414" s="198">
        <f t="shared" si="27"/>
        <v>400</v>
      </c>
      <c r="K414" s="199">
        <f t="shared" si="25"/>
        <v>188.5</v>
      </c>
      <c r="L414" s="94"/>
      <c r="M414" s="94"/>
      <c r="N414" s="94"/>
      <c r="O414" s="94"/>
      <c r="P414" s="111"/>
    </row>
    <row r="415" spans="2:16" ht="12.75">
      <c r="B415" s="169">
        <f t="shared" si="26"/>
        <v>401</v>
      </c>
      <c r="C415" s="170">
        <f t="shared" si="24"/>
        <v>180.5125</v>
      </c>
      <c r="D415" s="87"/>
      <c r="E415" s="87"/>
      <c r="F415" s="87"/>
      <c r="G415" s="87"/>
      <c r="H415" s="90"/>
      <c r="J415" s="198">
        <f t="shared" si="27"/>
        <v>401</v>
      </c>
      <c r="K415" s="199">
        <f t="shared" si="25"/>
        <v>188.5125</v>
      </c>
      <c r="L415" s="94"/>
      <c r="M415" s="94"/>
      <c r="N415" s="94"/>
      <c r="O415" s="94"/>
      <c r="P415" s="111"/>
    </row>
    <row r="416" spans="2:16" ht="12.75">
      <c r="B416" s="169">
        <f t="shared" si="26"/>
        <v>402</v>
      </c>
      <c r="C416" s="170">
        <f t="shared" si="24"/>
        <v>180.525</v>
      </c>
      <c r="D416" s="87"/>
      <c r="E416" s="87"/>
      <c r="F416" s="87"/>
      <c r="G416" s="87"/>
      <c r="H416" s="90"/>
      <c r="J416" s="198">
        <f t="shared" si="27"/>
        <v>402</v>
      </c>
      <c r="K416" s="199">
        <f t="shared" si="25"/>
        <v>188.525</v>
      </c>
      <c r="L416" s="94"/>
      <c r="M416" s="94"/>
      <c r="N416" s="94"/>
      <c r="O416" s="94"/>
      <c r="P416" s="111"/>
    </row>
    <row r="417" spans="2:16" ht="12.75">
      <c r="B417" s="169">
        <f t="shared" si="26"/>
        <v>403</v>
      </c>
      <c r="C417" s="170">
        <f t="shared" si="24"/>
        <v>180.5375</v>
      </c>
      <c r="D417" s="87"/>
      <c r="E417" s="87"/>
      <c r="F417" s="87"/>
      <c r="G417" s="87"/>
      <c r="H417" s="90"/>
      <c r="J417" s="198">
        <f t="shared" si="27"/>
        <v>403</v>
      </c>
      <c r="K417" s="199">
        <f t="shared" si="25"/>
        <v>188.5375</v>
      </c>
      <c r="L417" s="94"/>
      <c r="M417" s="94"/>
      <c r="N417" s="94"/>
      <c r="O417" s="94"/>
      <c r="P417" s="111"/>
    </row>
    <row r="418" spans="2:16" ht="12.75">
      <c r="B418" s="169">
        <f t="shared" si="26"/>
        <v>404</v>
      </c>
      <c r="C418" s="170">
        <f t="shared" si="24"/>
        <v>180.55</v>
      </c>
      <c r="D418" s="87"/>
      <c r="E418" s="87"/>
      <c r="F418" s="87"/>
      <c r="G418" s="87"/>
      <c r="H418" s="90"/>
      <c r="J418" s="198">
        <f t="shared" si="27"/>
        <v>404</v>
      </c>
      <c r="K418" s="199">
        <f t="shared" si="25"/>
        <v>188.55</v>
      </c>
      <c r="L418" s="94"/>
      <c r="M418" s="94"/>
      <c r="N418" s="94"/>
      <c r="O418" s="94"/>
      <c r="P418" s="111"/>
    </row>
    <row r="419" spans="2:16" ht="12.75">
      <c r="B419" s="169">
        <f t="shared" si="26"/>
        <v>405</v>
      </c>
      <c r="C419" s="170">
        <f t="shared" si="24"/>
        <v>180.5625</v>
      </c>
      <c r="D419" s="87"/>
      <c r="E419" s="87"/>
      <c r="F419" s="87"/>
      <c r="G419" s="87"/>
      <c r="H419" s="90"/>
      <c r="J419" s="198">
        <f t="shared" si="27"/>
        <v>405</v>
      </c>
      <c r="K419" s="199">
        <f t="shared" si="25"/>
        <v>188.5625</v>
      </c>
      <c r="L419" s="94"/>
      <c r="M419" s="94"/>
      <c r="N419" s="94"/>
      <c r="O419" s="94"/>
      <c r="P419" s="111"/>
    </row>
    <row r="420" spans="2:16" ht="12.75">
      <c r="B420" s="169">
        <f t="shared" si="26"/>
        <v>406</v>
      </c>
      <c r="C420" s="170">
        <f t="shared" si="24"/>
        <v>180.575</v>
      </c>
      <c r="D420" s="87"/>
      <c r="E420" s="87"/>
      <c r="F420" s="87"/>
      <c r="G420" s="87"/>
      <c r="H420" s="90"/>
      <c r="J420" s="198">
        <f t="shared" si="27"/>
        <v>406</v>
      </c>
      <c r="K420" s="199">
        <f t="shared" si="25"/>
        <v>188.575</v>
      </c>
      <c r="L420" s="94"/>
      <c r="M420" s="94"/>
      <c r="N420" s="94"/>
      <c r="O420" s="94"/>
      <c r="P420" s="111"/>
    </row>
    <row r="421" spans="2:16" ht="12.75">
      <c r="B421" s="169">
        <f t="shared" si="26"/>
        <v>407</v>
      </c>
      <c r="C421" s="170">
        <f t="shared" si="24"/>
        <v>180.5875</v>
      </c>
      <c r="D421" s="87"/>
      <c r="E421" s="87"/>
      <c r="F421" s="87"/>
      <c r="G421" s="87"/>
      <c r="H421" s="90"/>
      <c r="J421" s="198">
        <f t="shared" si="27"/>
        <v>407</v>
      </c>
      <c r="K421" s="199">
        <f t="shared" si="25"/>
        <v>188.5875</v>
      </c>
      <c r="L421" s="94"/>
      <c r="M421" s="94"/>
      <c r="N421" s="94"/>
      <c r="O421" s="94"/>
      <c r="P421" s="111"/>
    </row>
    <row r="422" spans="2:16" ht="12.75">
      <c r="B422" s="169">
        <f t="shared" si="26"/>
        <v>408</v>
      </c>
      <c r="C422" s="170">
        <f t="shared" si="24"/>
        <v>180.6</v>
      </c>
      <c r="D422" s="87"/>
      <c r="E422" s="87"/>
      <c r="F422" s="87"/>
      <c r="G422" s="87"/>
      <c r="H422" s="90"/>
      <c r="J422" s="198">
        <f t="shared" si="27"/>
        <v>408</v>
      </c>
      <c r="K422" s="199">
        <f t="shared" si="25"/>
        <v>188.6</v>
      </c>
      <c r="L422" s="94"/>
      <c r="M422" s="94"/>
      <c r="N422" s="94"/>
      <c r="O422" s="94"/>
      <c r="P422" s="111"/>
    </row>
    <row r="423" spans="2:16" ht="12.75">
      <c r="B423" s="169">
        <f t="shared" si="26"/>
        <v>409</v>
      </c>
      <c r="C423" s="170">
        <f t="shared" si="24"/>
        <v>180.6125</v>
      </c>
      <c r="D423" s="87"/>
      <c r="E423" s="87"/>
      <c r="F423" s="87"/>
      <c r="G423" s="87"/>
      <c r="H423" s="90"/>
      <c r="J423" s="198">
        <f t="shared" si="27"/>
        <v>409</v>
      </c>
      <c r="K423" s="199">
        <f t="shared" si="25"/>
        <v>188.6125</v>
      </c>
      <c r="L423" s="94"/>
      <c r="M423" s="94"/>
      <c r="N423" s="94"/>
      <c r="O423" s="94"/>
      <c r="P423" s="111"/>
    </row>
    <row r="424" spans="2:16" ht="12.75">
      <c r="B424" s="169">
        <f t="shared" si="26"/>
        <v>410</v>
      </c>
      <c r="C424" s="170">
        <f t="shared" si="24"/>
        <v>180.625</v>
      </c>
      <c r="D424" s="87"/>
      <c r="E424" s="87"/>
      <c r="F424" s="87"/>
      <c r="G424" s="87"/>
      <c r="H424" s="90"/>
      <c r="J424" s="198">
        <f t="shared" si="27"/>
        <v>410</v>
      </c>
      <c r="K424" s="199">
        <f t="shared" si="25"/>
        <v>188.625</v>
      </c>
      <c r="L424" s="94"/>
      <c r="M424" s="94"/>
      <c r="N424" s="94"/>
      <c r="O424" s="94"/>
      <c r="P424" s="111"/>
    </row>
    <row r="425" spans="2:16" ht="12.75">
      <c r="B425" s="169">
        <f t="shared" si="26"/>
        <v>411</v>
      </c>
      <c r="C425" s="170">
        <f t="shared" si="24"/>
        <v>180.6375</v>
      </c>
      <c r="D425" s="87"/>
      <c r="E425" s="87"/>
      <c r="F425" s="87"/>
      <c r="G425" s="87"/>
      <c r="H425" s="90"/>
      <c r="J425" s="198">
        <f t="shared" si="27"/>
        <v>411</v>
      </c>
      <c r="K425" s="199">
        <f t="shared" si="25"/>
        <v>188.6375</v>
      </c>
      <c r="L425" s="94"/>
      <c r="M425" s="94"/>
      <c r="N425" s="94"/>
      <c r="O425" s="94"/>
      <c r="P425" s="111"/>
    </row>
    <row r="426" spans="2:16" ht="12.75">
      <c r="B426" s="169">
        <f t="shared" si="26"/>
        <v>412</v>
      </c>
      <c r="C426" s="170">
        <f t="shared" si="24"/>
        <v>180.65</v>
      </c>
      <c r="D426" s="87"/>
      <c r="E426" s="87"/>
      <c r="F426" s="87"/>
      <c r="G426" s="87"/>
      <c r="H426" s="90"/>
      <c r="J426" s="198">
        <f t="shared" si="27"/>
        <v>412</v>
      </c>
      <c r="K426" s="199">
        <f t="shared" si="25"/>
        <v>188.65</v>
      </c>
      <c r="L426" s="94"/>
      <c r="M426" s="94"/>
      <c r="N426" s="94"/>
      <c r="O426" s="94"/>
      <c r="P426" s="111"/>
    </row>
    <row r="427" spans="2:16" ht="12.75">
      <c r="B427" s="169">
        <f t="shared" si="26"/>
        <v>413</v>
      </c>
      <c r="C427" s="170">
        <f t="shared" si="24"/>
        <v>180.6625</v>
      </c>
      <c r="D427" s="87"/>
      <c r="E427" s="87"/>
      <c r="F427" s="87"/>
      <c r="G427" s="87"/>
      <c r="H427" s="90"/>
      <c r="J427" s="198">
        <f t="shared" si="27"/>
        <v>413</v>
      </c>
      <c r="K427" s="199">
        <f t="shared" si="25"/>
        <v>188.6625</v>
      </c>
      <c r="L427" s="94"/>
      <c r="M427" s="94"/>
      <c r="N427" s="94"/>
      <c r="O427" s="94"/>
      <c r="P427" s="111"/>
    </row>
    <row r="428" spans="2:16" ht="12.75">
      <c r="B428" s="169">
        <f t="shared" si="26"/>
        <v>414</v>
      </c>
      <c r="C428" s="170">
        <f t="shared" si="24"/>
        <v>180.675</v>
      </c>
      <c r="D428" s="87"/>
      <c r="E428" s="87"/>
      <c r="F428" s="87"/>
      <c r="G428" s="87"/>
      <c r="H428" s="90"/>
      <c r="J428" s="198">
        <f t="shared" si="27"/>
        <v>414</v>
      </c>
      <c r="K428" s="199">
        <f t="shared" si="25"/>
        <v>188.675</v>
      </c>
      <c r="L428" s="94"/>
      <c r="M428" s="94"/>
      <c r="N428" s="94"/>
      <c r="O428" s="94"/>
      <c r="P428" s="111"/>
    </row>
    <row r="429" spans="2:16" ht="12.75">
      <c r="B429" s="169">
        <f t="shared" si="26"/>
        <v>415</v>
      </c>
      <c r="C429" s="170">
        <f t="shared" si="24"/>
        <v>180.6875</v>
      </c>
      <c r="D429" s="87"/>
      <c r="E429" s="87"/>
      <c r="F429" s="87"/>
      <c r="G429" s="87"/>
      <c r="H429" s="90"/>
      <c r="J429" s="198">
        <f t="shared" si="27"/>
        <v>415</v>
      </c>
      <c r="K429" s="199">
        <f t="shared" si="25"/>
        <v>188.6875</v>
      </c>
      <c r="L429" s="94"/>
      <c r="M429" s="94"/>
      <c r="N429" s="94"/>
      <c r="O429" s="94"/>
      <c r="P429" s="111"/>
    </row>
    <row r="430" spans="2:16" ht="12.75">
      <c r="B430" s="169">
        <f t="shared" si="26"/>
        <v>416</v>
      </c>
      <c r="C430" s="170">
        <f t="shared" si="24"/>
        <v>180.7</v>
      </c>
      <c r="D430" s="87"/>
      <c r="E430" s="87"/>
      <c r="F430" s="87"/>
      <c r="G430" s="87"/>
      <c r="H430" s="90"/>
      <c r="J430" s="198">
        <f t="shared" si="27"/>
        <v>416</v>
      </c>
      <c r="K430" s="199">
        <f t="shared" si="25"/>
        <v>188.7</v>
      </c>
      <c r="L430" s="94"/>
      <c r="M430" s="94"/>
      <c r="N430" s="94"/>
      <c r="O430" s="94"/>
      <c r="P430" s="111"/>
    </row>
    <row r="431" spans="2:16" ht="12.75">
      <c r="B431" s="169">
        <f t="shared" si="26"/>
        <v>417</v>
      </c>
      <c r="C431" s="170">
        <f t="shared" si="24"/>
        <v>180.7125</v>
      </c>
      <c r="D431" s="87"/>
      <c r="E431" s="87"/>
      <c r="F431" s="87"/>
      <c r="G431" s="87"/>
      <c r="H431" s="90"/>
      <c r="J431" s="198">
        <f t="shared" si="27"/>
        <v>417</v>
      </c>
      <c r="K431" s="199">
        <f t="shared" si="25"/>
        <v>188.7125</v>
      </c>
      <c r="L431" s="94"/>
      <c r="M431" s="94"/>
      <c r="N431" s="94"/>
      <c r="O431" s="94"/>
      <c r="P431" s="111"/>
    </row>
    <row r="432" spans="2:16" ht="12.75">
      <c r="B432" s="169">
        <f t="shared" si="26"/>
        <v>418</v>
      </c>
      <c r="C432" s="170">
        <f t="shared" si="24"/>
        <v>180.725</v>
      </c>
      <c r="D432" s="87"/>
      <c r="E432" s="87"/>
      <c r="F432" s="87"/>
      <c r="G432" s="87"/>
      <c r="H432" s="90"/>
      <c r="J432" s="198">
        <f t="shared" si="27"/>
        <v>418</v>
      </c>
      <c r="K432" s="199">
        <f t="shared" si="25"/>
        <v>188.725</v>
      </c>
      <c r="L432" s="94"/>
      <c r="M432" s="94"/>
      <c r="N432" s="94"/>
      <c r="O432" s="94"/>
      <c r="P432" s="111"/>
    </row>
    <row r="433" spans="2:16" ht="12.75">
      <c r="B433" s="169">
        <f t="shared" si="26"/>
        <v>419</v>
      </c>
      <c r="C433" s="170">
        <f t="shared" si="24"/>
        <v>180.7375</v>
      </c>
      <c r="D433" s="87"/>
      <c r="E433" s="87"/>
      <c r="F433" s="87"/>
      <c r="G433" s="87"/>
      <c r="H433" s="90"/>
      <c r="J433" s="198">
        <f t="shared" si="27"/>
        <v>419</v>
      </c>
      <c r="K433" s="199">
        <f t="shared" si="25"/>
        <v>188.7375</v>
      </c>
      <c r="L433" s="94"/>
      <c r="M433" s="94"/>
      <c r="N433" s="94"/>
      <c r="O433" s="94"/>
      <c r="P433" s="111"/>
    </row>
    <row r="434" spans="2:16" ht="12.75">
      <c r="B434" s="169">
        <f t="shared" si="26"/>
        <v>420</v>
      </c>
      <c r="C434" s="170">
        <f t="shared" si="24"/>
        <v>180.75</v>
      </c>
      <c r="D434" s="87"/>
      <c r="E434" s="87"/>
      <c r="F434" s="87"/>
      <c r="G434" s="87"/>
      <c r="H434" s="90"/>
      <c r="J434" s="198">
        <f t="shared" si="27"/>
        <v>420</v>
      </c>
      <c r="K434" s="199">
        <f t="shared" si="25"/>
        <v>188.75</v>
      </c>
      <c r="L434" s="94"/>
      <c r="M434" s="94"/>
      <c r="N434" s="94"/>
      <c r="O434" s="94"/>
      <c r="P434" s="111"/>
    </row>
    <row r="435" spans="2:16" ht="12.75">
      <c r="B435" s="169">
        <f t="shared" si="26"/>
        <v>421</v>
      </c>
      <c r="C435" s="170">
        <f t="shared" si="24"/>
        <v>180.7625</v>
      </c>
      <c r="D435" s="87"/>
      <c r="E435" s="87"/>
      <c r="F435" s="87"/>
      <c r="G435" s="87"/>
      <c r="H435" s="90"/>
      <c r="J435" s="198">
        <f t="shared" si="27"/>
        <v>421</v>
      </c>
      <c r="K435" s="199">
        <f t="shared" si="25"/>
        <v>188.7625</v>
      </c>
      <c r="L435" s="94"/>
      <c r="M435" s="94"/>
      <c r="N435" s="94"/>
      <c r="O435" s="94"/>
      <c r="P435" s="111"/>
    </row>
    <row r="436" spans="2:16" ht="12.75">
      <c r="B436" s="169">
        <f t="shared" si="26"/>
        <v>422</v>
      </c>
      <c r="C436" s="170">
        <f t="shared" si="24"/>
        <v>180.775</v>
      </c>
      <c r="D436" s="87"/>
      <c r="E436" s="87"/>
      <c r="F436" s="87"/>
      <c r="G436" s="87"/>
      <c r="H436" s="90"/>
      <c r="J436" s="198">
        <f t="shared" si="27"/>
        <v>422</v>
      </c>
      <c r="K436" s="199">
        <f t="shared" si="25"/>
        <v>188.775</v>
      </c>
      <c r="L436" s="94"/>
      <c r="M436" s="94"/>
      <c r="N436" s="94"/>
      <c r="O436" s="94"/>
      <c r="P436" s="111"/>
    </row>
    <row r="437" spans="2:16" ht="12.75">
      <c r="B437" s="169">
        <f t="shared" si="26"/>
        <v>423</v>
      </c>
      <c r="C437" s="170">
        <f t="shared" si="24"/>
        <v>180.7875</v>
      </c>
      <c r="D437" s="87"/>
      <c r="E437" s="87"/>
      <c r="F437" s="87"/>
      <c r="G437" s="87"/>
      <c r="H437" s="90"/>
      <c r="J437" s="198">
        <f t="shared" si="27"/>
        <v>423</v>
      </c>
      <c r="K437" s="199">
        <f t="shared" si="25"/>
        <v>188.7875</v>
      </c>
      <c r="L437" s="94"/>
      <c r="M437" s="94"/>
      <c r="N437" s="94"/>
      <c r="O437" s="94"/>
      <c r="P437" s="111"/>
    </row>
    <row r="438" spans="2:16" ht="12.75">
      <c r="B438" s="169">
        <f t="shared" si="26"/>
        <v>424</v>
      </c>
      <c r="C438" s="170">
        <f t="shared" si="24"/>
        <v>180.8</v>
      </c>
      <c r="D438" s="87"/>
      <c r="E438" s="87"/>
      <c r="F438" s="87"/>
      <c r="G438" s="87"/>
      <c r="H438" s="90"/>
      <c r="J438" s="198">
        <f t="shared" si="27"/>
        <v>424</v>
      </c>
      <c r="K438" s="199">
        <f t="shared" si="25"/>
        <v>188.8</v>
      </c>
      <c r="L438" s="94"/>
      <c r="M438" s="94"/>
      <c r="N438" s="94"/>
      <c r="O438" s="94"/>
      <c r="P438" s="111"/>
    </row>
    <row r="439" spans="2:16" ht="12.75">
      <c r="B439" s="169">
        <f t="shared" si="26"/>
        <v>425</v>
      </c>
      <c r="C439" s="170">
        <f t="shared" si="24"/>
        <v>180.8125</v>
      </c>
      <c r="D439" s="87"/>
      <c r="E439" s="87"/>
      <c r="F439" s="87"/>
      <c r="G439" s="87"/>
      <c r="H439" s="90"/>
      <c r="J439" s="198">
        <f t="shared" si="27"/>
        <v>425</v>
      </c>
      <c r="K439" s="199">
        <f t="shared" si="25"/>
        <v>188.8125</v>
      </c>
      <c r="L439" s="94"/>
      <c r="M439" s="94"/>
      <c r="N439" s="94"/>
      <c r="O439" s="94"/>
      <c r="P439" s="111"/>
    </row>
    <row r="440" spans="2:16" ht="12.75">
      <c r="B440" s="169">
        <f t="shared" si="26"/>
        <v>426</v>
      </c>
      <c r="C440" s="170">
        <f t="shared" si="24"/>
        <v>180.825</v>
      </c>
      <c r="D440" s="87"/>
      <c r="E440" s="87"/>
      <c r="F440" s="87"/>
      <c r="G440" s="87"/>
      <c r="H440" s="90"/>
      <c r="J440" s="198">
        <f t="shared" si="27"/>
        <v>426</v>
      </c>
      <c r="K440" s="199">
        <f t="shared" si="25"/>
        <v>188.825</v>
      </c>
      <c r="L440" s="94"/>
      <c r="M440" s="94"/>
      <c r="N440" s="94"/>
      <c r="O440" s="94"/>
      <c r="P440" s="111"/>
    </row>
    <row r="441" spans="2:16" ht="12.75">
      <c r="B441" s="169">
        <f t="shared" si="26"/>
        <v>427</v>
      </c>
      <c r="C441" s="170">
        <f t="shared" si="24"/>
        <v>180.8375</v>
      </c>
      <c r="D441" s="87"/>
      <c r="E441" s="87"/>
      <c r="F441" s="87"/>
      <c r="G441" s="87"/>
      <c r="H441" s="90"/>
      <c r="J441" s="198">
        <f t="shared" si="27"/>
        <v>427</v>
      </c>
      <c r="K441" s="199">
        <f t="shared" si="25"/>
        <v>188.8375</v>
      </c>
      <c r="L441" s="94"/>
      <c r="M441" s="94"/>
      <c r="N441" s="94"/>
      <c r="O441" s="94"/>
      <c r="P441" s="111"/>
    </row>
    <row r="442" spans="2:16" ht="12.75">
      <c r="B442" s="169">
        <f t="shared" si="26"/>
        <v>428</v>
      </c>
      <c r="C442" s="170">
        <f t="shared" si="24"/>
        <v>180.85</v>
      </c>
      <c r="D442" s="87"/>
      <c r="E442" s="87"/>
      <c r="F442" s="87"/>
      <c r="G442" s="87"/>
      <c r="H442" s="90"/>
      <c r="J442" s="198">
        <f t="shared" si="27"/>
        <v>428</v>
      </c>
      <c r="K442" s="199">
        <f t="shared" si="25"/>
        <v>188.85</v>
      </c>
      <c r="L442" s="94"/>
      <c r="M442" s="94"/>
      <c r="N442" s="94"/>
      <c r="O442" s="94"/>
      <c r="P442" s="111"/>
    </row>
    <row r="443" spans="2:16" ht="12.75">
      <c r="B443" s="169">
        <f t="shared" si="26"/>
        <v>429</v>
      </c>
      <c r="C443" s="170">
        <f t="shared" si="24"/>
        <v>180.8625</v>
      </c>
      <c r="D443" s="87"/>
      <c r="E443" s="87"/>
      <c r="F443" s="87"/>
      <c r="G443" s="87"/>
      <c r="H443" s="90"/>
      <c r="J443" s="198">
        <f t="shared" si="27"/>
        <v>429</v>
      </c>
      <c r="K443" s="199">
        <f t="shared" si="25"/>
        <v>188.8625</v>
      </c>
      <c r="L443" s="94"/>
      <c r="M443" s="94"/>
      <c r="N443" s="94"/>
      <c r="O443" s="94"/>
      <c r="P443" s="111"/>
    </row>
    <row r="444" spans="2:16" ht="12.75">
      <c r="B444" s="169">
        <f t="shared" si="26"/>
        <v>430</v>
      </c>
      <c r="C444" s="170">
        <f t="shared" si="24"/>
        <v>180.875</v>
      </c>
      <c r="D444" s="87"/>
      <c r="E444" s="87"/>
      <c r="F444" s="87"/>
      <c r="G444" s="87"/>
      <c r="H444" s="90"/>
      <c r="J444" s="198">
        <f t="shared" si="27"/>
        <v>430</v>
      </c>
      <c r="K444" s="199">
        <f t="shared" si="25"/>
        <v>188.875</v>
      </c>
      <c r="L444" s="94"/>
      <c r="M444" s="94"/>
      <c r="N444" s="94"/>
      <c r="O444" s="94"/>
      <c r="P444" s="111"/>
    </row>
    <row r="445" spans="2:16" ht="12.75">
      <c r="B445" s="169">
        <f t="shared" si="26"/>
        <v>431</v>
      </c>
      <c r="C445" s="170">
        <f t="shared" si="24"/>
        <v>180.8875</v>
      </c>
      <c r="D445" s="87"/>
      <c r="E445" s="87"/>
      <c r="F445" s="87"/>
      <c r="G445" s="87"/>
      <c r="H445" s="90"/>
      <c r="J445" s="198">
        <f t="shared" si="27"/>
        <v>431</v>
      </c>
      <c r="K445" s="199">
        <f t="shared" si="25"/>
        <v>188.8875</v>
      </c>
      <c r="L445" s="94"/>
      <c r="M445" s="94"/>
      <c r="N445" s="94"/>
      <c r="O445" s="94"/>
      <c r="P445" s="111"/>
    </row>
    <row r="446" spans="2:16" ht="12.75">
      <c r="B446" s="169">
        <f t="shared" si="26"/>
        <v>432</v>
      </c>
      <c r="C446" s="170">
        <f t="shared" si="24"/>
        <v>180.9</v>
      </c>
      <c r="D446" s="87"/>
      <c r="E446" s="87"/>
      <c r="F446" s="87"/>
      <c r="G446" s="87"/>
      <c r="H446" s="90"/>
      <c r="J446" s="198">
        <f t="shared" si="27"/>
        <v>432</v>
      </c>
      <c r="K446" s="199">
        <f t="shared" si="25"/>
        <v>188.9</v>
      </c>
      <c r="L446" s="94"/>
      <c r="M446" s="94"/>
      <c r="N446" s="94"/>
      <c r="O446" s="94"/>
      <c r="P446" s="111"/>
    </row>
    <row r="447" spans="2:16" ht="12.75">
      <c r="B447" s="169">
        <f t="shared" si="26"/>
        <v>433</v>
      </c>
      <c r="C447" s="170">
        <f t="shared" si="24"/>
        <v>180.9125</v>
      </c>
      <c r="D447" s="87"/>
      <c r="E447" s="87"/>
      <c r="F447" s="87"/>
      <c r="G447" s="87"/>
      <c r="H447" s="90"/>
      <c r="J447" s="198">
        <f t="shared" si="27"/>
        <v>433</v>
      </c>
      <c r="K447" s="199">
        <f t="shared" si="25"/>
        <v>188.9125</v>
      </c>
      <c r="L447" s="94"/>
      <c r="M447" s="94"/>
      <c r="N447" s="94"/>
      <c r="O447" s="94"/>
      <c r="P447" s="111"/>
    </row>
    <row r="448" spans="2:16" ht="12.75">
      <c r="B448" s="169">
        <f t="shared" si="26"/>
        <v>434</v>
      </c>
      <c r="C448" s="170">
        <f t="shared" si="24"/>
        <v>180.925</v>
      </c>
      <c r="D448" s="87"/>
      <c r="E448" s="87"/>
      <c r="F448" s="87"/>
      <c r="G448" s="87"/>
      <c r="H448" s="90"/>
      <c r="J448" s="198">
        <f t="shared" si="27"/>
        <v>434</v>
      </c>
      <c r="K448" s="199">
        <f t="shared" si="25"/>
        <v>188.925</v>
      </c>
      <c r="L448" s="94"/>
      <c r="M448" s="94"/>
      <c r="N448" s="94"/>
      <c r="O448" s="94"/>
      <c r="P448" s="111"/>
    </row>
    <row r="449" spans="2:16" ht="12.75">
      <c r="B449" s="169">
        <f t="shared" si="26"/>
        <v>435</v>
      </c>
      <c r="C449" s="170">
        <f t="shared" si="24"/>
        <v>180.9375</v>
      </c>
      <c r="D449" s="87"/>
      <c r="E449" s="87"/>
      <c r="F449" s="87"/>
      <c r="G449" s="87"/>
      <c r="H449" s="90"/>
      <c r="J449" s="198">
        <f t="shared" si="27"/>
        <v>435</v>
      </c>
      <c r="K449" s="199">
        <f t="shared" si="25"/>
        <v>188.9375</v>
      </c>
      <c r="L449" s="94"/>
      <c r="M449" s="94"/>
      <c r="N449" s="94"/>
      <c r="O449" s="94"/>
      <c r="P449" s="111"/>
    </row>
    <row r="450" spans="2:16" ht="12.75">
      <c r="B450" s="169">
        <f t="shared" si="26"/>
        <v>436</v>
      </c>
      <c r="C450" s="170">
        <f t="shared" si="24"/>
        <v>180.95</v>
      </c>
      <c r="D450" s="87"/>
      <c r="E450" s="87"/>
      <c r="F450" s="87"/>
      <c r="G450" s="87"/>
      <c r="H450" s="90"/>
      <c r="J450" s="198">
        <f t="shared" si="27"/>
        <v>436</v>
      </c>
      <c r="K450" s="199">
        <f t="shared" si="25"/>
        <v>188.95</v>
      </c>
      <c r="L450" s="94"/>
      <c r="M450" s="94"/>
      <c r="N450" s="94"/>
      <c r="O450" s="94"/>
      <c r="P450" s="111"/>
    </row>
    <row r="451" spans="2:16" ht="12.75">
      <c r="B451" s="169">
        <f t="shared" si="26"/>
        <v>437</v>
      </c>
      <c r="C451" s="170">
        <f t="shared" si="24"/>
        <v>180.9625</v>
      </c>
      <c r="D451" s="87"/>
      <c r="E451" s="87"/>
      <c r="F451" s="87"/>
      <c r="G451" s="87"/>
      <c r="H451" s="90"/>
      <c r="J451" s="198">
        <f t="shared" si="27"/>
        <v>437</v>
      </c>
      <c r="K451" s="199">
        <f t="shared" si="25"/>
        <v>188.9625</v>
      </c>
      <c r="L451" s="94"/>
      <c r="M451" s="94"/>
      <c r="N451" s="94"/>
      <c r="O451" s="94"/>
      <c r="P451" s="111"/>
    </row>
    <row r="452" spans="2:16" ht="12.75">
      <c r="B452" s="169">
        <f t="shared" si="26"/>
        <v>438</v>
      </c>
      <c r="C452" s="170">
        <f t="shared" si="24"/>
        <v>180.975</v>
      </c>
      <c r="D452" s="87"/>
      <c r="E452" s="87"/>
      <c r="F452" s="87"/>
      <c r="G452" s="87"/>
      <c r="H452" s="90"/>
      <c r="J452" s="198">
        <f t="shared" si="27"/>
        <v>438</v>
      </c>
      <c r="K452" s="199">
        <f t="shared" si="25"/>
        <v>188.975</v>
      </c>
      <c r="L452" s="94"/>
      <c r="M452" s="94"/>
      <c r="N452" s="94"/>
      <c r="O452" s="94"/>
      <c r="P452" s="111"/>
    </row>
    <row r="453" spans="2:16" ht="12.75">
      <c r="B453" s="169">
        <f t="shared" si="26"/>
        <v>439</v>
      </c>
      <c r="C453" s="170">
        <f t="shared" si="24"/>
        <v>180.9875</v>
      </c>
      <c r="D453" s="87"/>
      <c r="E453" s="87"/>
      <c r="F453" s="87"/>
      <c r="G453" s="87"/>
      <c r="H453" s="90"/>
      <c r="J453" s="198">
        <f t="shared" si="27"/>
        <v>439</v>
      </c>
      <c r="K453" s="199">
        <f t="shared" si="25"/>
        <v>188.9875</v>
      </c>
      <c r="L453" s="94"/>
      <c r="M453" s="94"/>
      <c r="N453" s="94"/>
      <c r="O453" s="94"/>
      <c r="P453" s="111"/>
    </row>
    <row r="454" spans="2:16" ht="12.75">
      <c r="B454" s="169">
        <f t="shared" si="26"/>
        <v>440</v>
      </c>
      <c r="C454" s="170">
        <f t="shared" si="24"/>
        <v>181</v>
      </c>
      <c r="D454" s="87"/>
      <c r="E454" s="87"/>
      <c r="F454" s="87"/>
      <c r="G454" s="87"/>
      <c r="H454" s="90"/>
      <c r="J454" s="198">
        <f t="shared" si="27"/>
        <v>440</v>
      </c>
      <c r="K454" s="199">
        <f t="shared" si="25"/>
        <v>189</v>
      </c>
      <c r="L454" s="94"/>
      <c r="M454" s="94"/>
      <c r="N454" s="94"/>
      <c r="O454" s="94"/>
      <c r="P454" s="111"/>
    </row>
    <row r="455" spans="2:16" ht="12.75">
      <c r="B455" s="169">
        <f t="shared" si="26"/>
        <v>441</v>
      </c>
      <c r="C455" s="170">
        <f t="shared" si="24"/>
        <v>181.0125</v>
      </c>
      <c r="D455" s="87"/>
      <c r="E455" s="87"/>
      <c r="F455" s="87"/>
      <c r="G455" s="87"/>
      <c r="H455" s="90"/>
      <c r="J455" s="198">
        <f t="shared" si="27"/>
        <v>441</v>
      </c>
      <c r="K455" s="199">
        <f t="shared" si="25"/>
        <v>189.0125</v>
      </c>
      <c r="L455" s="94"/>
      <c r="M455" s="94"/>
      <c r="N455" s="94"/>
      <c r="O455" s="94"/>
      <c r="P455" s="111"/>
    </row>
    <row r="456" spans="2:16" ht="12.75">
      <c r="B456" s="169">
        <f t="shared" si="26"/>
        <v>442</v>
      </c>
      <c r="C456" s="170">
        <f t="shared" si="24"/>
        <v>181.025</v>
      </c>
      <c r="D456" s="87"/>
      <c r="E456" s="87"/>
      <c r="F456" s="87"/>
      <c r="G456" s="87"/>
      <c r="H456" s="90"/>
      <c r="J456" s="198">
        <f t="shared" si="27"/>
        <v>442</v>
      </c>
      <c r="K456" s="199">
        <f t="shared" si="25"/>
        <v>189.025</v>
      </c>
      <c r="L456" s="94"/>
      <c r="M456" s="94"/>
      <c r="N456" s="94"/>
      <c r="O456" s="94"/>
      <c r="P456" s="111"/>
    </row>
    <row r="457" spans="2:16" ht="12.75">
      <c r="B457" s="169">
        <f t="shared" si="26"/>
        <v>443</v>
      </c>
      <c r="C457" s="170">
        <f t="shared" si="24"/>
        <v>181.0375</v>
      </c>
      <c r="D457" s="87"/>
      <c r="E457" s="87"/>
      <c r="F457" s="87"/>
      <c r="G457" s="87"/>
      <c r="H457" s="90"/>
      <c r="J457" s="198">
        <f t="shared" si="27"/>
        <v>443</v>
      </c>
      <c r="K457" s="199">
        <f t="shared" si="25"/>
        <v>189.0375</v>
      </c>
      <c r="L457" s="94"/>
      <c r="M457" s="94"/>
      <c r="N457" s="94"/>
      <c r="O457" s="94"/>
      <c r="P457" s="111"/>
    </row>
    <row r="458" spans="2:16" ht="12.75">
      <c r="B458" s="169">
        <f t="shared" si="26"/>
        <v>444</v>
      </c>
      <c r="C458" s="170">
        <f t="shared" si="24"/>
        <v>181.05</v>
      </c>
      <c r="D458" s="87"/>
      <c r="E458" s="87"/>
      <c r="F458" s="87"/>
      <c r="G458" s="87"/>
      <c r="H458" s="90"/>
      <c r="J458" s="198">
        <f t="shared" si="27"/>
        <v>444</v>
      </c>
      <c r="K458" s="199">
        <f t="shared" si="25"/>
        <v>189.05</v>
      </c>
      <c r="L458" s="94"/>
      <c r="M458" s="94"/>
      <c r="N458" s="94"/>
      <c r="O458" s="94"/>
      <c r="P458" s="111"/>
    </row>
    <row r="459" spans="2:16" ht="12.75">
      <c r="B459" s="169">
        <f t="shared" si="26"/>
        <v>445</v>
      </c>
      <c r="C459" s="170">
        <f t="shared" si="24"/>
        <v>181.0625</v>
      </c>
      <c r="D459" s="87"/>
      <c r="E459" s="87"/>
      <c r="F459" s="87"/>
      <c r="G459" s="87"/>
      <c r="H459" s="90"/>
      <c r="J459" s="198">
        <f t="shared" si="27"/>
        <v>445</v>
      </c>
      <c r="K459" s="199">
        <f t="shared" si="25"/>
        <v>189.0625</v>
      </c>
      <c r="L459" s="94"/>
      <c r="M459" s="94"/>
      <c r="N459" s="94"/>
      <c r="O459" s="94"/>
      <c r="P459" s="111"/>
    </row>
    <row r="460" spans="2:16" ht="12.75">
      <c r="B460" s="169">
        <f t="shared" si="26"/>
        <v>446</v>
      </c>
      <c r="C460" s="170">
        <f t="shared" si="24"/>
        <v>181.075</v>
      </c>
      <c r="D460" s="87"/>
      <c r="E460" s="87"/>
      <c r="F460" s="87"/>
      <c r="G460" s="87"/>
      <c r="H460" s="90"/>
      <c r="J460" s="198">
        <f t="shared" si="27"/>
        <v>446</v>
      </c>
      <c r="K460" s="199">
        <f t="shared" si="25"/>
        <v>189.075</v>
      </c>
      <c r="L460" s="94"/>
      <c r="M460" s="94"/>
      <c r="N460" s="94"/>
      <c r="O460" s="94"/>
      <c r="P460" s="111"/>
    </row>
    <row r="461" spans="2:16" ht="12.75">
      <c r="B461" s="169">
        <f t="shared" si="26"/>
        <v>447</v>
      </c>
      <c r="C461" s="170">
        <f t="shared" si="24"/>
        <v>181.0875</v>
      </c>
      <c r="D461" s="87"/>
      <c r="E461" s="87"/>
      <c r="F461" s="87"/>
      <c r="G461" s="87"/>
      <c r="H461" s="90"/>
      <c r="J461" s="198">
        <f t="shared" si="27"/>
        <v>447</v>
      </c>
      <c r="K461" s="199">
        <f t="shared" si="25"/>
        <v>189.0875</v>
      </c>
      <c r="L461" s="94"/>
      <c r="M461" s="94"/>
      <c r="N461" s="94"/>
      <c r="O461" s="94"/>
      <c r="P461" s="111"/>
    </row>
    <row r="462" spans="2:16" ht="12.75">
      <c r="B462" s="169">
        <f t="shared" si="26"/>
        <v>448</v>
      </c>
      <c r="C462" s="170">
        <f t="shared" si="24"/>
        <v>181.1</v>
      </c>
      <c r="D462" s="87"/>
      <c r="E462" s="87"/>
      <c r="F462" s="87"/>
      <c r="G462" s="87"/>
      <c r="H462" s="90"/>
      <c r="J462" s="198">
        <f t="shared" si="27"/>
        <v>448</v>
      </c>
      <c r="K462" s="199">
        <f t="shared" si="25"/>
        <v>189.1</v>
      </c>
      <c r="L462" s="94"/>
      <c r="M462" s="94"/>
      <c r="N462" s="94"/>
      <c r="O462" s="94"/>
      <c r="P462" s="111"/>
    </row>
    <row r="463" spans="2:16" ht="12.75">
      <c r="B463" s="169">
        <f t="shared" si="26"/>
        <v>449</v>
      </c>
      <c r="C463" s="170">
        <f aca="true" t="shared" si="28" ref="C463:C526">SUM(175.5+B463*0.0125)</f>
        <v>181.1125</v>
      </c>
      <c r="D463" s="87"/>
      <c r="E463" s="87"/>
      <c r="F463" s="87"/>
      <c r="G463" s="87"/>
      <c r="H463" s="90"/>
      <c r="J463" s="198">
        <f t="shared" si="27"/>
        <v>449</v>
      </c>
      <c r="K463" s="199">
        <f aca="true" t="shared" si="29" ref="K463:K526">SUM(183.5+J463*0.0125)</f>
        <v>189.1125</v>
      </c>
      <c r="L463" s="94"/>
      <c r="M463" s="94"/>
      <c r="N463" s="94"/>
      <c r="O463" s="94"/>
      <c r="P463" s="111"/>
    </row>
    <row r="464" spans="2:16" ht="12.75">
      <c r="B464" s="169">
        <f aca="true" t="shared" si="30" ref="B464:B527">SUM(B463+1)</f>
        <v>450</v>
      </c>
      <c r="C464" s="170">
        <f t="shared" si="28"/>
        <v>181.125</v>
      </c>
      <c r="D464" s="87"/>
      <c r="E464" s="87"/>
      <c r="F464" s="87"/>
      <c r="G464" s="87"/>
      <c r="H464" s="90"/>
      <c r="J464" s="198">
        <f aca="true" t="shared" si="31" ref="J464:J527">SUM(J463+1)</f>
        <v>450</v>
      </c>
      <c r="K464" s="199">
        <f t="shared" si="29"/>
        <v>189.125</v>
      </c>
      <c r="L464" s="94"/>
      <c r="M464" s="94"/>
      <c r="N464" s="94"/>
      <c r="O464" s="94"/>
      <c r="P464" s="111"/>
    </row>
    <row r="465" spans="2:16" ht="12.75">
      <c r="B465" s="169">
        <f t="shared" si="30"/>
        <v>451</v>
      </c>
      <c r="C465" s="170">
        <f t="shared" si="28"/>
        <v>181.1375</v>
      </c>
      <c r="D465" s="87"/>
      <c r="E465" s="87"/>
      <c r="F465" s="87"/>
      <c r="G465" s="87"/>
      <c r="H465" s="90"/>
      <c r="J465" s="198">
        <f t="shared" si="31"/>
        <v>451</v>
      </c>
      <c r="K465" s="199">
        <f t="shared" si="29"/>
        <v>189.1375</v>
      </c>
      <c r="L465" s="94"/>
      <c r="M465" s="94"/>
      <c r="N465" s="94"/>
      <c r="O465" s="94"/>
      <c r="P465" s="111"/>
    </row>
    <row r="466" spans="2:16" ht="12.75">
      <c r="B466" s="169">
        <f t="shared" si="30"/>
        <v>452</v>
      </c>
      <c r="C466" s="170">
        <f t="shared" si="28"/>
        <v>181.15</v>
      </c>
      <c r="D466" s="87"/>
      <c r="E466" s="87"/>
      <c r="F466" s="87"/>
      <c r="G466" s="87"/>
      <c r="H466" s="90"/>
      <c r="J466" s="198">
        <f t="shared" si="31"/>
        <v>452</v>
      </c>
      <c r="K466" s="199">
        <f t="shared" si="29"/>
        <v>189.15</v>
      </c>
      <c r="L466" s="94"/>
      <c r="M466" s="94"/>
      <c r="N466" s="94"/>
      <c r="O466" s="94"/>
      <c r="P466" s="111"/>
    </row>
    <row r="467" spans="2:16" ht="12.75">
      <c r="B467" s="169">
        <f t="shared" si="30"/>
        <v>453</v>
      </c>
      <c r="C467" s="170">
        <f t="shared" si="28"/>
        <v>181.1625</v>
      </c>
      <c r="D467" s="87"/>
      <c r="E467" s="87"/>
      <c r="F467" s="87"/>
      <c r="G467" s="87"/>
      <c r="H467" s="90"/>
      <c r="J467" s="198">
        <f t="shared" si="31"/>
        <v>453</v>
      </c>
      <c r="K467" s="199">
        <f t="shared" si="29"/>
        <v>189.1625</v>
      </c>
      <c r="L467" s="94"/>
      <c r="M467" s="94"/>
      <c r="N467" s="94"/>
      <c r="O467" s="94"/>
      <c r="P467" s="111"/>
    </row>
    <row r="468" spans="2:16" ht="12.75">
      <c r="B468" s="169">
        <f t="shared" si="30"/>
        <v>454</v>
      </c>
      <c r="C468" s="170">
        <f t="shared" si="28"/>
        <v>181.175</v>
      </c>
      <c r="D468" s="87"/>
      <c r="E468" s="87"/>
      <c r="F468" s="87"/>
      <c r="G468" s="87"/>
      <c r="H468" s="90"/>
      <c r="J468" s="198">
        <f t="shared" si="31"/>
        <v>454</v>
      </c>
      <c r="K468" s="199">
        <f t="shared" si="29"/>
        <v>189.175</v>
      </c>
      <c r="L468" s="94"/>
      <c r="M468" s="94"/>
      <c r="N468" s="94"/>
      <c r="O468" s="94"/>
      <c r="P468" s="111"/>
    </row>
    <row r="469" spans="2:16" ht="12.75">
      <c r="B469" s="169">
        <f t="shared" si="30"/>
        <v>455</v>
      </c>
      <c r="C469" s="170">
        <f t="shared" si="28"/>
        <v>181.1875</v>
      </c>
      <c r="D469" s="87"/>
      <c r="E469" s="87"/>
      <c r="F469" s="87"/>
      <c r="G469" s="87"/>
      <c r="H469" s="90"/>
      <c r="J469" s="198">
        <f t="shared" si="31"/>
        <v>455</v>
      </c>
      <c r="K469" s="199">
        <f t="shared" si="29"/>
        <v>189.1875</v>
      </c>
      <c r="L469" s="94"/>
      <c r="M469" s="94"/>
      <c r="N469" s="94"/>
      <c r="O469" s="94"/>
      <c r="P469" s="111"/>
    </row>
    <row r="470" spans="2:16" ht="12.75">
      <c r="B470" s="169">
        <f t="shared" si="30"/>
        <v>456</v>
      </c>
      <c r="C470" s="170">
        <f t="shared" si="28"/>
        <v>181.2</v>
      </c>
      <c r="D470" s="87"/>
      <c r="E470" s="87"/>
      <c r="F470" s="87"/>
      <c r="G470" s="87"/>
      <c r="H470" s="90"/>
      <c r="J470" s="198">
        <f t="shared" si="31"/>
        <v>456</v>
      </c>
      <c r="K470" s="199">
        <f t="shared" si="29"/>
        <v>189.2</v>
      </c>
      <c r="L470" s="94"/>
      <c r="M470" s="94"/>
      <c r="N470" s="94"/>
      <c r="O470" s="94"/>
      <c r="P470" s="111"/>
    </row>
    <row r="471" spans="2:16" ht="12.75">
      <c r="B471" s="169">
        <f t="shared" si="30"/>
        <v>457</v>
      </c>
      <c r="C471" s="170">
        <f t="shared" si="28"/>
        <v>181.2125</v>
      </c>
      <c r="D471" s="87"/>
      <c r="E471" s="87"/>
      <c r="F471" s="87"/>
      <c r="G471" s="87"/>
      <c r="H471" s="90"/>
      <c r="J471" s="198">
        <f t="shared" si="31"/>
        <v>457</v>
      </c>
      <c r="K471" s="199">
        <f t="shared" si="29"/>
        <v>189.2125</v>
      </c>
      <c r="L471" s="94"/>
      <c r="M471" s="94"/>
      <c r="N471" s="94"/>
      <c r="O471" s="94"/>
      <c r="P471" s="111"/>
    </row>
    <row r="472" spans="2:16" ht="12.75">
      <c r="B472" s="169">
        <f t="shared" si="30"/>
        <v>458</v>
      </c>
      <c r="C472" s="170">
        <f t="shared" si="28"/>
        <v>181.225</v>
      </c>
      <c r="D472" s="87"/>
      <c r="E472" s="87"/>
      <c r="F472" s="87"/>
      <c r="G472" s="87"/>
      <c r="H472" s="90"/>
      <c r="J472" s="198">
        <f t="shared" si="31"/>
        <v>458</v>
      </c>
      <c r="K472" s="199">
        <f t="shared" si="29"/>
        <v>189.225</v>
      </c>
      <c r="L472" s="94"/>
      <c r="M472" s="94"/>
      <c r="N472" s="94"/>
      <c r="O472" s="94"/>
      <c r="P472" s="111"/>
    </row>
    <row r="473" spans="2:16" ht="12.75">
      <c r="B473" s="169">
        <f t="shared" si="30"/>
        <v>459</v>
      </c>
      <c r="C473" s="170">
        <f t="shared" si="28"/>
        <v>181.2375</v>
      </c>
      <c r="D473" s="87"/>
      <c r="E473" s="87"/>
      <c r="F473" s="87"/>
      <c r="G473" s="87"/>
      <c r="H473" s="90"/>
      <c r="J473" s="198">
        <f t="shared" si="31"/>
        <v>459</v>
      </c>
      <c r="K473" s="199">
        <f t="shared" si="29"/>
        <v>189.2375</v>
      </c>
      <c r="L473" s="94"/>
      <c r="M473" s="94"/>
      <c r="N473" s="94"/>
      <c r="O473" s="94"/>
      <c r="P473" s="111"/>
    </row>
    <row r="474" spans="2:16" ht="12.75">
      <c r="B474" s="169">
        <f t="shared" si="30"/>
        <v>460</v>
      </c>
      <c r="C474" s="170">
        <f t="shared" si="28"/>
        <v>181.25</v>
      </c>
      <c r="D474" s="87"/>
      <c r="E474" s="87"/>
      <c r="F474" s="87"/>
      <c r="G474" s="87"/>
      <c r="H474" s="90"/>
      <c r="J474" s="198">
        <f t="shared" si="31"/>
        <v>460</v>
      </c>
      <c r="K474" s="199">
        <f t="shared" si="29"/>
        <v>189.25</v>
      </c>
      <c r="L474" s="94"/>
      <c r="M474" s="94"/>
      <c r="N474" s="94"/>
      <c r="O474" s="94"/>
      <c r="P474" s="111"/>
    </row>
    <row r="475" spans="2:16" ht="12.75">
      <c r="B475" s="169">
        <f t="shared" si="30"/>
        <v>461</v>
      </c>
      <c r="C475" s="170">
        <f t="shared" si="28"/>
        <v>181.2625</v>
      </c>
      <c r="D475" s="87"/>
      <c r="E475" s="87"/>
      <c r="F475" s="87"/>
      <c r="G475" s="87"/>
      <c r="H475" s="90"/>
      <c r="J475" s="198">
        <f t="shared" si="31"/>
        <v>461</v>
      </c>
      <c r="K475" s="199">
        <f t="shared" si="29"/>
        <v>189.2625</v>
      </c>
      <c r="L475" s="94"/>
      <c r="M475" s="94"/>
      <c r="N475" s="94"/>
      <c r="O475" s="94"/>
      <c r="P475" s="111"/>
    </row>
    <row r="476" spans="2:16" ht="12.75">
      <c r="B476" s="169">
        <f t="shared" si="30"/>
        <v>462</v>
      </c>
      <c r="C476" s="170">
        <f t="shared" si="28"/>
        <v>181.275</v>
      </c>
      <c r="D476" s="87"/>
      <c r="E476" s="87"/>
      <c r="F476" s="87"/>
      <c r="G476" s="87"/>
      <c r="H476" s="90"/>
      <c r="J476" s="198">
        <f t="shared" si="31"/>
        <v>462</v>
      </c>
      <c r="K476" s="199">
        <f t="shared" si="29"/>
        <v>189.275</v>
      </c>
      <c r="L476" s="94"/>
      <c r="M476" s="94"/>
      <c r="N476" s="94"/>
      <c r="O476" s="94"/>
      <c r="P476" s="111"/>
    </row>
    <row r="477" spans="2:16" ht="12.75">
      <c r="B477" s="169">
        <f t="shared" si="30"/>
        <v>463</v>
      </c>
      <c r="C477" s="170">
        <f t="shared" si="28"/>
        <v>181.2875</v>
      </c>
      <c r="D477" s="87"/>
      <c r="E477" s="87"/>
      <c r="F477" s="87"/>
      <c r="G477" s="87"/>
      <c r="H477" s="90"/>
      <c r="J477" s="198">
        <f t="shared" si="31"/>
        <v>463</v>
      </c>
      <c r="K477" s="199">
        <f t="shared" si="29"/>
        <v>189.2875</v>
      </c>
      <c r="L477" s="94"/>
      <c r="M477" s="94"/>
      <c r="N477" s="94"/>
      <c r="O477" s="94"/>
      <c r="P477" s="111"/>
    </row>
    <row r="478" spans="2:16" ht="12.75">
      <c r="B478" s="169">
        <f t="shared" si="30"/>
        <v>464</v>
      </c>
      <c r="C478" s="170">
        <f t="shared" si="28"/>
        <v>181.3</v>
      </c>
      <c r="D478" s="87"/>
      <c r="E478" s="87"/>
      <c r="F478" s="87"/>
      <c r="G478" s="87"/>
      <c r="H478" s="90"/>
      <c r="J478" s="198">
        <f t="shared" si="31"/>
        <v>464</v>
      </c>
      <c r="K478" s="199">
        <f t="shared" si="29"/>
        <v>189.3</v>
      </c>
      <c r="L478" s="94"/>
      <c r="M478" s="94"/>
      <c r="N478" s="94"/>
      <c r="O478" s="94"/>
      <c r="P478" s="111"/>
    </row>
    <row r="479" spans="2:16" ht="12.75">
      <c r="B479" s="169">
        <f t="shared" si="30"/>
        <v>465</v>
      </c>
      <c r="C479" s="170">
        <f t="shared" si="28"/>
        <v>181.3125</v>
      </c>
      <c r="D479" s="87"/>
      <c r="E479" s="87"/>
      <c r="F479" s="87"/>
      <c r="G479" s="87"/>
      <c r="H479" s="90"/>
      <c r="J479" s="198">
        <f t="shared" si="31"/>
        <v>465</v>
      </c>
      <c r="K479" s="199">
        <f t="shared" si="29"/>
        <v>189.3125</v>
      </c>
      <c r="L479" s="94"/>
      <c r="M479" s="94"/>
      <c r="N479" s="94"/>
      <c r="O479" s="94"/>
      <c r="P479" s="111"/>
    </row>
    <row r="480" spans="2:16" ht="12.75">
      <c r="B480" s="169">
        <f t="shared" si="30"/>
        <v>466</v>
      </c>
      <c r="C480" s="170">
        <f t="shared" si="28"/>
        <v>181.325</v>
      </c>
      <c r="D480" s="87"/>
      <c r="E480" s="87"/>
      <c r="F480" s="87"/>
      <c r="G480" s="87"/>
      <c r="H480" s="90"/>
      <c r="J480" s="198">
        <f t="shared" si="31"/>
        <v>466</v>
      </c>
      <c r="K480" s="199">
        <f t="shared" si="29"/>
        <v>189.325</v>
      </c>
      <c r="L480" s="94"/>
      <c r="M480" s="94"/>
      <c r="N480" s="94"/>
      <c r="O480" s="94"/>
      <c r="P480" s="111"/>
    </row>
    <row r="481" spans="2:16" ht="12.75">
      <c r="B481" s="169">
        <f t="shared" si="30"/>
        <v>467</v>
      </c>
      <c r="C481" s="170">
        <f t="shared" si="28"/>
        <v>181.3375</v>
      </c>
      <c r="D481" s="87"/>
      <c r="E481" s="87"/>
      <c r="F481" s="87"/>
      <c r="G481" s="87"/>
      <c r="H481" s="90"/>
      <c r="J481" s="198">
        <f t="shared" si="31"/>
        <v>467</v>
      </c>
      <c r="K481" s="199">
        <f t="shared" si="29"/>
        <v>189.3375</v>
      </c>
      <c r="L481" s="94"/>
      <c r="M481" s="94"/>
      <c r="N481" s="94"/>
      <c r="O481" s="94"/>
      <c r="P481" s="111"/>
    </row>
    <row r="482" spans="2:16" ht="12.75">
      <c r="B482" s="169">
        <f t="shared" si="30"/>
        <v>468</v>
      </c>
      <c r="C482" s="170">
        <f t="shared" si="28"/>
        <v>181.35</v>
      </c>
      <c r="D482" s="87"/>
      <c r="E482" s="87"/>
      <c r="F482" s="87"/>
      <c r="G482" s="87"/>
      <c r="H482" s="90"/>
      <c r="J482" s="198">
        <f t="shared" si="31"/>
        <v>468</v>
      </c>
      <c r="K482" s="199">
        <f t="shared" si="29"/>
        <v>189.35</v>
      </c>
      <c r="L482" s="94"/>
      <c r="M482" s="94"/>
      <c r="N482" s="94"/>
      <c r="O482" s="94"/>
      <c r="P482" s="111"/>
    </row>
    <row r="483" spans="2:16" ht="12.75">
      <c r="B483" s="169">
        <f t="shared" si="30"/>
        <v>469</v>
      </c>
      <c r="C483" s="170">
        <f t="shared" si="28"/>
        <v>181.3625</v>
      </c>
      <c r="D483" s="87"/>
      <c r="E483" s="87"/>
      <c r="F483" s="87"/>
      <c r="G483" s="87"/>
      <c r="H483" s="90"/>
      <c r="J483" s="198">
        <f t="shared" si="31"/>
        <v>469</v>
      </c>
      <c r="K483" s="199">
        <f t="shared" si="29"/>
        <v>189.3625</v>
      </c>
      <c r="L483" s="94"/>
      <c r="M483" s="94"/>
      <c r="N483" s="94"/>
      <c r="O483" s="94"/>
      <c r="P483" s="111"/>
    </row>
    <row r="484" spans="2:16" ht="12.75">
      <c r="B484" s="169">
        <f t="shared" si="30"/>
        <v>470</v>
      </c>
      <c r="C484" s="170">
        <f t="shared" si="28"/>
        <v>181.375</v>
      </c>
      <c r="D484" s="87"/>
      <c r="E484" s="87"/>
      <c r="F484" s="87"/>
      <c r="G484" s="87"/>
      <c r="H484" s="90"/>
      <c r="J484" s="198">
        <f t="shared" si="31"/>
        <v>470</v>
      </c>
      <c r="K484" s="199">
        <f t="shared" si="29"/>
        <v>189.375</v>
      </c>
      <c r="L484" s="94"/>
      <c r="M484" s="94"/>
      <c r="N484" s="94"/>
      <c r="O484" s="94"/>
      <c r="P484" s="111"/>
    </row>
    <row r="485" spans="2:16" ht="12.75">
      <c r="B485" s="169">
        <f t="shared" si="30"/>
        <v>471</v>
      </c>
      <c r="C485" s="170">
        <f t="shared" si="28"/>
        <v>181.3875</v>
      </c>
      <c r="D485" s="87"/>
      <c r="E485" s="87"/>
      <c r="F485" s="87"/>
      <c r="G485" s="87"/>
      <c r="H485" s="90"/>
      <c r="J485" s="198">
        <f t="shared" si="31"/>
        <v>471</v>
      </c>
      <c r="K485" s="199">
        <f t="shared" si="29"/>
        <v>189.3875</v>
      </c>
      <c r="L485" s="94"/>
      <c r="M485" s="94"/>
      <c r="N485" s="94"/>
      <c r="O485" s="94"/>
      <c r="P485" s="111"/>
    </row>
    <row r="486" spans="2:16" ht="12.75">
      <c r="B486" s="169">
        <f t="shared" si="30"/>
        <v>472</v>
      </c>
      <c r="C486" s="170">
        <f t="shared" si="28"/>
        <v>181.4</v>
      </c>
      <c r="D486" s="87"/>
      <c r="E486" s="87"/>
      <c r="F486" s="87"/>
      <c r="G486" s="87"/>
      <c r="H486" s="90"/>
      <c r="J486" s="198">
        <f t="shared" si="31"/>
        <v>472</v>
      </c>
      <c r="K486" s="199">
        <f t="shared" si="29"/>
        <v>189.4</v>
      </c>
      <c r="L486" s="94"/>
      <c r="M486" s="94"/>
      <c r="N486" s="94"/>
      <c r="O486" s="94"/>
      <c r="P486" s="111"/>
    </row>
    <row r="487" spans="2:16" ht="12.75">
      <c r="B487" s="169">
        <f t="shared" si="30"/>
        <v>473</v>
      </c>
      <c r="C487" s="170">
        <f t="shared" si="28"/>
        <v>181.4125</v>
      </c>
      <c r="D487" s="87"/>
      <c r="E487" s="87"/>
      <c r="F487" s="87"/>
      <c r="G487" s="87"/>
      <c r="H487" s="90"/>
      <c r="J487" s="198">
        <f t="shared" si="31"/>
        <v>473</v>
      </c>
      <c r="K487" s="199">
        <f t="shared" si="29"/>
        <v>189.4125</v>
      </c>
      <c r="L487" s="94"/>
      <c r="M487" s="94"/>
      <c r="N487" s="94"/>
      <c r="O487" s="94"/>
      <c r="P487" s="111"/>
    </row>
    <row r="488" spans="2:16" ht="12.75">
      <c r="B488" s="169">
        <f t="shared" si="30"/>
        <v>474</v>
      </c>
      <c r="C488" s="170">
        <f t="shared" si="28"/>
        <v>181.425</v>
      </c>
      <c r="D488" s="87"/>
      <c r="E488" s="87"/>
      <c r="F488" s="87"/>
      <c r="G488" s="87"/>
      <c r="H488" s="90"/>
      <c r="J488" s="198">
        <f t="shared" si="31"/>
        <v>474</v>
      </c>
      <c r="K488" s="199">
        <f t="shared" si="29"/>
        <v>189.425</v>
      </c>
      <c r="L488" s="94"/>
      <c r="M488" s="94"/>
      <c r="N488" s="94"/>
      <c r="O488" s="94"/>
      <c r="P488" s="111"/>
    </row>
    <row r="489" spans="2:16" ht="12.75">
      <c r="B489" s="169">
        <f t="shared" si="30"/>
        <v>475</v>
      </c>
      <c r="C489" s="170">
        <f t="shared" si="28"/>
        <v>181.4375</v>
      </c>
      <c r="D489" s="87"/>
      <c r="E489" s="87"/>
      <c r="F489" s="87"/>
      <c r="G489" s="87"/>
      <c r="H489" s="90"/>
      <c r="J489" s="198">
        <f t="shared" si="31"/>
        <v>475</v>
      </c>
      <c r="K489" s="199">
        <f t="shared" si="29"/>
        <v>189.4375</v>
      </c>
      <c r="L489" s="94"/>
      <c r="M489" s="94"/>
      <c r="N489" s="94"/>
      <c r="O489" s="94"/>
      <c r="P489" s="111"/>
    </row>
    <row r="490" spans="2:16" ht="12.75">
      <c r="B490" s="169">
        <f t="shared" si="30"/>
        <v>476</v>
      </c>
      <c r="C490" s="170">
        <f t="shared" si="28"/>
        <v>181.45</v>
      </c>
      <c r="D490" s="87"/>
      <c r="E490" s="87"/>
      <c r="F490" s="87"/>
      <c r="G490" s="87"/>
      <c r="H490" s="90"/>
      <c r="J490" s="198">
        <f t="shared" si="31"/>
        <v>476</v>
      </c>
      <c r="K490" s="199">
        <f t="shared" si="29"/>
        <v>189.45</v>
      </c>
      <c r="L490" s="94"/>
      <c r="M490" s="94"/>
      <c r="N490" s="94"/>
      <c r="O490" s="94"/>
      <c r="P490" s="111"/>
    </row>
    <row r="491" spans="2:16" ht="12.75">
      <c r="B491" s="169">
        <f t="shared" si="30"/>
        <v>477</v>
      </c>
      <c r="C491" s="170">
        <f t="shared" si="28"/>
        <v>181.4625</v>
      </c>
      <c r="D491" s="87"/>
      <c r="E491" s="87"/>
      <c r="F491" s="87"/>
      <c r="G491" s="87"/>
      <c r="H491" s="90"/>
      <c r="J491" s="198">
        <f t="shared" si="31"/>
        <v>477</v>
      </c>
      <c r="K491" s="199">
        <f t="shared" si="29"/>
        <v>189.4625</v>
      </c>
      <c r="L491" s="94"/>
      <c r="M491" s="94"/>
      <c r="N491" s="94"/>
      <c r="O491" s="94"/>
      <c r="P491" s="111"/>
    </row>
    <row r="492" spans="2:16" ht="12.75">
      <c r="B492" s="169">
        <f t="shared" si="30"/>
        <v>478</v>
      </c>
      <c r="C492" s="170">
        <f t="shared" si="28"/>
        <v>181.475</v>
      </c>
      <c r="D492" s="87"/>
      <c r="E492" s="87"/>
      <c r="F492" s="87"/>
      <c r="G492" s="87"/>
      <c r="H492" s="90"/>
      <c r="J492" s="198">
        <f t="shared" si="31"/>
        <v>478</v>
      </c>
      <c r="K492" s="199">
        <f t="shared" si="29"/>
        <v>189.475</v>
      </c>
      <c r="L492" s="94"/>
      <c r="M492" s="94"/>
      <c r="N492" s="94"/>
      <c r="O492" s="94"/>
      <c r="P492" s="111"/>
    </row>
    <row r="493" spans="2:16" ht="12.75">
      <c r="B493" s="169">
        <f t="shared" si="30"/>
        <v>479</v>
      </c>
      <c r="C493" s="170">
        <f t="shared" si="28"/>
        <v>181.4875</v>
      </c>
      <c r="D493" s="87"/>
      <c r="E493" s="87"/>
      <c r="F493" s="87"/>
      <c r="G493" s="87"/>
      <c r="H493" s="90"/>
      <c r="J493" s="198">
        <f t="shared" si="31"/>
        <v>479</v>
      </c>
      <c r="K493" s="199">
        <f t="shared" si="29"/>
        <v>189.4875</v>
      </c>
      <c r="L493" s="94"/>
      <c r="M493" s="94"/>
      <c r="N493" s="94"/>
      <c r="O493" s="94"/>
      <c r="P493" s="111"/>
    </row>
    <row r="494" spans="2:16" ht="12.75">
      <c r="B494" s="169">
        <f t="shared" si="30"/>
        <v>480</v>
      </c>
      <c r="C494" s="170">
        <f t="shared" si="28"/>
        <v>181.5</v>
      </c>
      <c r="D494" s="87"/>
      <c r="E494" s="87"/>
      <c r="F494" s="87"/>
      <c r="G494" s="87"/>
      <c r="H494" s="90"/>
      <c r="J494" s="198">
        <f t="shared" si="31"/>
        <v>480</v>
      </c>
      <c r="K494" s="199">
        <f t="shared" si="29"/>
        <v>189.5</v>
      </c>
      <c r="L494" s="94"/>
      <c r="M494" s="94"/>
      <c r="N494" s="94"/>
      <c r="O494" s="94"/>
      <c r="P494" s="111"/>
    </row>
    <row r="495" spans="2:16" ht="12.75">
      <c r="B495" s="169">
        <f t="shared" si="30"/>
        <v>481</v>
      </c>
      <c r="C495" s="170">
        <f t="shared" si="28"/>
        <v>181.5125</v>
      </c>
      <c r="D495" s="87"/>
      <c r="E495" s="87"/>
      <c r="F495" s="87"/>
      <c r="G495" s="87"/>
      <c r="H495" s="90"/>
      <c r="J495" s="198">
        <f t="shared" si="31"/>
        <v>481</v>
      </c>
      <c r="K495" s="199">
        <f t="shared" si="29"/>
        <v>189.5125</v>
      </c>
      <c r="L495" s="94"/>
      <c r="M495" s="94"/>
      <c r="N495" s="94"/>
      <c r="O495" s="94"/>
      <c r="P495" s="111"/>
    </row>
    <row r="496" spans="2:16" ht="12.75">
      <c r="B496" s="169">
        <f t="shared" si="30"/>
        <v>482</v>
      </c>
      <c r="C496" s="170">
        <f t="shared" si="28"/>
        <v>181.525</v>
      </c>
      <c r="D496" s="87"/>
      <c r="E496" s="87"/>
      <c r="F496" s="87"/>
      <c r="G496" s="87"/>
      <c r="H496" s="90"/>
      <c r="J496" s="198">
        <f t="shared" si="31"/>
        <v>482</v>
      </c>
      <c r="K496" s="199">
        <f t="shared" si="29"/>
        <v>189.525</v>
      </c>
      <c r="L496" s="94"/>
      <c r="M496" s="94"/>
      <c r="N496" s="94"/>
      <c r="O496" s="94"/>
      <c r="P496" s="111"/>
    </row>
    <row r="497" spans="2:16" ht="12.75">
      <c r="B497" s="169">
        <f t="shared" si="30"/>
        <v>483</v>
      </c>
      <c r="C497" s="170">
        <f t="shared" si="28"/>
        <v>181.5375</v>
      </c>
      <c r="D497" s="87"/>
      <c r="E497" s="87"/>
      <c r="F497" s="87"/>
      <c r="G497" s="87"/>
      <c r="H497" s="90"/>
      <c r="J497" s="198">
        <f t="shared" si="31"/>
        <v>483</v>
      </c>
      <c r="K497" s="199">
        <f t="shared" si="29"/>
        <v>189.5375</v>
      </c>
      <c r="L497" s="94"/>
      <c r="M497" s="94"/>
      <c r="N497" s="94"/>
      <c r="O497" s="94"/>
      <c r="P497" s="111"/>
    </row>
    <row r="498" spans="2:16" ht="12.75">
      <c r="B498" s="169">
        <f t="shared" si="30"/>
        <v>484</v>
      </c>
      <c r="C498" s="170">
        <f t="shared" si="28"/>
        <v>181.55</v>
      </c>
      <c r="D498" s="87"/>
      <c r="E498" s="87"/>
      <c r="F498" s="87"/>
      <c r="G498" s="87"/>
      <c r="H498" s="90"/>
      <c r="J498" s="198">
        <f t="shared" si="31"/>
        <v>484</v>
      </c>
      <c r="K498" s="199">
        <f t="shared" si="29"/>
        <v>189.55</v>
      </c>
      <c r="L498" s="94"/>
      <c r="M498" s="94"/>
      <c r="N498" s="94"/>
      <c r="O498" s="94"/>
      <c r="P498" s="111"/>
    </row>
    <row r="499" spans="2:16" ht="12.75">
      <c r="B499" s="169">
        <f t="shared" si="30"/>
        <v>485</v>
      </c>
      <c r="C499" s="170">
        <f t="shared" si="28"/>
        <v>181.5625</v>
      </c>
      <c r="D499" s="87"/>
      <c r="E499" s="87"/>
      <c r="F499" s="87"/>
      <c r="G499" s="87"/>
      <c r="H499" s="90"/>
      <c r="J499" s="198">
        <f t="shared" si="31"/>
        <v>485</v>
      </c>
      <c r="K499" s="199">
        <f t="shared" si="29"/>
        <v>189.5625</v>
      </c>
      <c r="L499" s="94"/>
      <c r="M499" s="94"/>
      <c r="N499" s="94"/>
      <c r="O499" s="94"/>
      <c r="P499" s="111"/>
    </row>
    <row r="500" spans="2:16" ht="12.75">
      <c r="B500" s="169">
        <f t="shared" si="30"/>
        <v>486</v>
      </c>
      <c r="C500" s="170">
        <f t="shared" si="28"/>
        <v>181.575</v>
      </c>
      <c r="D500" s="87"/>
      <c r="E500" s="87"/>
      <c r="F500" s="87"/>
      <c r="G500" s="87"/>
      <c r="H500" s="90"/>
      <c r="J500" s="198">
        <f t="shared" si="31"/>
        <v>486</v>
      </c>
      <c r="K500" s="199">
        <f t="shared" si="29"/>
        <v>189.575</v>
      </c>
      <c r="L500" s="94"/>
      <c r="M500" s="94"/>
      <c r="N500" s="94"/>
      <c r="O500" s="94"/>
      <c r="P500" s="111"/>
    </row>
    <row r="501" spans="2:16" ht="12.75">
      <c r="B501" s="169">
        <f t="shared" si="30"/>
        <v>487</v>
      </c>
      <c r="C501" s="170">
        <f t="shared" si="28"/>
        <v>181.5875</v>
      </c>
      <c r="D501" s="87"/>
      <c r="E501" s="87"/>
      <c r="F501" s="87"/>
      <c r="G501" s="87"/>
      <c r="H501" s="90"/>
      <c r="J501" s="198">
        <f t="shared" si="31"/>
        <v>487</v>
      </c>
      <c r="K501" s="199">
        <f t="shared" si="29"/>
        <v>189.5875</v>
      </c>
      <c r="L501" s="94"/>
      <c r="M501" s="94"/>
      <c r="N501" s="94"/>
      <c r="O501" s="94"/>
      <c r="P501" s="111"/>
    </row>
    <row r="502" spans="2:16" ht="12.75">
      <c r="B502" s="169">
        <f t="shared" si="30"/>
        <v>488</v>
      </c>
      <c r="C502" s="170">
        <f t="shared" si="28"/>
        <v>181.6</v>
      </c>
      <c r="D502" s="87"/>
      <c r="E502" s="87"/>
      <c r="F502" s="87"/>
      <c r="G502" s="87"/>
      <c r="H502" s="90"/>
      <c r="J502" s="198">
        <f t="shared" si="31"/>
        <v>488</v>
      </c>
      <c r="K502" s="199">
        <f t="shared" si="29"/>
        <v>189.6</v>
      </c>
      <c r="L502" s="94"/>
      <c r="M502" s="94"/>
      <c r="N502" s="94"/>
      <c r="O502" s="94"/>
      <c r="P502" s="111"/>
    </row>
    <row r="503" spans="2:16" ht="12.75">
      <c r="B503" s="169">
        <f t="shared" si="30"/>
        <v>489</v>
      </c>
      <c r="C503" s="170">
        <f t="shared" si="28"/>
        <v>181.6125</v>
      </c>
      <c r="D503" s="87"/>
      <c r="E503" s="87"/>
      <c r="F503" s="87"/>
      <c r="G503" s="87"/>
      <c r="H503" s="90"/>
      <c r="J503" s="198">
        <f t="shared" si="31"/>
        <v>489</v>
      </c>
      <c r="K503" s="199">
        <f t="shared" si="29"/>
        <v>189.6125</v>
      </c>
      <c r="L503" s="94"/>
      <c r="M503" s="94"/>
      <c r="N503" s="94"/>
      <c r="O503" s="94"/>
      <c r="P503" s="111"/>
    </row>
    <row r="504" spans="2:16" ht="12.75">
      <c r="B504" s="169">
        <f t="shared" si="30"/>
        <v>490</v>
      </c>
      <c r="C504" s="170">
        <f t="shared" si="28"/>
        <v>181.625</v>
      </c>
      <c r="D504" s="87"/>
      <c r="E504" s="87"/>
      <c r="F504" s="87"/>
      <c r="G504" s="87"/>
      <c r="H504" s="90"/>
      <c r="J504" s="198">
        <f t="shared" si="31"/>
        <v>490</v>
      </c>
      <c r="K504" s="199">
        <f t="shared" si="29"/>
        <v>189.625</v>
      </c>
      <c r="L504" s="94"/>
      <c r="M504" s="94"/>
      <c r="N504" s="94"/>
      <c r="O504" s="94"/>
      <c r="P504" s="111"/>
    </row>
    <row r="505" spans="2:16" ht="12.75">
      <c r="B505" s="169">
        <f t="shared" si="30"/>
        <v>491</v>
      </c>
      <c r="C505" s="170">
        <f t="shared" si="28"/>
        <v>181.6375</v>
      </c>
      <c r="D505" s="87"/>
      <c r="E505" s="87"/>
      <c r="F505" s="87"/>
      <c r="G505" s="87"/>
      <c r="H505" s="90"/>
      <c r="J505" s="198">
        <f t="shared" si="31"/>
        <v>491</v>
      </c>
      <c r="K505" s="199">
        <f t="shared" si="29"/>
        <v>189.6375</v>
      </c>
      <c r="L505" s="94"/>
      <c r="M505" s="94"/>
      <c r="N505" s="94"/>
      <c r="O505" s="94"/>
      <c r="P505" s="111"/>
    </row>
    <row r="506" spans="2:16" ht="12.75">
      <c r="B506" s="169">
        <f t="shared" si="30"/>
        <v>492</v>
      </c>
      <c r="C506" s="170">
        <f t="shared" si="28"/>
        <v>181.65</v>
      </c>
      <c r="D506" s="87"/>
      <c r="E506" s="87"/>
      <c r="F506" s="87"/>
      <c r="G506" s="87"/>
      <c r="H506" s="90"/>
      <c r="J506" s="198">
        <f t="shared" si="31"/>
        <v>492</v>
      </c>
      <c r="K506" s="199">
        <f t="shared" si="29"/>
        <v>189.65</v>
      </c>
      <c r="L506" s="94"/>
      <c r="M506" s="94"/>
      <c r="N506" s="94"/>
      <c r="O506" s="94"/>
      <c r="P506" s="111"/>
    </row>
    <row r="507" spans="2:16" ht="12.75">
      <c r="B507" s="169">
        <f t="shared" si="30"/>
        <v>493</v>
      </c>
      <c r="C507" s="170">
        <f t="shared" si="28"/>
        <v>181.6625</v>
      </c>
      <c r="D507" s="87"/>
      <c r="E507" s="87"/>
      <c r="F507" s="87"/>
      <c r="G507" s="87"/>
      <c r="H507" s="90"/>
      <c r="J507" s="198">
        <f t="shared" si="31"/>
        <v>493</v>
      </c>
      <c r="K507" s="199">
        <f t="shared" si="29"/>
        <v>189.6625</v>
      </c>
      <c r="L507" s="94"/>
      <c r="M507" s="94"/>
      <c r="N507" s="94"/>
      <c r="O507" s="94"/>
      <c r="P507" s="111"/>
    </row>
    <row r="508" spans="2:16" ht="12.75">
      <c r="B508" s="169">
        <f t="shared" si="30"/>
        <v>494</v>
      </c>
      <c r="C508" s="170">
        <f t="shared" si="28"/>
        <v>181.675</v>
      </c>
      <c r="D508" s="87"/>
      <c r="E508" s="87"/>
      <c r="F508" s="87"/>
      <c r="G508" s="87"/>
      <c r="H508" s="90"/>
      <c r="J508" s="198">
        <f t="shared" si="31"/>
        <v>494</v>
      </c>
      <c r="K508" s="199">
        <f t="shared" si="29"/>
        <v>189.675</v>
      </c>
      <c r="L508" s="94"/>
      <c r="M508" s="94"/>
      <c r="N508" s="94"/>
      <c r="O508" s="94"/>
      <c r="P508" s="111"/>
    </row>
    <row r="509" spans="2:16" ht="12.75">
      <c r="B509" s="169">
        <f t="shared" si="30"/>
        <v>495</v>
      </c>
      <c r="C509" s="170">
        <f t="shared" si="28"/>
        <v>181.6875</v>
      </c>
      <c r="D509" s="87"/>
      <c r="E509" s="87"/>
      <c r="F509" s="87"/>
      <c r="G509" s="87"/>
      <c r="H509" s="90"/>
      <c r="J509" s="198">
        <f t="shared" si="31"/>
        <v>495</v>
      </c>
      <c r="K509" s="199">
        <f t="shared" si="29"/>
        <v>189.6875</v>
      </c>
      <c r="L509" s="94"/>
      <c r="M509" s="94"/>
      <c r="N509" s="94"/>
      <c r="O509" s="94"/>
      <c r="P509" s="111"/>
    </row>
    <row r="510" spans="2:16" ht="12.75">
      <c r="B510" s="169">
        <f t="shared" si="30"/>
        <v>496</v>
      </c>
      <c r="C510" s="170">
        <f t="shared" si="28"/>
        <v>181.7</v>
      </c>
      <c r="D510" s="87"/>
      <c r="E510" s="87"/>
      <c r="F510" s="87"/>
      <c r="G510" s="87"/>
      <c r="H510" s="90"/>
      <c r="J510" s="198">
        <f t="shared" si="31"/>
        <v>496</v>
      </c>
      <c r="K510" s="199">
        <f t="shared" si="29"/>
        <v>189.7</v>
      </c>
      <c r="L510" s="94"/>
      <c r="M510" s="94"/>
      <c r="N510" s="94"/>
      <c r="O510" s="94"/>
      <c r="P510" s="111"/>
    </row>
    <row r="511" spans="2:16" ht="12.75">
      <c r="B511" s="169">
        <f t="shared" si="30"/>
        <v>497</v>
      </c>
      <c r="C511" s="170">
        <f t="shared" si="28"/>
        <v>181.7125</v>
      </c>
      <c r="D511" s="87"/>
      <c r="E511" s="87"/>
      <c r="F511" s="87"/>
      <c r="G511" s="87"/>
      <c r="H511" s="90"/>
      <c r="J511" s="198">
        <f t="shared" si="31"/>
        <v>497</v>
      </c>
      <c r="K511" s="199">
        <f t="shared" si="29"/>
        <v>189.7125</v>
      </c>
      <c r="L511" s="94"/>
      <c r="M511" s="94"/>
      <c r="N511" s="94"/>
      <c r="O511" s="94"/>
      <c r="P511" s="111"/>
    </row>
    <row r="512" spans="2:16" ht="12.75">
      <c r="B512" s="169">
        <f t="shared" si="30"/>
        <v>498</v>
      </c>
      <c r="C512" s="170">
        <f t="shared" si="28"/>
        <v>181.725</v>
      </c>
      <c r="D512" s="87"/>
      <c r="E512" s="87"/>
      <c r="F512" s="87"/>
      <c r="G512" s="87"/>
      <c r="H512" s="90"/>
      <c r="J512" s="198">
        <f t="shared" si="31"/>
        <v>498</v>
      </c>
      <c r="K512" s="199">
        <f t="shared" si="29"/>
        <v>189.725</v>
      </c>
      <c r="L512" s="94"/>
      <c r="M512" s="94"/>
      <c r="N512" s="94"/>
      <c r="O512" s="94"/>
      <c r="P512" s="111"/>
    </row>
    <row r="513" spans="2:16" ht="12.75">
      <c r="B513" s="169">
        <f t="shared" si="30"/>
        <v>499</v>
      </c>
      <c r="C513" s="170">
        <f t="shared" si="28"/>
        <v>181.7375</v>
      </c>
      <c r="D513" s="87"/>
      <c r="E513" s="87"/>
      <c r="F513" s="87"/>
      <c r="G513" s="87"/>
      <c r="H513" s="90"/>
      <c r="J513" s="198">
        <f t="shared" si="31"/>
        <v>499</v>
      </c>
      <c r="K513" s="199">
        <f t="shared" si="29"/>
        <v>189.7375</v>
      </c>
      <c r="L513" s="94"/>
      <c r="M513" s="94"/>
      <c r="N513" s="94"/>
      <c r="O513" s="94"/>
      <c r="P513" s="111"/>
    </row>
    <row r="514" spans="2:16" ht="12.75">
      <c r="B514" s="169">
        <f t="shared" si="30"/>
        <v>500</v>
      </c>
      <c r="C514" s="170">
        <f t="shared" si="28"/>
        <v>181.75</v>
      </c>
      <c r="D514" s="87"/>
      <c r="E514" s="87"/>
      <c r="F514" s="87"/>
      <c r="G514" s="87"/>
      <c r="H514" s="90"/>
      <c r="J514" s="198">
        <f t="shared" si="31"/>
        <v>500</v>
      </c>
      <c r="K514" s="199">
        <f t="shared" si="29"/>
        <v>189.75</v>
      </c>
      <c r="L514" s="94"/>
      <c r="M514" s="94"/>
      <c r="N514" s="94"/>
      <c r="O514" s="94"/>
      <c r="P514" s="111"/>
    </row>
    <row r="515" spans="2:16" ht="12.75">
      <c r="B515" s="169">
        <f t="shared" si="30"/>
        <v>501</v>
      </c>
      <c r="C515" s="170">
        <f t="shared" si="28"/>
        <v>181.7625</v>
      </c>
      <c r="D515" s="87"/>
      <c r="E515" s="87"/>
      <c r="F515" s="87"/>
      <c r="G515" s="87"/>
      <c r="H515" s="90"/>
      <c r="J515" s="198">
        <f t="shared" si="31"/>
        <v>501</v>
      </c>
      <c r="K515" s="199">
        <f t="shared" si="29"/>
        <v>189.7625</v>
      </c>
      <c r="L515" s="94"/>
      <c r="M515" s="94"/>
      <c r="N515" s="94"/>
      <c r="O515" s="94"/>
      <c r="P515" s="111"/>
    </row>
    <row r="516" spans="2:16" ht="12.75">
      <c r="B516" s="169">
        <f t="shared" si="30"/>
        <v>502</v>
      </c>
      <c r="C516" s="170">
        <f t="shared" si="28"/>
        <v>181.775</v>
      </c>
      <c r="D516" s="87"/>
      <c r="E516" s="87"/>
      <c r="F516" s="87"/>
      <c r="G516" s="87"/>
      <c r="H516" s="90"/>
      <c r="J516" s="198">
        <f t="shared" si="31"/>
        <v>502</v>
      </c>
      <c r="K516" s="199">
        <f t="shared" si="29"/>
        <v>189.775</v>
      </c>
      <c r="L516" s="94"/>
      <c r="M516" s="94"/>
      <c r="N516" s="94"/>
      <c r="O516" s="94"/>
      <c r="P516" s="111"/>
    </row>
    <row r="517" spans="2:16" ht="12.75">
      <c r="B517" s="169">
        <f t="shared" si="30"/>
        <v>503</v>
      </c>
      <c r="C517" s="170">
        <f t="shared" si="28"/>
        <v>181.7875</v>
      </c>
      <c r="D517" s="87"/>
      <c r="E517" s="87"/>
      <c r="F517" s="87"/>
      <c r="G517" s="87"/>
      <c r="H517" s="90"/>
      <c r="J517" s="198">
        <f t="shared" si="31"/>
        <v>503</v>
      </c>
      <c r="K517" s="199">
        <f t="shared" si="29"/>
        <v>189.7875</v>
      </c>
      <c r="L517" s="94"/>
      <c r="M517" s="94"/>
      <c r="N517" s="94"/>
      <c r="O517" s="94"/>
      <c r="P517" s="111"/>
    </row>
    <row r="518" spans="2:16" ht="12.75">
      <c r="B518" s="169">
        <f t="shared" si="30"/>
        <v>504</v>
      </c>
      <c r="C518" s="170">
        <f t="shared" si="28"/>
        <v>181.8</v>
      </c>
      <c r="D518" s="87"/>
      <c r="E518" s="87"/>
      <c r="F518" s="87"/>
      <c r="G518" s="87"/>
      <c r="H518" s="90"/>
      <c r="J518" s="198">
        <f t="shared" si="31"/>
        <v>504</v>
      </c>
      <c r="K518" s="199">
        <f t="shared" si="29"/>
        <v>189.8</v>
      </c>
      <c r="L518" s="94"/>
      <c r="M518" s="94"/>
      <c r="N518" s="94"/>
      <c r="O518" s="94"/>
      <c r="P518" s="111"/>
    </row>
    <row r="519" spans="2:16" ht="12.75">
      <c r="B519" s="169">
        <f t="shared" si="30"/>
        <v>505</v>
      </c>
      <c r="C519" s="170">
        <f t="shared" si="28"/>
        <v>181.8125</v>
      </c>
      <c r="D519" s="87"/>
      <c r="E519" s="87"/>
      <c r="F519" s="87"/>
      <c r="G519" s="87"/>
      <c r="H519" s="90"/>
      <c r="J519" s="198">
        <f t="shared" si="31"/>
        <v>505</v>
      </c>
      <c r="K519" s="199">
        <f t="shared" si="29"/>
        <v>189.8125</v>
      </c>
      <c r="L519" s="94"/>
      <c r="M519" s="94"/>
      <c r="N519" s="94"/>
      <c r="O519" s="94"/>
      <c r="P519" s="111"/>
    </row>
    <row r="520" spans="2:16" ht="12.75">
      <c r="B520" s="169">
        <f t="shared" si="30"/>
        <v>506</v>
      </c>
      <c r="C520" s="170">
        <f t="shared" si="28"/>
        <v>181.825</v>
      </c>
      <c r="D520" s="87"/>
      <c r="E520" s="87"/>
      <c r="F520" s="87"/>
      <c r="G520" s="87"/>
      <c r="H520" s="90"/>
      <c r="J520" s="198">
        <f t="shared" si="31"/>
        <v>506</v>
      </c>
      <c r="K520" s="199">
        <f t="shared" si="29"/>
        <v>189.825</v>
      </c>
      <c r="L520" s="94"/>
      <c r="M520" s="94"/>
      <c r="N520" s="94"/>
      <c r="O520" s="94"/>
      <c r="P520" s="111"/>
    </row>
    <row r="521" spans="2:16" ht="12.75">
      <c r="B521" s="169">
        <f t="shared" si="30"/>
        <v>507</v>
      </c>
      <c r="C521" s="170">
        <f t="shared" si="28"/>
        <v>181.8375</v>
      </c>
      <c r="D521" s="87"/>
      <c r="E521" s="87"/>
      <c r="F521" s="87"/>
      <c r="G521" s="87"/>
      <c r="H521" s="90"/>
      <c r="J521" s="198">
        <f t="shared" si="31"/>
        <v>507</v>
      </c>
      <c r="K521" s="199">
        <f t="shared" si="29"/>
        <v>189.8375</v>
      </c>
      <c r="L521" s="94"/>
      <c r="M521" s="94"/>
      <c r="N521" s="94"/>
      <c r="O521" s="94"/>
      <c r="P521" s="111"/>
    </row>
    <row r="522" spans="2:16" ht="12.75">
      <c r="B522" s="169">
        <f t="shared" si="30"/>
        <v>508</v>
      </c>
      <c r="C522" s="170">
        <f t="shared" si="28"/>
        <v>181.85</v>
      </c>
      <c r="D522" s="87"/>
      <c r="E522" s="87"/>
      <c r="F522" s="87"/>
      <c r="G522" s="87"/>
      <c r="H522" s="90"/>
      <c r="J522" s="198">
        <f t="shared" si="31"/>
        <v>508</v>
      </c>
      <c r="K522" s="199">
        <f t="shared" si="29"/>
        <v>189.85</v>
      </c>
      <c r="L522" s="94"/>
      <c r="M522" s="94"/>
      <c r="N522" s="94"/>
      <c r="O522" s="94"/>
      <c r="P522" s="111"/>
    </row>
    <row r="523" spans="2:16" ht="12.75">
      <c r="B523" s="169">
        <f t="shared" si="30"/>
        <v>509</v>
      </c>
      <c r="C523" s="170">
        <f t="shared" si="28"/>
        <v>181.8625</v>
      </c>
      <c r="D523" s="87"/>
      <c r="E523" s="87"/>
      <c r="F523" s="87"/>
      <c r="G523" s="87"/>
      <c r="H523" s="90"/>
      <c r="J523" s="198">
        <f t="shared" si="31"/>
        <v>509</v>
      </c>
      <c r="K523" s="199">
        <f t="shared" si="29"/>
        <v>189.8625</v>
      </c>
      <c r="L523" s="94"/>
      <c r="M523" s="94"/>
      <c r="N523" s="94"/>
      <c r="O523" s="94"/>
      <c r="P523" s="111"/>
    </row>
    <row r="524" spans="2:16" ht="12.75">
      <c r="B524" s="169">
        <f t="shared" si="30"/>
        <v>510</v>
      </c>
      <c r="C524" s="170">
        <f t="shared" si="28"/>
        <v>181.875</v>
      </c>
      <c r="D524" s="87"/>
      <c r="E524" s="87"/>
      <c r="F524" s="87"/>
      <c r="G524" s="87"/>
      <c r="H524" s="90"/>
      <c r="J524" s="198">
        <f t="shared" si="31"/>
        <v>510</v>
      </c>
      <c r="K524" s="199">
        <f t="shared" si="29"/>
        <v>189.875</v>
      </c>
      <c r="L524" s="94"/>
      <c r="M524" s="94"/>
      <c r="N524" s="94"/>
      <c r="O524" s="94"/>
      <c r="P524" s="111"/>
    </row>
    <row r="525" spans="2:16" ht="12.75">
      <c r="B525" s="169">
        <f t="shared" si="30"/>
        <v>511</v>
      </c>
      <c r="C525" s="170">
        <f t="shared" si="28"/>
        <v>181.8875</v>
      </c>
      <c r="D525" s="87"/>
      <c r="E525" s="87"/>
      <c r="F525" s="87"/>
      <c r="G525" s="87"/>
      <c r="H525" s="90"/>
      <c r="J525" s="198">
        <f t="shared" si="31"/>
        <v>511</v>
      </c>
      <c r="K525" s="199">
        <f t="shared" si="29"/>
        <v>189.8875</v>
      </c>
      <c r="L525" s="94"/>
      <c r="M525" s="94"/>
      <c r="N525" s="94"/>
      <c r="O525" s="94"/>
      <c r="P525" s="111"/>
    </row>
    <row r="526" spans="2:16" ht="12.75">
      <c r="B526" s="169">
        <f t="shared" si="30"/>
        <v>512</v>
      </c>
      <c r="C526" s="170">
        <f t="shared" si="28"/>
        <v>181.9</v>
      </c>
      <c r="D526" s="87"/>
      <c r="E526" s="87"/>
      <c r="F526" s="87"/>
      <c r="G526" s="87"/>
      <c r="H526" s="90"/>
      <c r="J526" s="198">
        <f t="shared" si="31"/>
        <v>512</v>
      </c>
      <c r="K526" s="199">
        <f t="shared" si="29"/>
        <v>189.9</v>
      </c>
      <c r="L526" s="94"/>
      <c r="M526" s="94"/>
      <c r="N526" s="94"/>
      <c r="O526" s="94"/>
      <c r="P526" s="111"/>
    </row>
    <row r="527" spans="2:16" ht="12.75">
      <c r="B527" s="169">
        <f t="shared" si="30"/>
        <v>513</v>
      </c>
      <c r="C527" s="170">
        <f aca="true" t="shared" si="32" ref="C527:C590">SUM(175.5+B527*0.0125)</f>
        <v>181.9125</v>
      </c>
      <c r="D527" s="87"/>
      <c r="E527" s="87"/>
      <c r="F527" s="87"/>
      <c r="G527" s="87"/>
      <c r="H527" s="90"/>
      <c r="J527" s="198">
        <f t="shared" si="31"/>
        <v>513</v>
      </c>
      <c r="K527" s="199">
        <f aca="true" t="shared" si="33" ref="K527:K590">SUM(183.5+J527*0.0125)</f>
        <v>189.9125</v>
      </c>
      <c r="L527" s="94"/>
      <c r="M527" s="94"/>
      <c r="N527" s="94"/>
      <c r="O527" s="94"/>
      <c r="P527" s="111"/>
    </row>
    <row r="528" spans="2:16" ht="12.75">
      <c r="B528" s="169">
        <f aca="true" t="shared" si="34" ref="B528:B591">SUM(B527+1)</f>
        <v>514</v>
      </c>
      <c r="C528" s="170">
        <f t="shared" si="32"/>
        <v>181.925</v>
      </c>
      <c r="D528" s="87"/>
      <c r="E528" s="87"/>
      <c r="F528" s="87"/>
      <c r="G528" s="87"/>
      <c r="H528" s="90"/>
      <c r="J528" s="198">
        <f aca="true" t="shared" si="35" ref="J528:J591">SUM(J527+1)</f>
        <v>514</v>
      </c>
      <c r="K528" s="199">
        <f t="shared" si="33"/>
        <v>189.925</v>
      </c>
      <c r="L528" s="94"/>
      <c r="M528" s="94"/>
      <c r="N528" s="94"/>
      <c r="O528" s="94"/>
      <c r="P528" s="111"/>
    </row>
    <row r="529" spans="2:16" ht="12.75">
      <c r="B529" s="169">
        <f t="shared" si="34"/>
        <v>515</v>
      </c>
      <c r="C529" s="170">
        <f t="shared" si="32"/>
        <v>181.9375</v>
      </c>
      <c r="D529" s="87"/>
      <c r="E529" s="87"/>
      <c r="F529" s="87"/>
      <c r="G529" s="87"/>
      <c r="H529" s="90"/>
      <c r="J529" s="198">
        <f t="shared" si="35"/>
        <v>515</v>
      </c>
      <c r="K529" s="199">
        <f t="shared" si="33"/>
        <v>189.9375</v>
      </c>
      <c r="L529" s="94"/>
      <c r="M529" s="94"/>
      <c r="N529" s="94"/>
      <c r="O529" s="94"/>
      <c r="P529" s="111"/>
    </row>
    <row r="530" spans="2:16" ht="12.75">
      <c r="B530" s="169">
        <f t="shared" si="34"/>
        <v>516</v>
      </c>
      <c r="C530" s="170">
        <f t="shared" si="32"/>
        <v>181.95</v>
      </c>
      <c r="D530" s="87"/>
      <c r="E530" s="87"/>
      <c r="F530" s="87"/>
      <c r="G530" s="87"/>
      <c r="H530" s="90"/>
      <c r="J530" s="198">
        <f t="shared" si="35"/>
        <v>516</v>
      </c>
      <c r="K530" s="199">
        <f t="shared" si="33"/>
        <v>189.95</v>
      </c>
      <c r="L530" s="94"/>
      <c r="M530" s="94"/>
      <c r="N530" s="94"/>
      <c r="O530" s="94"/>
      <c r="P530" s="111"/>
    </row>
    <row r="531" spans="2:16" ht="12.75">
      <c r="B531" s="169">
        <f t="shared" si="34"/>
        <v>517</v>
      </c>
      <c r="C531" s="170">
        <f t="shared" si="32"/>
        <v>181.9625</v>
      </c>
      <c r="D531" s="87"/>
      <c r="E531" s="87"/>
      <c r="F531" s="87"/>
      <c r="G531" s="87"/>
      <c r="H531" s="90"/>
      <c r="J531" s="198">
        <f t="shared" si="35"/>
        <v>517</v>
      </c>
      <c r="K531" s="199">
        <f t="shared" si="33"/>
        <v>189.9625</v>
      </c>
      <c r="L531" s="94"/>
      <c r="M531" s="94"/>
      <c r="N531" s="94"/>
      <c r="O531" s="94"/>
      <c r="P531" s="111"/>
    </row>
    <row r="532" spans="2:16" ht="12.75">
      <c r="B532" s="169">
        <f t="shared" si="34"/>
        <v>518</v>
      </c>
      <c r="C532" s="170">
        <f t="shared" si="32"/>
        <v>181.975</v>
      </c>
      <c r="D532" s="87"/>
      <c r="E532" s="87"/>
      <c r="F532" s="87"/>
      <c r="G532" s="87"/>
      <c r="H532" s="90"/>
      <c r="J532" s="198">
        <f t="shared" si="35"/>
        <v>518</v>
      </c>
      <c r="K532" s="199">
        <f t="shared" si="33"/>
        <v>189.975</v>
      </c>
      <c r="L532" s="94"/>
      <c r="M532" s="94"/>
      <c r="N532" s="94"/>
      <c r="O532" s="94"/>
      <c r="P532" s="111"/>
    </row>
    <row r="533" spans="2:16" ht="12.75">
      <c r="B533" s="169">
        <f t="shared" si="34"/>
        <v>519</v>
      </c>
      <c r="C533" s="170">
        <f t="shared" si="32"/>
        <v>181.9875</v>
      </c>
      <c r="D533" s="87"/>
      <c r="E533" s="87"/>
      <c r="F533" s="87"/>
      <c r="G533" s="87"/>
      <c r="H533" s="90"/>
      <c r="J533" s="198">
        <f t="shared" si="35"/>
        <v>519</v>
      </c>
      <c r="K533" s="199">
        <f t="shared" si="33"/>
        <v>189.9875</v>
      </c>
      <c r="L533" s="94"/>
      <c r="M533" s="94"/>
      <c r="N533" s="94"/>
      <c r="O533" s="94"/>
      <c r="P533" s="111"/>
    </row>
    <row r="534" spans="2:16" ht="12.75">
      <c r="B534" s="169">
        <f t="shared" si="34"/>
        <v>520</v>
      </c>
      <c r="C534" s="170">
        <f t="shared" si="32"/>
        <v>182</v>
      </c>
      <c r="D534" s="87"/>
      <c r="E534" s="87"/>
      <c r="F534" s="87"/>
      <c r="G534" s="87"/>
      <c r="H534" s="90"/>
      <c r="J534" s="198">
        <f t="shared" si="35"/>
        <v>520</v>
      </c>
      <c r="K534" s="199">
        <f t="shared" si="33"/>
        <v>190</v>
      </c>
      <c r="L534" s="94"/>
      <c r="M534" s="94"/>
      <c r="N534" s="94"/>
      <c r="O534" s="94"/>
      <c r="P534" s="111"/>
    </row>
    <row r="535" spans="2:16" ht="12.75">
      <c r="B535" s="169">
        <f t="shared" si="34"/>
        <v>521</v>
      </c>
      <c r="C535" s="170">
        <f t="shared" si="32"/>
        <v>182.0125</v>
      </c>
      <c r="D535" s="87"/>
      <c r="E535" s="87"/>
      <c r="F535" s="87"/>
      <c r="G535" s="87"/>
      <c r="H535" s="90"/>
      <c r="J535" s="198">
        <f t="shared" si="35"/>
        <v>521</v>
      </c>
      <c r="K535" s="199">
        <f t="shared" si="33"/>
        <v>190.0125</v>
      </c>
      <c r="L535" s="94"/>
      <c r="M535" s="94"/>
      <c r="N535" s="94"/>
      <c r="O535" s="94"/>
      <c r="P535" s="111"/>
    </row>
    <row r="536" spans="2:16" ht="12.75">
      <c r="B536" s="169">
        <f t="shared" si="34"/>
        <v>522</v>
      </c>
      <c r="C536" s="170">
        <f t="shared" si="32"/>
        <v>182.025</v>
      </c>
      <c r="D536" s="87"/>
      <c r="E536" s="87"/>
      <c r="F536" s="87"/>
      <c r="G536" s="87"/>
      <c r="H536" s="90"/>
      <c r="J536" s="198">
        <f t="shared" si="35"/>
        <v>522</v>
      </c>
      <c r="K536" s="199">
        <f t="shared" si="33"/>
        <v>190.025</v>
      </c>
      <c r="L536" s="94"/>
      <c r="M536" s="94"/>
      <c r="N536" s="94"/>
      <c r="O536" s="94"/>
      <c r="P536" s="111"/>
    </row>
    <row r="537" spans="2:16" ht="12.75">
      <c r="B537" s="169">
        <f t="shared" si="34"/>
        <v>523</v>
      </c>
      <c r="C537" s="170">
        <f t="shared" si="32"/>
        <v>182.0375</v>
      </c>
      <c r="D537" s="87"/>
      <c r="E537" s="87"/>
      <c r="F537" s="87"/>
      <c r="G537" s="87"/>
      <c r="H537" s="90"/>
      <c r="J537" s="198">
        <f t="shared" si="35"/>
        <v>523</v>
      </c>
      <c r="K537" s="199">
        <f t="shared" si="33"/>
        <v>190.0375</v>
      </c>
      <c r="L537" s="94"/>
      <c r="M537" s="94"/>
      <c r="N537" s="94"/>
      <c r="O537" s="94"/>
      <c r="P537" s="111"/>
    </row>
    <row r="538" spans="2:16" ht="12.75">
      <c r="B538" s="169">
        <f t="shared" si="34"/>
        <v>524</v>
      </c>
      <c r="C538" s="170">
        <f t="shared" si="32"/>
        <v>182.05</v>
      </c>
      <c r="D538" s="87"/>
      <c r="E538" s="87"/>
      <c r="F538" s="87"/>
      <c r="G538" s="87"/>
      <c r="H538" s="90"/>
      <c r="J538" s="198">
        <f t="shared" si="35"/>
        <v>524</v>
      </c>
      <c r="K538" s="199">
        <f t="shared" si="33"/>
        <v>190.05</v>
      </c>
      <c r="L538" s="94"/>
      <c r="M538" s="94"/>
      <c r="N538" s="94"/>
      <c r="O538" s="94"/>
      <c r="P538" s="111"/>
    </row>
    <row r="539" spans="2:16" ht="12.75">
      <c r="B539" s="169">
        <f t="shared" si="34"/>
        <v>525</v>
      </c>
      <c r="C539" s="170">
        <f t="shared" si="32"/>
        <v>182.0625</v>
      </c>
      <c r="D539" s="87"/>
      <c r="E539" s="87"/>
      <c r="F539" s="87"/>
      <c r="G539" s="87"/>
      <c r="H539" s="90"/>
      <c r="J539" s="198">
        <f t="shared" si="35"/>
        <v>525</v>
      </c>
      <c r="K539" s="199">
        <f t="shared" si="33"/>
        <v>190.0625</v>
      </c>
      <c r="L539" s="94"/>
      <c r="M539" s="94"/>
      <c r="N539" s="94"/>
      <c r="O539" s="94"/>
      <c r="P539" s="111"/>
    </row>
    <row r="540" spans="2:16" ht="12.75">
      <c r="B540" s="169">
        <f t="shared" si="34"/>
        <v>526</v>
      </c>
      <c r="C540" s="170">
        <f t="shared" si="32"/>
        <v>182.075</v>
      </c>
      <c r="D540" s="87"/>
      <c r="E540" s="87"/>
      <c r="F540" s="87"/>
      <c r="G540" s="87"/>
      <c r="H540" s="90"/>
      <c r="J540" s="198">
        <f t="shared" si="35"/>
        <v>526</v>
      </c>
      <c r="K540" s="199">
        <f t="shared" si="33"/>
        <v>190.075</v>
      </c>
      <c r="L540" s="94"/>
      <c r="M540" s="94"/>
      <c r="N540" s="94"/>
      <c r="O540" s="94"/>
      <c r="P540" s="111"/>
    </row>
    <row r="541" spans="2:16" ht="12.75">
      <c r="B541" s="169">
        <f t="shared" si="34"/>
        <v>527</v>
      </c>
      <c r="C541" s="170">
        <f t="shared" si="32"/>
        <v>182.0875</v>
      </c>
      <c r="D541" s="87"/>
      <c r="E541" s="87"/>
      <c r="F541" s="87"/>
      <c r="G541" s="87"/>
      <c r="H541" s="90"/>
      <c r="J541" s="198">
        <f t="shared" si="35"/>
        <v>527</v>
      </c>
      <c r="K541" s="199">
        <f t="shared" si="33"/>
        <v>190.0875</v>
      </c>
      <c r="L541" s="94"/>
      <c r="M541" s="94"/>
      <c r="N541" s="94"/>
      <c r="O541" s="94"/>
      <c r="P541" s="111"/>
    </row>
    <row r="542" spans="2:16" ht="12.75">
      <c r="B542" s="169">
        <f t="shared" si="34"/>
        <v>528</v>
      </c>
      <c r="C542" s="170">
        <f t="shared" si="32"/>
        <v>182.1</v>
      </c>
      <c r="D542" s="87"/>
      <c r="E542" s="87"/>
      <c r="F542" s="87"/>
      <c r="G542" s="87"/>
      <c r="H542" s="90"/>
      <c r="J542" s="198">
        <f t="shared" si="35"/>
        <v>528</v>
      </c>
      <c r="K542" s="199">
        <f t="shared" si="33"/>
        <v>190.1</v>
      </c>
      <c r="L542" s="94"/>
      <c r="M542" s="94"/>
      <c r="N542" s="94"/>
      <c r="O542" s="94"/>
      <c r="P542" s="111"/>
    </row>
    <row r="543" spans="2:16" ht="12.75">
      <c r="B543" s="169">
        <f t="shared" si="34"/>
        <v>529</v>
      </c>
      <c r="C543" s="170">
        <f t="shared" si="32"/>
        <v>182.1125</v>
      </c>
      <c r="D543" s="87"/>
      <c r="E543" s="87"/>
      <c r="F543" s="87"/>
      <c r="G543" s="87"/>
      <c r="H543" s="90"/>
      <c r="J543" s="198">
        <f t="shared" si="35"/>
        <v>529</v>
      </c>
      <c r="K543" s="199">
        <f t="shared" si="33"/>
        <v>190.1125</v>
      </c>
      <c r="L543" s="94"/>
      <c r="M543" s="94"/>
      <c r="N543" s="94"/>
      <c r="O543" s="94"/>
      <c r="P543" s="111"/>
    </row>
    <row r="544" spans="2:16" ht="12.75">
      <c r="B544" s="169">
        <f t="shared" si="34"/>
        <v>530</v>
      </c>
      <c r="C544" s="170">
        <f t="shared" si="32"/>
        <v>182.125</v>
      </c>
      <c r="D544" s="87"/>
      <c r="E544" s="87"/>
      <c r="F544" s="87"/>
      <c r="G544" s="87"/>
      <c r="H544" s="90"/>
      <c r="J544" s="198">
        <f t="shared" si="35"/>
        <v>530</v>
      </c>
      <c r="K544" s="199">
        <f t="shared" si="33"/>
        <v>190.125</v>
      </c>
      <c r="L544" s="94"/>
      <c r="M544" s="94"/>
      <c r="N544" s="94"/>
      <c r="O544" s="94"/>
      <c r="P544" s="111"/>
    </row>
    <row r="545" spans="2:16" ht="12.75">
      <c r="B545" s="169">
        <f t="shared" si="34"/>
        <v>531</v>
      </c>
      <c r="C545" s="170">
        <f t="shared" si="32"/>
        <v>182.1375</v>
      </c>
      <c r="D545" s="87"/>
      <c r="E545" s="87"/>
      <c r="F545" s="87"/>
      <c r="G545" s="87"/>
      <c r="H545" s="90"/>
      <c r="J545" s="198">
        <f t="shared" si="35"/>
        <v>531</v>
      </c>
      <c r="K545" s="199">
        <f t="shared" si="33"/>
        <v>190.1375</v>
      </c>
      <c r="L545" s="94"/>
      <c r="M545" s="94"/>
      <c r="N545" s="94"/>
      <c r="O545" s="94"/>
      <c r="P545" s="111"/>
    </row>
    <row r="546" spans="2:16" ht="12.75">
      <c r="B546" s="169">
        <f t="shared" si="34"/>
        <v>532</v>
      </c>
      <c r="C546" s="170">
        <f t="shared" si="32"/>
        <v>182.15</v>
      </c>
      <c r="D546" s="87"/>
      <c r="E546" s="87"/>
      <c r="F546" s="87"/>
      <c r="G546" s="87"/>
      <c r="H546" s="90"/>
      <c r="J546" s="198">
        <f t="shared" si="35"/>
        <v>532</v>
      </c>
      <c r="K546" s="199">
        <f t="shared" si="33"/>
        <v>190.15</v>
      </c>
      <c r="L546" s="94"/>
      <c r="M546" s="94"/>
      <c r="N546" s="94"/>
      <c r="O546" s="94"/>
      <c r="P546" s="111"/>
    </row>
    <row r="547" spans="2:16" ht="12.75">
      <c r="B547" s="169">
        <f t="shared" si="34"/>
        <v>533</v>
      </c>
      <c r="C547" s="170">
        <f t="shared" si="32"/>
        <v>182.1625</v>
      </c>
      <c r="D547" s="87"/>
      <c r="E547" s="87"/>
      <c r="F547" s="87"/>
      <c r="G547" s="87"/>
      <c r="H547" s="90"/>
      <c r="J547" s="198">
        <f t="shared" si="35"/>
        <v>533</v>
      </c>
      <c r="K547" s="199">
        <f t="shared" si="33"/>
        <v>190.1625</v>
      </c>
      <c r="L547" s="94"/>
      <c r="M547" s="94"/>
      <c r="N547" s="94"/>
      <c r="O547" s="94"/>
      <c r="P547" s="111"/>
    </row>
    <row r="548" spans="2:16" ht="12.75">
      <c r="B548" s="169">
        <f t="shared" si="34"/>
        <v>534</v>
      </c>
      <c r="C548" s="170">
        <f t="shared" si="32"/>
        <v>182.175</v>
      </c>
      <c r="D548" s="87"/>
      <c r="E548" s="87"/>
      <c r="F548" s="87"/>
      <c r="G548" s="87"/>
      <c r="H548" s="90"/>
      <c r="J548" s="198">
        <f t="shared" si="35"/>
        <v>534</v>
      </c>
      <c r="K548" s="199">
        <f t="shared" si="33"/>
        <v>190.175</v>
      </c>
      <c r="L548" s="94"/>
      <c r="M548" s="94"/>
      <c r="N548" s="94"/>
      <c r="O548" s="94"/>
      <c r="P548" s="111"/>
    </row>
    <row r="549" spans="2:16" ht="12.75">
      <c r="B549" s="169">
        <f t="shared" si="34"/>
        <v>535</v>
      </c>
      <c r="C549" s="170">
        <f t="shared" si="32"/>
        <v>182.1875</v>
      </c>
      <c r="D549" s="87"/>
      <c r="E549" s="87"/>
      <c r="F549" s="87"/>
      <c r="G549" s="87"/>
      <c r="H549" s="90"/>
      <c r="J549" s="198">
        <f t="shared" si="35"/>
        <v>535</v>
      </c>
      <c r="K549" s="199">
        <f t="shared" si="33"/>
        <v>190.1875</v>
      </c>
      <c r="L549" s="94"/>
      <c r="M549" s="94"/>
      <c r="N549" s="94"/>
      <c r="O549" s="94"/>
      <c r="P549" s="111"/>
    </row>
    <row r="550" spans="2:16" ht="12.75">
      <c r="B550" s="169">
        <f t="shared" si="34"/>
        <v>536</v>
      </c>
      <c r="C550" s="170">
        <f t="shared" si="32"/>
        <v>182.2</v>
      </c>
      <c r="D550" s="87"/>
      <c r="E550" s="87"/>
      <c r="F550" s="87"/>
      <c r="G550" s="87"/>
      <c r="H550" s="90"/>
      <c r="J550" s="198">
        <f t="shared" si="35"/>
        <v>536</v>
      </c>
      <c r="K550" s="199">
        <f t="shared" si="33"/>
        <v>190.2</v>
      </c>
      <c r="L550" s="94"/>
      <c r="M550" s="94"/>
      <c r="N550" s="94"/>
      <c r="O550" s="94"/>
      <c r="P550" s="111"/>
    </row>
    <row r="551" spans="2:16" ht="12.75">
      <c r="B551" s="169">
        <f t="shared" si="34"/>
        <v>537</v>
      </c>
      <c r="C551" s="170">
        <f t="shared" si="32"/>
        <v>182.2125</v>
      </c>
      <c r="D551" s="87"/>
      <c r="E551" s="87"/>
      <c r="F551" s="87"/>
      <c r="G551" s="87"/>
      <c r="H551" s="90"/>
      <c r="J551" s="198">
        <f t="shared" si="35"/>
        <v>537</v>
      </c>
      <c r="K551" s="199">
        <f t="shared" si="33"/>
        <v>190.2125</v>
      </c>
      <c r="L551" s="94"/>
      <c r="M551" s="94"/>
      <c r="N551" s="94"/>
      <c r="O551" s="94"/>
      <c r="P551" s="111"/>
    </row>
    <row r="552" spans="2:16" ht="12.75">
      <c r="B552" s="169">
        <f t="shared" si="34"/>
        <v>538</v>
      </c>
      <c r="C552" s="170">
        <f t="shared" si="32"/>
        <v>182.225</v>
      </c>
      <c r="D552" s="87"/>
      <c r="E552" s="87"/>
      <c r="F552" s="87"/>
      <c r="G552" s="87"/>
      <c r="H552" s="90"/>
      <c r="J552" s="198">
        <f t="shared" si="35"/>
        <v>538</v>
      </c>
      <c r="K552" s="199">
        <f t="shared" si="33"/>
        <v>190.225</v>
      </c>
      <c r="L552" s="94"/>
      <c r="M552" s="94"/>
      <c r="N552" s="94"/>
      <c r="O552" s="94"/>
      <c r="P552" s="111"/>
    </row>
    <row r="553" spans="2:16" ht="12.75">
      <c r="B553" s="169">
        <f t="shared" si="34"/>
        <v>539</v>
      </c>
      <c r="C553" s="170">
        <f t="shared" si="32"/>
        <v>182.2375</v>
      </c>
      <c r="D553" s="87"/>
      <c r="E553" s="87"/>
      <c r="F553" s="87"/>
      <c r="G553" s="87"/>
      <c r="H553" s="90"/>
      <c r="J553" s="198">
        <f t="shared" si="35"/>
        <v>539</v>
      </c>
      <c r="K553" s="199">
        <f t="shared" si="33"/>
        <v>190.2375</v>
      </c>
      <c r="L553" s="94"/>
      <c r="M553" s="94"/>
      <c r="N553" s="94"/>
      <c r="O553" s="94"/>
      <c r="P553" s="111"/>
    </row>
    <row r="554" spans="2:16" ht="12.75">
      <c r="B554" s="169">
        <f t="shared" si="34"/>
        <v>540</v>
      </c>
      <c r="C554" s="170">
        <f t="shared" si="32"/>
        <v>182.25</v>
      </c>
      <c r="D554" s="87"/>
      <c r="E554" s="87"/>
      <c r="F554" s="87"/>
      <c r="G554" s="87"/>
      <c r="H554" s="90"/>
      <c r="J554" s="198">
        <f t="shared" si="35"/>
        <v>540</v>
      </c>
      <c r="K554" s="199">
        <f t="shared" si="33"/>
        <v>190.25</v>
      </c>
      <c r="L554" s="94"/>
      <c r="M554" s="94"/>
      <c r="N554" s="94"/>
      <c r="O554" s="94"/>
      <c r="P554" s="111"/>
    </row>
    <row r="555" spans="2:16" ht="12.75">
      <c r="B555" s="169">
        <f t="shared" si="34"/>
        <v>541</v>
      </c>
      <c r="C555" s="170">
        <f t="shared" si="32"/>
        <v>182.2625</v>
      </c>
      <c r="D555" s="87"/>
      <c r="E555" s="87"/>
      <c r="F555" s="87"/>
      <c r="G555" s="87"/>
      <c r="H555" s="90"/>
      <c r="J555" s="198">
        <f t="shared" si="35"/>
        <v>541</v>
      </c>
      <c r="K555" s="199">
        <f t="shared" si="33"/>
        <v>190.2625</v>
      </c>
      <c r="L555" s="94"/>
      <c r="M555" s="94"/>
      <c r="N555" s="94"/>
      <c r="O555" s="94"/>
      <c r="P555" s="111"/>
    </row>
    <row r="556" spans="2:16" ht="12.75">
      <c r="B556" s="169">
        <f t="shared" si="34"/>
        <v>542</v>
      </c>
      <c r="C556" s="170">
        <f t="shared" si="32"/>
        <v>182.275</v>
      </c>
      <c r="D556" s="87"/>
      <c r="E556" s="87"/>
      <c r="F556" s="87"/>
      <c r="G556" s="87"/>
      <c r="H556" s="90"/>
      <c r="J556" s="198">
        <f t="shared" si="35"/>
        <v>542</v>
      </c>
      <c r="K556" s="199">
        <f t="shared" si="33"/>
        <v>190.275</v>
      </c>
      <c r="L556" s="94"/>
      <c r="M556" s="94"/>
      <c r="N556" s="94"/>
      <c r="O556" s="94"/>
      <c r="P556" s="111"/>
    </row>
    <row r="557" spans="2:16" ht="12.75">
      <c r="B557" s="169">
        <f t="shared" si="34"/>
        <v>543</v>
      </c>
      <c r="C557" s="170">
        <f t="shared" si="32"/>
        <v>182.2875</v>
      </c>
      <c r="D557" s="87"/>
      <c r="E557" s="87"/>
      <c r="F557" s="87"/>
      <c r="G557" s="87"/>
      <c r="H557" s="90"/>
      <c r="J557" s="198">
        <f t="shared" si="35"/>
        <v>543</v>
      </c>
      <c r="K557" s="199">
        <f t="shared" si="33"/>
        <v>190.2875</v>
      </c>
      <c r="L557" s="94"/>
      <c r="M557" s="94"/>
      <c r="N557" s="94"/>
      <c r="O557" s="94"/>
      <c r="P557" s="111"/>
    </row>
    <row r="558" spans="2:16" ht="12.75">
      <c r="B558" s="169">
        <f t="shared" si="34"/>
        <v>544</v>
      </c>
      <c r="C558" s="170">
        <f t="shared" si="32"/>
        <v>182.3</v>
      </c>
      <c r="D558" s="87"/>
      <c r="E558" s="87"/>
      <c r="F558" s="87"/>
      <c r="G558" s="87"/>
      <c r="H558" s="90"/>
      <c r="J558" s="198">
        <f t="shared" si="35"/>
        <v>544</v>
      </c>
      <c r="K558" s="199">
        <f t="shared" si="33"/>
        <v>190.3</v>
      </c>
      <c r="L558" s="94"/>
      <c r="M558" s="94"/>
      <c r="N558" s="94"/>
      <c r="O558" s="94"/>
      <c r="P558" s="111"/>
    </row>
    <row r="559" spans="2:16" ht="12.75">
      <c r="B559" s="169">
        <f t="shared" si="34"/>
        <v>545</v>
      </c>
      <c r="C559" s="170">
        <f t="shared" si="32"/>
        <v>182.3125</v>
      </c>
      <c r="D559" s="87"/>
      <c r="E559" s="87"/>
      <c r="F559" s="87"/>
      <c r="G559" s="87"/>
      <c r="H559" s="90"/>
      <c r="J559" s="198">
        <f t="shared" si="35"/>
        <v>545</v>
      </c>
      <c r="K559" s="199">
        <f t="shared" si="33"/>
        <v>190.3125</v>
      </c>
      <c r="L559" s="94"/>
      <c r="M559" s="94"/>
      <c r="N559" s="94"/>
      <c r="O559" s="94"/>
      <c r="P559" s="111"/>
    </row>
    <row r="560" spans="2:16" ht="12.75">
      <c r="B560" s="169">
        <f t="shared" si="34"/>
        <v>546</v>
      </c>
      <c r="C560" s="170">
        <f t="shared" si="32"/>
        <v>182.325</v>
      </c>
      <c r="D560" s="87"/>
      <c r="E560" s="87"/>
      <c r="F560" s="87"/>
      <c r="G560" s="87"/>
      <c r="H560" s="90"/>
      <c r="J560" s="198">
        <f t="shared" si="35"/>
        <v>546</v>
      </c>
      <c r="K560" s="199">
        <f t="shared" si="33"/>
        <v>190.325</v>
      </c>
      <c r="L560" s="94"/>
      <c r="M560" s="94"/>
      <c r="N560" s="94"/>
      <c r="O560" s="94"/>
      <c r="P560" s="111"/>
    </row>
    <row r="561" spans="2:16" ht="12.75">
      <c r="B561" s="169">
        <f t="shared" si="34"/>
        <v>547</v>
      </c>
      <c r="C561" s="170">
        <f t="shared" si="32"/>
        <v>182.3375</v>
      </c>
      <c r="D561" s="87"/>
      <c r="E561" s="87"/>
      <c r="F561" s="87"/>
      <c r="G561" s="87"/>
      <c r="H561" s="90"/>
      <c r="J561" s="198">
        <f t="shared" si="35"/>
        <v>547</v>
      </c>
      <c r="K561" s="199">
        <f t="shared" si="33"/>
        <v>190.3375</v>
      </c>
      <c r="L561" s="94"/>
      <c r="M561" s="94"/>
      <c r="N561" s="94"/>
      <c r="O561" s="94"/>
      <c r="P561" s="111"/>
    </row>
    <row r="562" spans="2:16" ht="12.75">
      <c r="B562" s="169">
        <f t="shared" si="34"/>
        <v>548</v>
      </c>
      <c r="C562" s="170">
        <f t="shared" si="32"/>
        <v>182.35</v>
      </c>
      <c r="D562" s="87"/>
      <c r="E562" s="87"/>
      <c r="F562" s="87"/>
      <c r="G562" s="87"/>
      <c r="H562" s="90"/>
      <c r="J562" s="198">
        <f t="shared" si="35"/>
        <v>548</v>
      </c>
      <c r="K562" s="199">
        <f t="shared" si="33"/>
        <v>190.35</v>
      </c>
      <c r="L562" s="94"/>
      <c r="M562" s="94"/>
      <c r="N562" s="94"/>
      <c r="O562" s="94"/>
      <c r="P562" s="111"/>
    </row>
    <row r="563" spans="2:16" ht="12.75">
      <c r="B563" s="169">
        <f t="shared" si="34"/>
        <v>549</v>
      </c>
      <c r="C563" s="170">
        <f t="shared" si="32"/>
        <v>182.3625</v>
      </c>
      <c r="D563" s="87"/>
      <c r="E563" s="87"/>
      <c r="F563" s="87"/>
      <c r="G563" s="87"/>
      <c r="H563" s="90"/>
      <c r="J563" s="198">
        <f t="shared" si="35"/>
        <v>549</v>
      </c>
      <c r="K563" s="199">
        <f t="shared" si="33"/>
        <v>190.3625</v>
      </c>
      <c r="L563" s="94"/>
      <c r="M563" s="94"/>
      <c r="N563" s="94"/>
      <c r="O563" s="94"/>
      <c r="P563" s="111"/>
    </row>
    <row r="564" spans="2:16" ht="12.75">
      <c r="B564" s="169">
        <f t="shared" si="34"/>
        <v>550</v>
      </c>
      <c r="C564" s="170">
        <f t="shared" si="32"/>
        <v>182.375</v>
      </c>
      <c r="D564" s="87"/>
      <c r="E564" s="87"/>
      <c r="F564" s="87"/>
      <c r="G564" s="87"/>
      <c r="H564" s="90"/>
      <c r="J564" s="198">
        <f t="shared" si="35"/>
        <v>550</v>
      </c>
      <c r="K564" s="199">
        <f t="shared" si="33"/>
        <v>190.375</v>
      </c>
      <c r="L564" s="94"/>
      <c r="M564" s="94"/>
      <c r="N564" s="94"/>
      <c r="O564" s="94"/>
      <c r="P564" s="111"/>
    </row>
    <row r="565" spans="2:16" ht="12.75">
      <c r="B565" s="169">
        <f t="shared" si="34"/>
        <v>551</v>
      </c>
      <c r="C565" s="170">
        <f t="shared" si="32"/>
        <v>182.3875</v>
      </c>
      <c r="D565" s="87"/>
      <c r="E565" s="87"/>
      <c r="F565" s="87"/>
      <c r="G565" s="87"/>
      <c r="H565" s="90"/>
      <c r="J565" s="198">
        <f t="shared" si="35"/>
        <v>551</v>
      </c>
      <c r="K565" s="199">
        <f t="shared" si="33"/>
        <v>190.3875</v>
      </c>
      <c r="L565" s="94"/>
      <c r="M565" s="94"/>
      <c r="N565" s="94"/>
      <c r="O565" s="94"/>
      <c r="P565" s="111"/>
    </row>
    <row r="566" spans="2:16" ht="12.75">
      <c r="B566" s="169">
        <f t="shared" si="34"/>
        <v>552</v>
      </c>
      <c r="C566" s="170">
        <f t="shared" si="32"/>
        <v>182.4</v>
      </c>
      <c r="D566" s="87"/>
      <c r="E566" s="87"/>
      <c r="F566" s="87"/>
      <c r="G566" s="87"/>
      <c r="H566" s="90"/>
      <c r="J566" s="198">
        <f t="shared" si="35"/>
        <v>552</v>
      </c>
      <c r="K566" s="199">
        <f t="shared" si="33"/>
        <v>190.4</v>
      </c>
      <c r="L566" s="94"/>
      <c r="M566" s="94"/>
      <c r="N566" s="94"/>
      <c r="O566" s="94"/>
      <c r="P566" s="111"/>
    </row>
    <row r="567" spans="2:16" ht="12.75">
      <c r="B567" s="169">
        <f t="shared" si="34"/>
        <v>553</v>
      </c>
      <c r="C567" s="170">
        <f t="shared" si="32"/>
        <v>182.4125</v>
      </c>
      <c r="D567" s="87"/>
      <c r="E567" s="87"/>
      <c r="F567" s="87"/>
      <c r="G567" s="87"/>
      <c r="H567" s="90"/>
      <c r="J567" s="198">
        <f t="shared" si="35"/>
        <v>553</v>
      </c>
      <c r="K567" s="199">
        <f t="shared" si="33"/>
        <v>190.4125</v>
      </c>
      <c r="L567" s="94"/>
      <c r="M567" s="94"/>
      <c r="N567" s="94"/>
      <c r="O567" s="94"/>
      <c r="P567" s="111"/>
    </row>
    <row r="568" spans="2:16" ht="12.75">
      <c r="B568" s="169">
        <f t="shared" si="34"/>
        <v>554</v>
      </c>
      <c r="C568" s="170">
        <f t="shared" si="32"/>
        <v>182.425</v>
      </c>
      <c r="D568" s="87"/>
      <c r="E568" s="87"/>
      <c r="F568" s="87"/>
      <c r="G568" s="87"/>
      <c r="H568" s="90"/>
      <c r="J568" s="198">
        <f t="shared" si="35"/>
        <v>554</v>
      </c>
      <c r="K568" s="199">
        <f t="shared" si="33"/>
        <v>190.425</v>
      </c>
      <c r="L568" s="94"/>
      <c r="M568" s="94"/>
      <c r="N568" s="94"/>
      <c r="O568" s="94"/>
      <c r="P568" s="111"/>
    </row>
    <row r="569" spans="2:16" ht="12.75">
      <c r="B569" s="169">
        <f t="shared" si="34"/>
        <v>555</v>
      </c>
      <c r="C569" s="170">
        <f t="shared" si="32"/>
        <v>182.4375</v>
      </c>
      <c r="D569" s="87"/>
      <c r="E569" s="87"/>
      <c r="F569" s="87"/>
      <c r="G569" s="87"/>
      <c r="H569" s="90"/>
      <c r="J569" s="198">
        <f t="shared" si="35"/>
        <v>555</v>
      </c>
      <c r="K569" s="199">
        <f t="shared" si="33"/>
        <v>190.4375</v>
      </c>
      <c r="L569" s="94"/>
      <c r="M569" s="94"/>
      <c r="N569" s="94"/>
      <c r="O569" s="94"/>
      <c r="P569" s="111"/>
    </row>
    <row r="570" spans="2:16" ht="12.75">
      <c r="B570" s="169">
        <f t="shared" si="34"/>
        <v>556</v>
      </c>
      <c r="C570" s="170">
        <f t="shared" si="32"/>
        <v>182.45</v>
      </c>
      <c r="D570" s="87"/>
      <c r="E570" s="87"/>
      <c r="F570" s="87"/>
      <c r="G570" s="87"/>
      <c r="H570" s="90"/>
      <c r="J570" s="198">
        <f t="shared" si="35"/>
        <v>556</v>
      </c>
      <c r="K570" s="199">
        <f t="shared" si="33"/>
        <v>190.45</v>
      </c>
      <c r="L570" s="94"/>
      <c r="M570" s="94"/>
      <c r="N570" s="94"/>
      <c r="O570" s="94"/>
      <c r="P570" s="111"/>
    </row>
    <row r="571" spans="2:16" ht="12.75">
      <c r="B571" s="169">
        <f t="shared" si="34"/>
        <v>557</v>
      </c>
      <c r="C571" s="170">
        <f t="shared" si="32"/>
        <v>182.4625</v>
      </c>
      <c r="D571" s="87"/>
      <c r="E571" s="87"/>
      <c r="F571" s="87"/>
      <c r="G571" s="87"/>
      <c r="H571" s="90"/>
      <c r="J571" s="198">
        <f t="shared" si="35"/>
        <v>557</v>
      </c>
      <c r="K571" s="199">
        <f t="shared" si="33"/>
        <v>190.4625</v>
      </c>
      <c r="L571" s="94"/>
      <c r="M571" s="94"/>
      <c r="N571" s="94"/>
      <c r="O571" s="94"/>
      <c r="P571" s="111"/>
    </row>
    <row r="572" spans="2:16" ht="12.75">
      <c r="B572" s="169">
        <f t="shared" si="34"/>
        <v>558</v>
      </c>
      <c r="C572" s="170">
        <f t="shared" si="32"/>
        <v>182.475</v>
      </c>
      <c r="D572" s="87"/>
      <c r="E572" s="87"/>
      <c r="F572" s="87"/>
      <c r="G572" s="87"/>
      <c r="H572" s="90"/>
      <c r="J572" s="198">
        <f t="shared" si="35"/>
        <v>558</v>
      </c>
      <c r="K572" s="199">
        <f t="shared" si="33"/>
        <v>190.475</v>
      </c>
      <c r="L572" s="94"/>
      <c r="M572" s="94"/>
      <c r="N572" s="94"/>
      <c r="O572" s="94"/>
      <c r="P572" s="111"/>
    </row>
    <row r="573" spans="2:16" ht="12.75">
      <c r="B573" s="169">
        <f t="shared" si="34"/>
        <v>559</v>
      </c>
      <c r="C573" s="170">
        <f t="shared" si="32"/>
        <v>182.4875</v>
      </c>
      <c r="D573" s="87"/>
      <c r="E573" s="87"/>
      <c r="F573" s="87"/>
      <c r="G573" s="87"/>
      <c r="H573" s="90"/>
      <c r="J573" s="198">
        <f t="shared" si="35"/>
        <v>559</v>
      </c>
      <c r="K573" s="199">
        <f t="shared" si="33"/>
        <v>190.4875</v>
      </c>
      <c r="L573" s="94"/>
      <c r="M573" s="94"/>
      <c r="N573" s="94"/>
      <c r="O573" s="94"/>
      <c r="P573" s="111"/>
    </row>
    <row r="574" spans="2:16" ht="12.75">
      <c r="B574" s="169">
        <f t="shared" si="34"/>
        <v>560</v>
      </c>
      <c r="C574" s="170">
        <f t="shared" si="32"/>
        <v>182.5</v>
      </c>
      <c r="D574" s="87"/>
      <c r="E574" s="87"/>
      <c r="F574" s="87"/>
      <c r="G574" s="87"/>
      <c r="H574" s="90"/>
      <c r="J574" s="198">
        <f t="shared" si="35"/>
        <v>560</v>
      </c>
      <c r="K574" s="199">
        <f t="shared" si="33"/>
        <v>190.5</v>
      </c>
      <c r="L574" s="94"/>
      <c r="M574" s="94"/>
      <c r="N574" s="94"/>
      <c r="O574" s="94"/>
      <c r="P574" s="111"/>
    </row>
    <row r="575" spans="2:16" ht="12.75">
      <c r="B575" s="169">
        <f t="shared" si="34"/>
        <v>561</v>
      </c>
      <c r="C575" s="170">
        <f t="shared" si="32"/>
        <v>182.5125</v>
      </c>
      <c r="D575" s="87"/>
      <c r="E575" s="87"/>
      <c r="F575" s="87"/>
      <c r="G575" s="87"/>
      <c r="H575" s="90"/>
      <c r="J575" s="198">
        <f t="shared" si="35"/>
        <v>561</v>
      </c>
      <c r="K575" s="199">
        <f t="shared" si="33"/>
        <v>190.5125</v>
      </c>
      <c r="L575" s="94"/>
      <c r="M575" s="94"/>
      <c r="N575" s="94"/>
      <c r="O575" s="94"/>
      <c r="P575" s="111"/>
    </row>
    <row r="576" spans="2:16" ht="12.75">
      <c r="B576" s="169">
        <f t="shared" si="34"/>
        <v>562</v>
      </c>
      <c r="C576" s="170">
        <f t="shared" si="32"/>
        <v>182.525</v>
      </c>
      <c r="D576" s="87"/>
      <c r="E576" s="87"/>
      <c r="F576" s="87"/>
      <c r="G576" s="87"/>
      <c r="H576" s="90"/>
      <c r="J576" s="198">
        <f t="shared" si="35"/>
        <v>562</v>
      </c>
      <c r="K576" s="199">
        <f t="shared" si="33"/>
        <v>190.525</v>
      </c>
      <c r="L576" s="94"/>
      <c r="M576" s="94"/>
      <c r="N576" s="94"/>
      <c r="O576" s="94"/>
      <c r="P576" s="111"/>
    </row>
    <row r="577" spans="2:16" ht="12.75">
      <c r="B577" s="169">
        <f t="shared" si="34"/>
        <v>563</v>
      </c>
      <c r="C577" s="170">
        <f t="shared" si="32"/>
        <v>182.5375</v>
      </c>
      <c r="D577" s="87"/>
      <c r="E577" s="87"/>
      <c r="F577" s="87"/>
      <c r="G577" s="87"/>
      <c r="H577" s="90"/>
      <c r="J577" s="198">
        <f t="shared" si="35"/>
        <v>563</v>
      </c>
      <c r="K577" s="199">
        <f t="shared" si="33"/>
        <v>190.5375</v>
      </c>
      <c r="L577" s="94"/>
      <c r="M577" s="94"/>
      <c r="N577" s="94"/>
      <c r="O577" s="94"/>
      <c r="P577" s="111"/>
    </row>
    <row r="578" spans="2:16" ht="12.75">
      <c r="B578" s="169">
        <f t="shared" si="34"/>
        <v>564</v>
      </c>
      <c r="C578" s="170">
        <f t="shared" si="32"/>
        <v>182.55</v>
      </c>
      <c r="D578" s="87"/>
      <c r="E578" s="87"/>
      <c r="F578" s="87"/>
      <c r="G578" s="87"/>
      <c r="H578" s="90"/>
      <c r="J578" s="198">
        <f t="shared" si="35"/>
        <v>564</v>
      </c>
      <c r="K578" s="199">
        <f t="shared" si="33"/>
        <v>190.55</v>
      </c>
      <c r="L578" s="94"/>
      <c r="M578" s="94"/>
      <c r="N578" s="94"/>
      <c r="O578" s="94"/>
      <c r="P578" s="111"/>
    </row>
    <row r="579" spans="2:16" ht="12.75">
      <c r="B579" s="169">
        <f t="shared" si="34"/>
        <v>565</v>
      </c>
      <c r="C579" s="170">
        <f t="shared" si="32"/>
        <v>182.5625</v>
      </c>
      <c r="D579" s="87"/>
      <c r="E579" s="87"/>
      <c r="F579" s="87"/>
      <c r="G579" s="87"/>
      <c r="H579" s="90"/>
      <c r="J579" s="198">
        <f t="shared" si="35"/>
        <v>565</v>
      </c>
      <c r="K579" s="199">
        <f t="shared" si="33"/>
        <v>190.5625</v>
      </c>
      <c r="L579" s="94"/>
      <c r="M579" s="94"/>
      <c r="N579" s="94"/>
      <c r="O579" s="94"/>
      <c r="P579" s="111"/>
    </row>
    <row r="580" spans="2:16" ht="12.75">
      <c r="B580" s="169">
        <f t="shared" si="34"/>
        <v>566</v>
      </c>
      <c r="C580" s="170">
        <f t="shared" si="32"/>
        <v>182.575</v>
      </c>
      <c r="D580" s="87"/>
      <c r="E580" s="87"/>
      <c r="F580" s="87"/>
      <c r="G580" s="87"/>
      <c r="H580" s="90"/>
      <c r="J580" s="198">
        <f t="shared" si="35"/>
        <v>566</v>
      </c>
      <c r="K580" s="199">
        <f t="shared" si="33"/>
        <v>190.575</v>
      </c>
      <c r="L580" s="94"/>
      <c r="M580" s="94"/>
      <c r="N580" s="94"/>
      <c r="O580" s="94"/>
      <c r="P580" s="111"/>
    </row>
    <row r="581" spans="2:16" ht="12.75">
      <c r="B581" s="169">
        <f t="shared" si="34"/>
        <v>567</v>
      </c>
      <c r="C581" s="170">
        <f t="shared" si="32"/>
        <v>182.5875</v>
      </c>
      <c r="D581" s="87"/>
      <c r="E581" s="87"/>
      <c r="F581" s="87"/>
      <c r="G581" s="87"/>
      <c r="H581" s="90"/>
      <c r="J581" s="198">
        <f t="shared" si="35"/>
        <v>567</v>
      </c>
      <c r="K581" s="199">
        <f t="shared" si="33"/>
        <v>190.5875</v>
      </c>
      <c r="L581" s="94"/>
      <c r="M581" s="94"/>
      <c r="N581" s="94"/>
      <c r="O581" s="94"/>
      <c r="P581" s="111"/>
    </row>
    <row r="582" spans="2:16" ht="12.75">
      <c r="B582" s="169">
        <f t="shared" si="34"/>
        <v>568</v>
      </c>
      <c r="C582" s="170">
        <f t="shared" si="32"/>
        <v>182.6</v>
      </c>
      <c r="D582" s="87"/>
      <c r="E582" s="87"/>
      <c r="F582" s="87"/>
      <c r="G582" s="87"/>
      <c r="H582" s="90"/>
      <c r="J582" s="198">
        <f t="shared" si="35"/>
        <v>568</v>
      </c>
      <c r="K582" s="199">
        <f t="shared" si="33"/>
        <v>190.6</v>
      </c>
      <c r="L582" s="94"/>
      <c r="M582" s="94"/>
      <c r="N582" s="94"/>
      <c r="O582" s="94"/>
      <c r="P582" s="111"/>
    </row>
    <row r="583" spans="2:16" ht="12.75">
      <c r="B583" s="169">
        <f t="shared" si="34"/>
        <v>569</v>
      </c>
      <c r="C583" s="170">
        <f t="shared" si="32"/>
        <v>182.6125</v>
      </c>
      <c r="D583" s="87"/>
      <c r="E583" s="87"/>
      <c r="F583" s="87"/>
      <c r="G583" s="87"/>
      <c r="H583" s="90"/>
      <c r="J583" s="198">
        <f t="shared" si="35"/>
        <v>569</v>
      </c>
      <c r="K583" s="199">
        <f t="shared" si="33"/>
        <v>190.6125</v>
      </c>
      <c r="L583" s="94"/>
      <c r="M583" s="94"/>
      <c r="N583" s="94"/>
      <c r="O583" s="94"/>
      <c r="P583" s="111"/>
    </row>
    <row r="584" spans="2:16" ht="12.75">
      <c r="B584" s="169">
        <f t="shared" si="34"/>
        <v>570</v>
      </c>
      <c r="C584" s="170">
        <f t="shared" si="32"/>
        <v>182.625</v>
      </c>
      <c r="D584" s="87"/>
      <c r="E584" s="87"/>
      <c r="F584" s="87"/>
      <c r="G584" s="87"/>
      <c r="H584" s="90"/>
      <c r="J584" s="198">
        <f t="shared" si="35"/>
        <v>570</v>
      </c>
      <c r="K584" s="199">
        <f t="shared" si="33"/>
        <v>190.625</v>
      </c>
      <c r="L584" s="94"/>
      <c r="M584" s="94"/>
      <c r="N584" s="94"/>
      <c r="O584" s="94"/>
      <c r="P584" s="111"/>
    </row>
    <row r="585" spans="2:16" ht="12.75">
      <c r="B585" s="169">
        <f t="shared" si="34"/>
        <v>571</v>
      </c>
      <c r="C585" s="170">
        <f t="shared" si="32"/>
        <v>182.6375</v>
      </c>
      <c r="D585" s="87"/>
      <c r="E585" s="87"/>
      <c r="F585" s="87"/>
      <c r="G585" s="87"/>
      <c r="H585" s="90"/>
      <c r="J585" s="198">
        <f t="shared" si="35"/>
        <v>571</v>
      </c>
      <c r="K585" s="199">
        <f t="shared" si="33"/>
        <v>190.6375</v>
      </c>
      <c r="L585" s="94"/>
      <c r="M585" s="94"/>
      <c r="N585" s="94"/>
      <c r="O585" s="94"/>
      <c r="P585" s="111"/>
    </row>
    <row r="586" spans="2:16" ht="12.75">
      <c r="B586" s="169">
        <f t="shared" si="34"/>
        <v>572</v>
      </c>
      <c r="C586" s="170">
        <f t="shared" si="32"/>
        <v>182.65</v>
      </c>
      <c r="D586" s="87"/>
      <c r="E586" s="87"/>
      <c r="F586" s="87"/>
      <c r="G586" s="87"/>
      <c r="H586" s="90"/>
      <c r="J586" s="198">
        <f t="shared" si="35"/>
        <v>572</v>
      </c>
      <c r="K586" s="199">
        <f t="shared" si="33"/>
        <v>190.65</v>
      </c>
      <c r="L586" s="94"/>
      <c r="M586" s="94"/>
      <c r="N586" s="94"/>
      <c r="O586" s="94"/>
      <c r="P586" s="111"/>
    </row>
    <row r="587" spans="2:16" ht="12.75">
      <c r="B587" s="169">
        <f t="shared" si="34"/>
        <v>573</v>
      </c>
      <c r="C587" s="170">
        <f t="shared" si="32"/>
        <v>182.6625</v>
      </c>
      <c r="D587" s="87"/>
      <c r="E587" s="87"/>
      <c r="F587" s="87"/>
      <c r="G587" s="87"/>
      <c r="H587" s="90"/>
      <c r="J587" s="198">
        <f t="shared" si="35"/>
        <v>573</v>
      </c>
      <c r="K587" s="199">
        <f t="shared" si="33"/>
        <v>190.6625</v>
      </c>
      <c r="L587" s="94"/>
      <c r="M587" s="94"/>
      <c r="N587" s="94"/>
      <c r="O587" s="94"/>
      <c r="P587" s="111"/>
    </row>
    <row r="588" spans="2:16" ht="12.75">
      <c r="B588" s="169">
        <f t="shared" si="34"/>
        <v>574</v>
      </c>
      <c r="C588" s="170">
        <f t="shared" si="32"/>
        <v>182.675</v>
      </c>
      <c r="D588" s="87"/>
      <c r="E588" s="87"/>
      <c r="F588" s="87"/>
      <c r="G588" s="87"/>
      <c r="H588" s="90"/>
      <c r="J588" s="198">
        <f t="shared" si="35"/>
        <v>574</v>
      </c>
      <c r="K588" s="199">
        <f t="shared" si="33"/>
        <v>190.675</v>
      </c>
      <c r="L588" s="94"/>
      <c r="M588" s="94"/>
      <c r="N588" s="94"/>
      <c r="O588" s="94"/>
      <c r="P588" s="111"/>
    </row>
    <row r="589" spans="2:16" ht="12.75">
      <c r="B589" s="169">
        <f t="shared" si="34"/>
        <v>575</v>
      </c>
      <c r="C589" s="170">
        <f t="shared" si="32"/>
        <v>182.6875</v>
      </c>
      <c r="D589" s="87"/>
      <c r="E589" s="87"/>
      <c r="F589" s="87"/>
      <c r="G589" s="87"/>
      <c r="H589" s="90"/>
      <c r="J589" s="198">
        <f t="shared" si="35"/>
        <v>575</v>
      </c>
      <c r="K589" s="199">
        <f t="shared" si="33"/>
        <v>190.6875</v>
      </c>
      <c r="L589" s="94"/>
      <c r="M589" s="94"/>
      <c r="N589" s="94"/>
      <c r="O589" s="94"/>
      <c r="P589" s="111"/>
    </row>
    <row r="590" spans="2:16" ht="12.75">
      <c r="B590" s="169">
        <f t="shared" si="34"/>
        <v>576</v>
      </c>
      <c r="C590" s="170">
        <f t="shared" si="32"/>
        <v>182.7</v>
      </c>
      <c r="D590" s="87"/>
      <c r="E590" s="87"/>
      <c r="F590" s="87"/>
      <c r="G590" s="87"/>
      <c r="H590" s="90"/>
      <c r="J590" s="198">
        <f t="shared" si="35"/>
        <v>576</v>
      </c>
      <c r="K590" s="199">
        <f t="shared" si="33"/>
        <v>190.7</v>
      </c>
      <c r="L590" s="94"/>
      <c r="M590" s="94"/>
      <c r="N590" s="94"/>
      <c r="O590" s="94"/>
      <c r="P590" s="111"/>
    </row>
    <row r="591" spans="2:16" ht="12.75">
      <c r="B591" s="169">
        <f t="shared" si="34"/>
        <v>577</v>
      </c>
      <c r="C591" s="170">
        <f aca="true" t="shared" si="36" ref="C591:C654">SUM(175.5+B591*0.0125)</f>
        <v>182.7125</v>
      </c>
      <c r="D591" s="87"/>
      <c r="E591" s="87"/>
      <c r="F591" s="87"/>
      <c r="G591" s="87"/>
      <c r="H591" s="90"/>
      <c r="J591" s="198">
        <f t="shared" si="35"/>
        <v>577</v>
      </c>
      <c r="K591" s="199">
        <f aca="true" t="shared" si="37" ref="K591:K654">SUM(183.5+J591*0.0125)</f>
        <v>190.7125</v>
      </c>
      <c r="L591" s="94"/>
      <c r="M591" s="94"/>
      <c r="N591" s="94"/>
      <c r="O591" s="94"/>
      <c r="P591" s="111"/>
    </row>
    <row r="592" spans="2:16" ht="12.75">
      <c r="B592" s="169">
        <f aca="true" t="shared" si="38" ref="B592:B654">SUM(B591+1)</f>
        <v>578</v>
      </c>
      <c r="C592" s="170">
        <f t="shared" si="36"/>
        <v>182.725</v>
      </c>
      <c r="D592" s="87"/>
      <c r="E592" s="87"/>
      <c r="F592" s="87"/>
      <c r="G592" s="87"/>
      <c r="H592" s="90"/>
      <c r="J592" s="198">
        <f aca="true" t="shared" si="39" ref="J592:J654">SUM(J591+1)</f>
        <v>578</v>
      </c>
      <c r="K592" s="199">
        <f t="shared" si="37"/>
        <v>190.725</v>
      </c>
      <c r="L592" s="94"/>
      <c r="M592" s="94"/>
      <c r="N592" s="94"/>
      <c r="O592" s="94"/>
      <c r="P592" s="111"/>
    </row>
    <row r="593" spans="2:16" ht="12.75">
      <c r="B593" s="169">
        <f t="shared" si="38"/>
        <v>579</v>
      </c>
      <c r="C593" s="170">
        <f t="shared" si="36"/>
        <v>182.7375</v>
      </c>
      <c r="D593" s="87"/>
      <c r="E593" s="87"/>
      <c r="F593" s="87"/>
      <c r="G593" s="87"/>
      <c r="H593" s="90"/>
      <c r="J593" s="198">
        <f t="shared" si="39"/>
        <v>579</v>
      </c>
      <c r="K593" s="199">
        <f t="shared" si="37"/>
        <v>190.7375</v>
      </c>
      <c r="L593" s="94"/>
      <c r="M593" s="94"/>
      <c r="N593" s="94"/>
      <c r="O593" s="94"/>
      <c r="P593" s="111"/>
    </row>
    <row r="594" spans="2:16" ht="12.75">
      <c r="B594" s="169">
        <f t="shared" si="38"/>
        <v>580</v>
      </c>
      <c r="C594" s="170">
        <f t="shared" si="36"/>
        <v>182.75</v>
      </c>
      <c r="D594" s="87"/>
      <c r="E594" s="87"/>
      <c r="F594" s="87"/>
      <c r="G594" s="87"/>
      <c r="H594" s="90"/>
      <c r="J594" s="198">
        <f t="shared" si="39"/>
        <v>580</v>
      </c>
      <c r="K594" s="199">
        <f t="shared" si="37"/>
        <v>190.75</v>
      </c>
      <c r="L594" s="94"/>
      <c r="M594" s="94"/>
      <c r="N594" s="94"/>
      <c r="O594" s="94"/>
      <c r="P594" s="111"/>
    </row>
    <row r="595" spans="2:16" ht="12.75">
      <c r="B595" s="169">
        <f t="shared" si="38"/>
        <v>581</v>
      </c>
      <c r="C595" s="170">
        <f t="shared" si="36"/>
        <v>182.7625</v>
      </c>
      <c r="D595" s="87"/>
      <c r="E595" s="87"/>
      <c r="F595" s="87"/>
      <c r="G595" s="87"/>
      <c r="H595" s="90"/>
      <c r="J595" s="198">
        <f t="shared" si="39"/>
        <v>581</v>
      </c>
      <c r="K595" s="199">
        <f t="shared" si="37"/>
        <v>190.7625</v>
      </c>
      <c r="L595" s="94"/>
      <c r="M595" s="94"/>
      <c r="N595" s="94"/>
      <c r="O595" s="94"/>
      <c r="P595" s="111"/>
    </row>
    <row r="596" spans="2:16" ht="12.75">
      <c r="B596" s="169">
        <f t="shared" si="38"/>
        <v>582</v>
      </c>
      <c r="C596" s="170">
        <f t="shared" si="36"/>
        <v>182.775</v>
      </c>
      <c r="D596" s="87"/>
      <c r="E596" s="87"/>
      <c r="F596" s="87"/>
      <c r="G596" s="87"/>
      <c r="H596" s="90"/>
      <c r="J596" s="198">
        <f t="shared" si="39"/>
        <v>582</v>
      </c>
      <c r="K596" s="199">
        <f t="shared" si="37"/>
        <v>190.775</v>
      </c>
      <c r="L596" s="94"/>
      <c r="M596" s="94"/>
      <c r="N596" s="94"/>
      <c r="O596" s="94"/>
      <c r="P596" s="111"/>
    </row>
    <row r="597" spans="2:16" ht="12.75">
      <c r="B597" s="169">
        <f t="shared" si="38"/>
        <v>583</v>
      </c>
      <c r="C597" s="170">
        <f t="shared" si="36"/>
        <v>182.7875</v>
      </c>
      <c r="D597" s="87"/>
      <c r="E597" s="87"/>
      <c r="F597" s="87"/>
      <c r="G597" s="87"/>
      <c r="H597" s="90"/>
      <c r="J597" s="198">
        <f t="shared" si="39"/>
        <v>583</v>
      </c>
      <c r="K597" s="199">
        <f t="shared" si="37"/>
        <v>190.7875</v>
      </c>
      <c r="L597" s="94"/>
      <c r="M597" s="94"/>
      <c r="N597" s="94"/>
      <c r="O597" s="94"/>
      <c r="P597" s="111"/>
    </row>
    <row r="598" spans="2:16" ht="12.75">
      <c r="B598" s="169">
        <f t="shared" si="38"/>
        <v>584</v>
      </c>
      <c r="C598" s="170">
        <f t="shared" si="36"/>
        <v>182.8</v>
      </c>
      <c r="D598" s="87"/>
      <c r="E598" s="87"/>
      <c r="F598" s="87"/>
      <c r="G598" s="87"/>
      <c r="H598" s="90"/>
      <c r="J598" s="198">
        <f t="shared" si="39"/>
        <v>584</v>
      </c>
      <c r="K598" s="199">
        <f t="shared" si="37"/>
        <v>190.8</v>
      </c>
      <c r="L598" s="94"/>
      <c r="M598" s="94"/>
      <c r="N598" s="94"/>
      <c r="O598" s="94"/>
      <c r="P598" s="111"/>
    </row>
    <row r="599" spans="2:16" ht="12.75">
      <c r="B599" s="169">
        <f t="shared" si="38"/>
        <v>585</v>
      </c>
      <c r="C599" s="170">
        <f t="shared" si="36"/>
        <v>182.8125</v>
      </c>
      <c r="D599" s="87"/>
      <c r="E599" s="87"/>
      <c r="F599" s="87"/>
      <c r="G599" s="87"/>
      <c r="H599" s="90"/>
      <c r="J599" s="198">
        <f t="shared" si="39"/>
        <v>585</v>
      </c>
      <c r="K599" s="199">
        <f t="shared" si="37"/>
        <v>190.8125</v>
      </c>
      <c r="L599" s="94"/>
      <c r="M599" s="94"/>
      <c r="N599" s="94"/>
      <c r="O599" s="94"/>
      <c r="P599" s="111"/>
    </row>
    <row r="600" spans="2:16" ht="12.75">
      <c r="B600" s="169">
        <f t="shared" si="38"/>
        <v>586</v>
      </c>
      <c r="C600" s="170">
        <f t="shared" si="36"/>
        <v>182.825</v>
      </c>
      <c r="D600" s="87"/>
      <c r="E600" s="87"/>
      <c r="F600" s="87"/>
      <c r="G600" s="87"/>
      <c r="H600" s="90"/>
      <c r="J600" s="198">
        <f t="shared" si="39"/>
        <v>586</v>
      </c>
      <c r="K600" s="199">
        <f t="shared" si="37"/>
        <v>190.825</v>
      </c>
      <c r="L600" s="94"/>
      <c r="M600" s="94"/>
      <c r="N600" s="94"/>
      <c r="O600" s="94"/>
      <c r="P600" s="111"/>
    </row>
    <row r="601" spans="2:16" ht="12.75">
      <c r="B601" s="169">
        <f t="shared" si="38"/>
        <v>587</v>
      </c>
      <c r="C601" s="170">
        <f t="shared" si="36"/>
        <v>182.8375</v>
      </c>
      <c r="D601" s="87"/>
      <c r="E601" s="87"/>
      <c r="F601" s="87"/>
      <c r="G601" s="87"/>
      <c r="H601" s="90"/>
      <c r="J601" s="198">
        <f t="shared" si="39"/>
        <v>587</v>
      </c>
      <c r="K601" s="199">
        <f t="shared" si="37"/>
        <v>190.8375</v>
      </c>
      <c r="L601" s="94"/>
      <c r="M601" s="94"/>
      <c r="N601" s="94"/>
      <c r="O601" s="94"/>
      <c r="P601" s="111"/>
    </row>
    <row r="602" spans="2:16" ht="12.75">
      <c r="B602" s="169">
        <f t="shared" si="38"/>
        <v>588</v>
      </c>
      <c r="C602" s="170">
        <f t="shared" si="36"/>
        <v>182.85</v>
      </c>
      <c r="D602" s="87"/>
      <c r="E602" s="87"/>
      <c r="F602" s="87"/>
      <c r="G602" s="87"/>
      <c r="H602" s="90"/>
      <c r="J602" s="198">
        <f t="shared" si="39"/>
        <v>588</v>
      </c>
      <c r="K602" s="199">
        <f t="shared" si="37"/>
        <v>190.85</v>
      </c>
      <c r="L602" s="94"/>
      <c r="M602" s="94"/>
      <c r="N602" s="94"/>
      <c r="O602" s="94"/>
      <c r="P602" s="111"/>
    </row>
    <row r="603" spans="2:16" ht="12.75">
      <c r="B603" s="169">
        <f t="shared" si="38"/>
        <v>589</v>
      </c>
      <c r="C603" s="170">
        <f t="shared" si="36"/>
        <v>182.8625</v>
      </c>
      <c r="D603" s="87"/>
      <c r="E603" s="87"/>
      <c r="F603" s="87"/>
      <c r="G603" s="87"/>
      <c r="H603" s="90"/>
      <c r="J603" s="198">
        <f t="shared" si="39"/>
        <v>589</v>
      </c>
      <c r="K603" s="199">
        <f t="shared" si="37"/>
        <v>190.8625</v>
      </c>
      <c r="L603" s="94"/>
      <c r="M603" s="94"/>
      <c r="N603" s="94"/>
      <c r="O603" s="94"/>
      <c r="P603" s="111"/>
    </row>
    <row r="604" spans="2:16" ht="12.75">
      <c r="B604" s="169">
        <f t="shared" si="38"/>
        <v>590</v>
      </c>
      <c r="C604" s="170">
        <f t="shared" si="36"/>
        <v>182.875</v>
      </c>
      <c r="D604" s="87"/>
      <c r="E604" s="87"/>
      <c r="F604" s="87"/>
      <c r="G604" s="87"/>
      <c r="H604" s="90"/>
      <c r="J604" s="198">
        <f t="shared" si="39"/>
        <v>590</v>
      </c>
      <c r="K604" s="199">
        <f t="shared" si="37"/>
        <v>190.875</v>
      </c>
      <c r="L604" s="94"/>
      <c r="M604" s="94"/>
      <c r="N604" s="94"/>
      <c r="O604" s="94"/>
      <c r="P604" s="111"/>
    </row>
    <row r="605" spans="2:16" ht="12.75">
      <c r="B605" s="169">
        <f t="shared" si="38"/>
        <v>591</v>
      </c>
      <c r="C605" s="170">
        <f t="shared" si="36"/>
        <v>182.8875</v>
      </c>
      <c r="D605" s="87"/>
      <c r="E605" s="87"/>
      <c r="F605" s="87"/>
      <c r="G605" s="87"/>
      <c r="H605" s="90"/>
      <c r="J605" s="198">
        <f t="shared" si="39"/>
        <v>591</v>
      </c>
      <c r="K605" s="199">
        <f t="shared" si="37"/>
        <v>190.8875</v>
      </c>
      <c r="L605" s="94"/>
      <c r="M605" s="94"/>
      <c r="N605" s="94"/>
      <c r="O605" s="94"/>
      <c r="P605" s="111"/>
    </row>
    <row r="606" spans="2:16" ht="12.75">
      <c r="B606" s="169">
        <f t="shared" si="38"/>
        <v>592</v>
      </c>
      <c r="C606" s="170">
        <f t="shared" si="36"/>
        <v>182.9</v>
      </c>
      <c r="D606" s="87"/>
      <c r="E606" s="87"/>
      <c r="F606" s="87"/>
      <c r="G606" s="87"/>
      <c r="H606" s="90"/>
      <c r="J606" s="198">
        <f t="shared" si="39"/>
        <v>592</v>
      </c>
      <c r="K606" s="199">
        <f t="shared" si="37"/>
        <v>190.9</v>
      </c>
      <c r="L606" s="94"/>
      <c r="M606" s="94"/>
      <c r="N606" s="94"/>
      <c r="O606" s="94"/>
      <c r="P606" s="111"/>
    </row>
    <row r="607" spans="2:16" ht="12.75">
      <c r="B607" s="169">
        <f t="shared" si="38"/>
        <v>593</v>
      </c>
      <c r="C607" s="170">
        <f t="shared" si="36"/>
        <v>182.9125</v>
      </c>
      <c r="D607" s="87"/>
      <c r="E607" s="87"/>
      <c r="F607" s="87"/>
      <c r="G607" s="87"/>
      <c r="H607" s="90"/>
      <c r="J607" s="198">
        <f t="shared" si="39"/>
        <v>593</v>
      </c>
      <c r="K607" s="199">
        <f t="shared" si="37"/>
        <v>190.9125</v>
      </c>
      <c r="L607" s="94"/>
      <c r="M607" s="94"/>
      <c r="N607" s="94"/>
      <c r="O607" s="94"/>
      <c r="P607" s="111"/>
    </row>
    <row r="608" spans="2:16" ht="12.75">
      <c r="B608" s="169">
        <f t="shared" si="38"/>
        <v>594</v>
      </c>
      <c r="C608" s="170">
        <f t="shared" si="36"/>
        <v>182.925</v>
      </c>
      <c r="D608" s="87"/>
      <c r="E608" s="87"/>
      <c r="F608" s="87"/>
      <c r="G608" s="87"/>
      <c r="H608" s="90"/>
      <c r="J608" s="198">
        <f t="shared" si="39"/>
        <v>594</v>
      </c>
      <c r="K608" s="199">
        <f t="shared" si="37"/>
        <v>190.925</v>
      </c>
      <c r="L608" s="94"/>
      <c r="M608" s="94"/>
      <c r="N608" s="94"/>
      <c r="O608" s="94"/>
      <c r="P608" s="111"/>
    </row>
    <row r="609" spans="2:16" ht="12.75">
      <c r="B609" s="169">
        <f t="shared" si="38"/>
        <v>595</v>
      </c>
      <c r="C609" s="170">
        <f t="shared" si="36"/>
        <v>182.9375</v>
      </c>
      <c r="D609" s="87"/>
      <c r="E609" s="87"/>
      <c r="F609" s="87"/>
      <c r="G609" s="87"/>
      <c r="H609" s="90"/>
      <c r="J609" s="198">
        <f t="shared" si="39"/>
        <v>595</v>
      </c>
      <c r="K609" s="199">
        <f t="shared" si="37"/>
        <v>190.9375</v>
      </c>
      <c r="L609" s="94"/>
      <c r="M609" s="94"/>
      <c r="N609" s="94"/>
      <c r="O609" s="94"/>
      <c r="P609" s="111"/>
    </row>
    <row r="610" spans="2:16" ht="12.75">
      <c r="B610" s="169">
        <f t="shared" si="38"/>
        <v>596</v>
      </c>
      <c r="C610" s="170">
        <f t="shared" si="36"/>
        <v>182.95</v>
      </c>
      <c r="D610" s="87"/>
      <c r="E610" s="87"/>
      <c r="F610" s="87"/>
      <c r="G610" s="87"/>
      <c r="H610" s="90"/>
      <c r="J610" s="198">
        <f t="shared" si="39"/>
        <v>596</v>
      </c>
      <c r="K610" s="199">
        <f t="shared" si="37"/>
        <v>190.95</v>
      </c>
      <c r="L610" s="94"/>
      <c r="M610" s="94"/>
      <c r="N610" s="94"/>
      <c r="O610" s="94"/>
      <c r="P610" s="111"/>
    </row>
    <row r="611" spans="2:16" ht="12.75">
      <c r="B611" s="169">
        <f t="shared" si="38"/>
        <v>597</v>
      </c>
      <c r="C611" s="170">
        <f t="shared" si="36"/>
        <v>182.9625</v>
      </c>
      <c r="D611" s="87"/>
      <c r="E611" s="87"/>
      <c r="F611" s="87"/>
      <c r="G611" s="87"/>
      <c r="H611" s="90"/>
      <c r="J611" s="198">
        <f t="shared" si="39"/>
        <v>597</v>
      </c>
      <c r="K611" s="199">
        <f t="shared" si="37"/>
        <v>190.9625</v>
      </c>
      <c r="L611" s="94"/>
      <c r="M611" s="94"/>
      <c r="N611" s="94"/>
      <c r="O611" s="94"/>
      <c r="P611" s="111"/>
    </row>
    <row r="612" spans="2:16" ht="12.75">
      <c r="B612" s="169">
        <f t="shared" si="38"/>
        <v>598</v>
      </c>
      <c r="C612" s="170">
        <f t="shared" si="36"/>
        <v>182.975</v>
      </c>
      <c r="D612" s="87"/>
      <c r="E612" s="87"/>
      <c r="F612" s="87"/>
      <c r="G612" s="87"/>
      <c r="H612" s="90"/>
      <c r="J612" s="198">
        <f t="shared" si="39"/>
        <v>598</v>
      </c>
      <c r="K612" s="199">
        <f t="shared" si="37"/>
        <v>190.975</v>
      </c>
      <c r="L612" s="94"/>
      <c r="M612" s="94"/>
      <c r="N612" s="94"/>
      <c r="O612" s="94"/>
      <c r="P612" s="111"/>
    </row>
    <row r="613" spans="2:16" ht="12.75">
      <c r="B613" s="169">
        <f t="shared" si="38"/>
        <v>599</v>
      </c>
      <c r="C613" s="170">
        <f t="shared" si="36"/>
        <v>182.9875</v>
      </c>
      <c r="D613" s="87"/>
      <c r="E613" s="87"/>
      <c r="F613" s="87"/>
      <c r="G613" s="87"/>
      <c r="H613" s="90"/>
      <c r="J613" s="198">
        <f t="shared" si="39"/>
        <v>599</v>
      </c>
      <c r="K613" s="199">
        <f t="shared" si="37"/>
        <v>190.9875</v>
      </c>
      <c r="L613" s="94"/>
      <c r="M613" s="94"/>
      <c r="N613" s="94"/>
      <c r="O613" s="94"/>
      <c r="P613" s="111"/>
    </row>
    <row r="614" spans="2:16" ht="12.75">
      <c r="B614" s="169">
        <f t="shared" si="38"/>
        <v>600</v>
      </c>
      <c r="C614" s="170">
        <f t="shared" si="36"/>
        <v>183</v>
      </c>
      <c r="D614" s="87"/>
      <c r="E614" s="87"/>
      <c r="F614" s="87"/>
      <c r="G614" s="87"/>
      <c r="H614" s="90"/>
      <c r="J614" s="198">
        <f t="shared" si="39"/>
        <v>600</v>
      </c>
      <c r="K614" s="199">
        <f t="shared" si="37"/>
        <v>191</v>
      </c>
      <c r="L614" s="94"/>
      <c r="M614" s="94"/>
      <c r="N614" s="94"/>
      <c r="O614" s="94"/>
      <c r="P614" s="111"/>
    </row>
    <row r="615" spans="2:16" ht="12.75">
      <c r="B615" s="169">
        <f t="shared" si="38"/>
        <v>601</v>
      </c>
      <c r="C615" s="170">
        <f t="shared" si="36"/>
        <v>183.0125</v>
      </c>
      <c r="D615" s="87"/>
      <c r="E615" s="87"/>
      <c r="F615" s="87"/>
      <c r="G615" s="87"/>
      <c r="H615" s="90"/>
      <c r="J615" s="198">
        <f t="shared" si="39"/>
        <v>601</v>
      </c>
      <c r="K615" s="199">
        <f t="shared" si="37"/>
        <v>191.0125</v>
      </c>
      <c r="L615" s="94"/>
      <c r="M615" s="94"/>
      <c r="N615" s="94"/>
      <c r="O615" s="94"/>
      <c r="P615" s="111"/>
    </row>
    <row r="616" spans="2:16" ht="12.75">
      <c r="B616" s="169">
        <f t="shared" si="38"/>
        <v>602</v>
      </c>
      <c r="C616" s="170">
        <f t="shared" si="36"/>
        <v>183.025</v>
      </c>
      <c r="D616" s="87"/>
      <c r="E616" s="87"/>
      <c r="F616" s="87"/>
      <c r="G616" s="87"/>
      <c r="H616" s="90"/>
      <c r="J616" s="198">
        <f t="shared" si="39"/>
        <v>602</v>
      </c>
      <c r="K616" s="199">
        <f t="shared" si="37"/>
        <v>191.025</v>
      </c>
      <c r="L616" s="94"/>
      <c r="M616" s="94"/>
      <c r="N616" s="94"/>
      <c r="O616" s="94"/>
      <c r="P616" s="111"/>
    </row>
    <row r="617" spans="2:16" ht="12.75">
      <c r="B617" s="169">
        <f t="shared" si="38"/>
        <v>603</v>
      </c>
      <c r="C617" s="170">
        <f t="shared" si="36"/>
        <v>183.0375</v>
      </c>
      <c r="D617" s="87"/>
      <c r="E617" s="87"/>
      <c r="F617" s="87"/>
      <c r="G617" s="87"/>
      <c r="H617" s="90"/>
      <c r="J617" s="198">
        <f t="shared" si="39"/>
        <v>603</v>
      </c>
      <c r="K617" s="199">
        <f t="shared" si="37"/>
        <v>191.0375</v>
      </c>
      <c r="L617" s="94"/>
      <c r="M617" s="94"/>
      <c r="N617" s="94"/>
      <c r="O617" s="94"/>
      <c r="P617" s="111"/>
    </row>
    <row r="618" spans="2:16" ht="12.75">
      <c r="B618" s="169">
        <f t="shared" si="38"/>
        <v>604</v>
      </c>
      <c r="C618" s="170">
        <f t="shared" si="36"/>
        <v>183.05</v>
      </c>
      <c r="D618" s="87"/>
      <c r="E618" s="87"/>
      <c r="F618" s="87"/>
      <c r="G618" s="87"/>
      <c r="H618" s="90"/>
      <c r="J618" s="198">
        <f t="shared" si="39"/>
        <v>604</v>
      </c>
      <c r="K618" s="199">
        <f t="shared" si="37"/>
        <v>191.05</v>
      </c>
      <c r="L618" s="94"/>
      <c r="M618" s="94"/>
      <c r="N618" s="94"/>
      <c r="O618" s="94"/>
      <c r="P618" s="111"/>
    </row>
    <row r="619" spans="2:16" ht="12.75">
      <c r="B619" s="169">
        <f t="shared" si="38"/>
        <v>605</v>
      </c>
      <c r="C619" s="170">
        <f t="shared" si="36"/>
        <v>183.0625</v>
      </c>
      <c r="D619" s="87"/>
      <c r="E619" s="87"/>
      <c r="F619" s="87"/>
      <c r="G619" s="87"/>
      <c r="H619" s="90"/>
      <c r="J619" s="198">
        <f t="shared" si="39"/>
        <v>605</v>
      </c>
      <c r="K619" s="199">
        <f t="shared" si="37"/>
        <v>191.0625</v>
      </c>
      <c r="L619" s="94"/>
      <c r="M619" s="94"/>
      <c r="N619" s="94"/>
      <c r="O619" s="94"/>
      <c r="P619" s="111"/>
    </row>
    <row r="620" spans="2:16" ht="12.75">
      <c r="B620" s="169">
        <f t="shared" si="38"/>
        <v>606</v>
      </c>
      <c r="C620" s="170">
        <f t="shared" si="36"/>
        <v>183.075</v>
      </c>
      <c r="D620" s="87"/>
      <c r="E620" s="87"/>
      <c r="F620" s="87"/>
      <c r="G620" s="87"/>
      <c r="H620" s="90"/>
      <c r="J620" s="198">
        <f t="shared" si="39"/>
        <v>606</v>
      </c>
      <c r="K620" s="199">
        <f t="shared" si="37"/>
        <v>191.075</v>
      </c>
      <c r="L620" s="94"/>
      <c r="M620" s="94"/>
      <c r="N620" s="94"/>
      <c r="O620" s="94"/>
      <c r="P620" s="111"/>
    </row>
    <row r="621" spans="2:16" ht="12.75">
      <c r="B621" s="169">
        <f t="shared" si="38"/>
        <v>607</v>
      </c>
      <c r="C621" s="170">
        <f t="shared" si="36"/>
        <v>183.0875</v>
      </c>
      <c r="D621" s="87"/>
      <c r="E621" s="87"/>
      <c r="F621" s="87"/>
      <c r="G621" s="87"/>
      <c r="H621" s="90"/>
      <c r="J621" s="198">
        <f t="shared" si="39"/>
        <v>607</v>
      </c>
      <c r="K621" s="199">
        <f t="shared" si="37"/>
        <v>191.0875</v>
      </c>
      <c r="L621" s="94"/>
      <c r="M621" s="94"/>
      <c r="N621" s="94"/>
      <c r="O621" s="94"/>
      <c r="P621" s="111"/>
    </row>
    <row r="622" spans="2:16" ht="12.75">
      <c r="B622" s="169">
        <f t="shared" si="38"/>
        <v>608</v>
      </c>
      <c r="C622" s="170">
        <f t="shared" si="36"/>
        <v>183.1</v>
      </c>
      <c r="D622" s="87"/>
      <c r="E622" s="87"/>
      <c r="F622" s="87"/>
      <c r="G622" s="87"/>
      <c r="H622" s="90"/>
      <c r="J622" s="198">
        <f t="shared" si="39"/>
        <v>608</v>
      </c>
      <c r="K622" s="199">
        <f t="shared" si="37"/>
        <v>191.1</v>
      </c>
      <c r="L622" s="94"/>
      <c r="M622" s="94"/>
      <c r="N622" s="94"/>
      <c r="O622" s="94"/>
      <c r="P622" s="111"/>
    </row>
    <row r="623" spans="2:16" ht="12.75">
      <c r="B623" s="169">
        <f t="shared" si="38"/>
        <v>609</v>
      </c>
      <c r="C623" s="170">
        <f t="shared" si="36"/>
        <v>183.1125</v>
      </c>
      <c r="D623" s="87"/>
      <c r="E623" s="87"/>
      <c r="F623" s="87"/>
      <c r="G623" s="87"/>
      <c r="H623" s="90"/>
      <c r="J623" s="198">
        <f t="shared" si="39"/>
        <v>609</v>
      </c>
      <c r="K623" s="199">
        <f t="shared" si="37"/>
        <v>191.1125</v>
      </c>
      <c r="L623" s="94"/>
      <c r="M623" s="94"/>
      <c r="N623" s="94"/>
      <c r="O623" s="94"/>
      <c r="P623" s="111"/>
    </row>
    <row r="624" spans="2:16" ht="12.75">
      <c r="B624" s="169">
        <f t="shared" si="38"/>
        <v>610</v>
      </c>
      <c r="C624" s="170">
        <f t="shared" si="36"/>
        <v>183.125</v>
      </c>
      <c r="D624" s="87"/>
      <c r="E624" s="87"/>
      <c r="F624" s="87"/>
      <c r="G624" s="87"/>
      <c r="H624" s="90"/>
      <c r="J624" s="198">
        <f t="shared" si="39"/>
        <v>610</v>
      </c>
      <c r="K624" s="199">
        <f t="shared" si="37"/>
        <v>191.125</v>
      </c>
      <c r="L624" s="94"/>
      <c r="M624" s="94"/>
      <c r="N624" s="94"/>
      <c r="O624" s="94"/>
      <c r="P624" s="111"/>
    </row>
    <row r="625" spans="2:16" ht="12.75">
      <c r="B625" s="169">
        <f t="shared" si="38"/>
        <v>611</v>
      </c>
      <c r="C625" s="170">
        <f t="shared" si="36"/>
        <v>183.1375</v>
      </c>
      <c r="D625" s="87"/>
      <c r="E625" s="87"/>
      <c r="F625" s="87"/>
      <c r="G625" s="87"/>
      <c r="H625" s="90"/>
      <c r="J625" s="198">
        <f t="shared" si="39"/>
        <v>611</v>
      </c>
      <c r="K625" s="199">
        <f t="shared" si="37"/>
        <v>191.1375</v>
      </c>
      <c r="L625" s="94"/>
      <c r="M625" s="94"/>
      <c r="N625" s="94"/>
      <c r="O625" s="94"/>
      <c r="P625" s="111"/>
    </row>
    <row r="626" spans="2:16" ht="12.75">
      <c r="B626" s="169">
        <f t="shared" si="38"/>
        <v>612</v>
      </c>
      <c r="C626" s="170">
        <f t="shared" si="36"/>
        <v>183.15</v>
      </c>
      <c r="D626" s="87"/>
      <c r="E626" s="87"/>
      <c r="F626" s="87"/>
      <c r="G626" s="87"/>
      <c r="H626" s="90"/>
      <c r="J626" s="198">
        <f t="shared" si="39"/>
        <v>612</v>
      </c>
      <c r="K626" s="199">
        <f t="shared" si="37"/>
        <v>191.15</v>
      </c>
      <c r="L626" s="94"/>
      <c r="M626" s="94"/>
      <c r="N626" s="94"/>
      <c r="O626" s="94"/>
      <c r="P626" s="111"/>
    </row>
    <row r="627" spans="2:16" ht="12.75">
      <c r="B627" s="169">
        <f t="shared" si="38"/>
        <v>613</v>
      </c>
      <c r="C627" s="170">
        <f t="shared" si="36"/>
        <v>183.1625</v>
      </c>
      <c r="D627" s="87"/>
      <c r="E627" s="87"/>
      <c r="F627" s="87"/>
      <c r="G627" s="87"/>
      <c r="H627" s="90"/>
      <c r="J627" s="198">
        <f t="shared" si="39"/>
        <v>613</v>
      </c>
      <c r="K627" s="199">
        <f t="shared" si="37"/>
        <v>191.1625</v>
      </c>
      <c r="L627" s="94"/>
      <c r="M627" s="94"/>
      <c r="N627" s="94"/>
      <c r="O627" s="94"/>
      <c r="P627" s="111"/>
    </row>
    <row r="628" spans="2:16" ht="12.75">
      <c r="B628" s="169">
        <f t="shared" si="38"/>
        <v>614</v>
      </c>
      <c r="C628" s="170">
        <f t="shared" si="36"/>
        <v>183.175</v>
      </c>
      <c r="D628" s="87"/>
      <c r="E628" s="87"/>
      <c r="F628" s="87"/>
      <c r="G628" s="87"/>
      <c r="H628" s="90"/>
      <c r="J628" s="198">
        <f t="shared" si="39"/>
        <v>614</v>
      </c>
      <c r="K628" s="199">
        <f t="shared" si="37"/>
        <v>191.175</v>
      </c>
      <c r="L628" s="94"/>
      <c r="M628" s="94"/>
      <c r="N628" s="94"/>
      <c r="O628" s="94"/>
      <c r="P628" s="111"/>
    </row>
    <row r="629" spans="2:16" ht="12.75">
      <c r="B629" s="169">
        <f t="shared" si="38"/>
        <v>615</v>
      </c>
      <c r="C629" s="170">
        <f t="shared" si="36"/>
        <v>183.1875</v>
      </c>
      <c r="D629" s="87"/>
      <c r="E629" s="87"/>
      <c r="F629" s="87"/>
      <c r="G629" s="87"/>
      <c r="H629" s="90"/>
      <c r="J629" s="198">
        <f t="shared" si="39"/>
        <v>615</v>
      </c>
      <c r="K629" s="199">
        <f t="shared" si="37"/>
        <v>191.1875</v>
      </c>
      <c r="L629" s="94"/>
      <c r="M629" s="94"/>
      <c r="N629" s="94"/>
      <c r="O629" s="94"/>
      <c r="P629" s="111"/>
    </row>
    <row r="630" spans="2:16" ht="12.75">
      <c r="B630" s="169">
        <f t="shared" si="38"/>
        <v>616</v>
      </c>
      <c r="C630" s="170">
        <f t="shared" si="36"/>
        <v>183.2</v>
      </c>
      <c r="D630" s="87"/>
      <c r="E630" s="87"/>
      <c r="F630" s="87"/>
      <c r="G630" s="87"/>
      <c r="H630" s="90"/>
      <c r="J630" s="198">
        <f t="shared" si="39"/>
        <v>616</v>
      </c>
      <c r="K630" s="199">
        <f t="shared" si="37"/>
        <v>191.2</v>
      </c>
      <c r="L630" s="94"/>
      <c r="M630" s="94"/>
      <c r="N630" s="94"/>
      <c r="O630" s="94"/>
      <c r="P630" s="111"/>
    </row>
    <row r="631" spans="2:16" ht="12.75">
      <c r="B631" s="169">
        <f t="shared" si="38"/>
        <v>617</v>
      </c>
      <c r="C631" s="170">
        <f t="shared" si="36"/>
        <v>183.2125</v>
      </c>
      <c r="D631" s="87"/>
      <c r="E631" s="87"/>
      <c r="F631" s="87"/>
      <c r="G631" s="87"/>
      <c r="H631" s="90"/>
      <c r="J631" s="198">
        <f t="shared" si="39"/>
        <v>617</v>
      </c>
      <c r="K631" s="199">
        <f t="shared" si="37"/>
        <v>191.2125</v>
      </c>
      <c r="L631" s="94"/>
      <c r="M631" s="94"/>
      <c r="N631" s="94"/>
      <c r="O631" s="94"/>
      <c r="P631" s="111"/>
    </row>
    <row r="632" spans="2:16" ht="12.75">
      <c r="B632" s="169">
        <f t="shared" si="38"/>
        <v>618</v>
      </c>
      <c r="C632" s="170">
        <f t="shared" si="36"/>
        <v>183.225</v>
      </c>
      <c r="D632" s="87"/>
      <c r="E632" s="87"/>
      <c r="F632" s="87"/>
      <c r="G632" s="87"/>
      <c r="H632" s="90"/>
      <c r="J632" s="198">
        <f t="shared" si="39"/>
        <v>618</v>
      </c>
      <c r="K632" s="199">
        <f t="shared" si="37"/>
        <v>191.225</v>
      </c>
      <c r="L632" s="94"/>
      <c r="M632" s="94"/>
      <c r="N632" s="94"/>
      <c r="O632" s="94"/>
      <c r="P632" s="111"/>
    </row>
    <row r="633" spans="2:16" ht="12.75">
      <c r="B633" s="169">
        <f t="shared" si="38"/>
        <v>619</v>
      </c>
      <c r="C633" s="170">
        <f t="shared" si="36"/>
        <v>183.2375</v>
      </c>
      <c r="D633" s="87"/>
      <c r="E633" s="87"/>
      <c r="F633" s="87"/>
      <c r="G633" s="87"/>
      <c r="H633" s="90"/>
      <c r="J633" s="198">
        <f t="shared" si="39"/>
        <v>619</v>
      </c>
      <c r="K633" s="199">
        <f t="shared" si="37"/>
        <v>191.2375</v>
      </c>
      <c r="L633" s="94"/>
      <c r="M633" s="94"/>
      <c r="N633" s="94"/>
      <c r="O633" s="94"/>
      <c r="P633" s="111"/>
    </row>
    <row r="634" spans="2:16" ht="12.75">
      <c r="B634" s="169">
        <f t="shared" si="38"/>
        <v>620</v>
      </c>
      <c r="C634" s="170">
        <f t="shared" si="36"/>
        <v>183.25</v>
      </c>
      <c r="D634" s="87"/>
      <c r="E634" s="87"/>
      <c r="F634" s="87"/>
      <c r="G634" s="87"/>
      <c r="H634" s="90"/>
      <c r="J634" s="198">
        <f t="shared" si="39"/>
        <v>620</v>
      </c>
      <c r="K634" s="199">
        <f t="shared" si="37"/>
        <v>191.25</v>
      </c>
      <c r="L634" s="94"/>
      <c r="M634" s="94"/>
      <c r="N634" s="94"/>
      <c r="O634" s="94"/>
      <c r="P634" s="111"/>
    </row>
    <row r="635" spans="2:16" ht="12.75">
      <c r="B635" s="169">
        <f t="shared" si="38"/>
        <v>621</v>
      </c>
      <c r="C635" s="170">
        <f t="shared" si="36"/>
        <v>183.2625</v>
      </c>
      <c r="D635" s="87"/>
      <c r="E635" s="87"/>
      <c r="F635" s="87"/>
      <c r="G635" s="87"/>
      <c r="H635" s="90"/>
      <c r="J635" s="198">
        <f t="shared" si="39"/>
        <v>621</v>
      </c>
      <c r="K635" s="199">
        <f t="shared" si="37"/>
        <v>191.2625</v>
      </c>
      <c r="L635" s="94"/>
      <c r="M635" s="94"/>
      <c r="N635" s="94"/>
      <c r="O635" s="94"/>
      <c r="P635" s="111"/>
    </row>
    <row r="636" spans="2:16" ht="12.75">
      <c r="B636" s="169">
        <f t="shared" si="38"/>
        <v>622</v>
      </c>
      <c r="C636" s="170">
        <f t="shared" si="36"/>
        <v>183.275</v>
      </c>
      <c r="D636" s="87"/>
      <c r="E636" s="87"/>
      <c r="F636" s="87"/>
      <c r="G636" s="87"/>
      <c r="H636" s="90"/>
      <c r="J636" s="198">
        <f t="shared" si="39"/>
        <v>622</v>
      </c>
      <c r="K636" s="199">
        <f t="shared" si="37"/>
        <v>191.275</v>
      </c>
      <c r="L636" s="94"/>
      <c r="M636" s="94"/>
      <c r="N636" s="94"/>
      <c r="O636" s="94"/>
      <c r="P636" s="111"/>
    </row>
    <row r="637" spans="2:16" ht="12.75">
      <c r="B637" s="169">
        <f t="shared" si="38"/>
        <v>623</v>
      </c>
      <c r="C637" s="170">
        <f t="shared" si="36"/>
        <v>183.2875</v>
      </c>
      <c r="D637" s="87"/>
      <c r="E637" s="87"/>
      <c r="F637" s="87"/>
      <c r="G637" s="87"/>
      <c r="H637" s="90"/>
      <c r="J637" s="198">
        <f t="shared" si="39"/>
        <v>623</v>
      </c>
      <c r="K637" s="199">
        <f t="shared" si="37"/>
        <v>191.2875</v>
      </c>
      <c r="L637" s="94"/>
      <c r="M637" s="94"/>
      <c r="N637" s="94"/>
      <c r="O637" s="94"/>
      <c r="P637" s="111"/>
    </row>
    <row r="638" spans="2:16" ht="12.75">
      <c r="B638" s="169">
        <f t="shared" si="38"/>
        <v>624</v>
      </c>
      <c r="C638" s="170">
        <f t="shared" si="36"/>
        <v>183.3</v>
      </c>
      <c r="D638" s="87"/>
      <c r="E638" s="87"/>
      <c r="F638" s="87"/>
      <c r="G638" s="87"/>
      <c r="H638" s="90"/>
      <c r="J638" s="198">
        <f t="shared" si="39"/>
        <v>624</v>
      </c>
      <c r="K638" s="199">
        <f t="shared" si="37"/>
        <v>191.3</v>
      </c>
      <c r="L638" s="94"/>
      <c r="M638" s="94"/>
      <c r="N638" s="94"/>
      <c r="O638" s="94"/>
      <c r="P638" s="111"/>
    </row>
    <row r="639" spans="2:16" ht="12.75">
      <c r="B639" s="169">
        <f t="shared" si="38"/>
        <v>625</v>
      </c>
      <c r="C639" s="170">
        <f t="shared" si="36"/>
        <v>183.3125</v>
      </c>
      <c r="D639" s="87"/>
      <c r="E639" s="87"/>
      <c r="F639" s="87"/>
      <c r="G639" s="87"/>
      <c r="H639" s="90"/>
      <c r="J639" s="198">
        <f t="shared" si="39"/>
        <v>625</v>
      </c>
      <c r="K639" s="199">
        <f t="shared" si="37"/>
        <v>191.3125</v>
      </c>
      <c r="L639" s="94"/>
      <c r="M639" s="94"/>
      <c r="N639" s="94"/>
      <c r="O639" s="94"/>
      <c r="P639" s="111"/>
    </row>
    <row r="640" spans="2:16" ht="12.75">
      <c r="B640" s="169">
        <f t="shared" si="38"/>
        <v>626</v>
      </c>
      <c r="C640" s="170">
        <f t="shared" si="36"/>
        <v>183.325</v>
      </c>
      <c r="D640" s="87"/>
      <c r="E640" s="87"/>
      <c r="F640" s="87"/>
      <c r="G640" s="87"/>
      <c r="H640" s="90"/>
      <c r="J640" s="198">
        <f t="shared" si="39"/>
        <v>626</v>
      </c>
      <c r="K640" s="199">
        <f t="shared" si="37"/>
        <v>191.325</v>
      </c>
      <c r="L640" s="94"/>
      <c r="M640" s="94"/>
      <c r="N640" s="94"/>
      <c r="O640" s="94"/>
      <c r="P640" s="111"/>
    </row>
    <row r="641" spans="2:16" ht="12.75">
      <c r="B641" s="169">
        <f t="shared" si="38"/>
        <v>627</v>
      </c>
      <c r="C641" s="170">
        <f t="shared" si="36"/>
        <v>183.3375</v>
      </c>
      <c r="D641" s="87"/>
      <c r="E641" s="87"/>
      <c r="F641" s="87"/>
      <c r="G641" s="87"/>
      <c r="H641" s="90"/>
      <c r="J641" s="198">
        <f t="shared" si="39"/>
        <v>627</v>
      </c>
      <c r="K641" s="199">
        <f t="shared" si="37"/>
        <v>191.3375</v>
      </c>
      <c r="L641" s="94"/>
      <c r="M641" s="94"/>
      <c r="N641" s="94"/>
      <c r="O641" s="94"/>
      <c r="P641" s="111"/>
    </row>
    <row r="642" spans="2:16" ht="12.75">
      <c r="B642" s="169">
        <f t="shared" si="38"/>
        <v>628</v>
      </c>
      <c r="C642" s="170">
        <f t="shared" si="36"/>
        <v>183.35</v>
      </c>
      <c r="D642" s="87"/>
      <c r="E642" s="87"/>
      <c r="F642" s="87"/>
      <c r="G642" s="87"/>
      <c r="H642" s="90"/>
      <c r="J642" s="198">
        <f t="shared" si="39"/>
        <v>628</v>
      </c>
      <c r="K642" s="199">
        <f t="shared" si="37"/>
        <v>191.35</v>
      </c>
      <c r="L642" s="94"/>
      <c r="M642" s="94"/>
      <c r="N642" s="94"/>
      <c r="O642" s="94"/>
      <c r="P642" s="111"/>
    </row>
    <row r="643" spans="2:16" ht="12.75">
      <c r="B643" s="169">
        <f t="shared" si="38"/>
        <v>629</v>
      </c>
      <c r="C643" s="170">
        <f t="shared" si="36"/>
        <v>183.3625</v>
      </c>
      <c r="D643" s="87"/>
      <c r="E643" s="87"/>
      <c r="F643" s="87"/>
      <c r="G643" s="87"/>
      <c r="H643" s="90"/>
      <c r="J643" s="198">
        <f t="shared" si="39"/>
        <v>629</v>
      </c>
      <c r="K643" s="199">
        <f t="shared" si="37"/>
        <v>191.3625</v>
      </c>
      <c r="L643" s="94"/>
      <c r="M643" s="94"/>
      <c r="N643" s="94"/>
      <c r="O643" s="94"/>
      <c r="P643" s="111"/>
    </row>
    <row r="644" spans="2:16" ht="12.75">
      <c r="B644" s="169">
        <f t="shared" si="38"/>
        <v>630</v>
      </c>
      <c r="C644" s="170">
        <f t="shared" si="36"/>
        <v>183.375</v>
      </c>
      <c r="D644" s="87"/>
      <c r="E644" s="87"/>
      <c r="F644" s="87"/>
      <c r="G644" s="87"/>
      <c r="H644" s="90"/>
      <c r="J644" s="198">
        <f t="shared" si="39"/>
        <v>630</v>
      </c>
      <c r="K644" s="199">
        <f t="shared" si="37"/>
        <v>191.375</v>
      </c>
      <c r="L644" s="94"/>
      <c r="M644" s="94"/>
      <c r="N644" s="94"/>
      <c r="O644" s="94"/>
      <c r="P644" s="111"/>
    </row>
    <row r="645" spans="2:16" ht="12.75">
      <c r="B645" s="169">
        <f t="shared" si="38"/>
        <v>631</v>
      </c>
      <c r="C645" s="170">
        <f t="shared" si="36"/>
        <v>183.3875</v>
      </c>
      <c r="D645" s="87"/>
      <c r="E645" s="87"/>
      <c r="F645" s="87"/>
      <c r="G645" s="87"/>
      <c r="H645" s="90"/>
      <c r="J645" s="198">
        <f t="shared" si="39"/>
        <v>631</v>
      </c>
      <c r="K645" s="199">
        <f t="shared" si="37"/>
        <v>191.3875</v>
      </c>
      <c r="L645" s="94"/>
      <c r="M645" s="94"/>
      <c r="N645" s="94"/>
      <c r="O645" s="94"/>
      <c r="P645" s="111"/>
    </row>
    <row r="646" spans="2:16" ht="12.75">
      <c r="B646" s="169">
        <f t="shared" si="38"/>
        <v>632</v>
      </c>
      <c r="C646" s="170">
        <f t="shared" si="36"/>
        <v>183.4</v>
      </c>
      <c r="D646" s="87"/>
      <c r="E646" s="87"/>
      <c r="F646" s="87"/>
      <c r="G646" s="87"/>
      <c r="H646" s="90"/>
      <c r="J646" s="198">
        <f t="shared" si="39"/>
        <v>632</v>
      </c>
      <c r="K646" s="199">
        <f t="shared" si="37"/>
        <v>191.4</v>
      </c>
      <c r="L646" s="94"/>
      <c r="M646" s="94"/>
      <c r="N646" s="94"/>
      <c r="O646" s="94"/>
      <c r="P646" s="111"/>
    </row>
    <row r="647" spans="2:16" ht="12.75">
      <c r="B647" s="169">
        <f t="shared" si="38"/>
        <v>633</v>
      </c>
      <c r="C647" s="170">
        <f t="shared" si="36"/>
        <v>183.4125</v>
      </c>
      <c r="D647" s="87"/>
      <c r="E647" s="87"/>
      <c r="F647" s="87"/>
      <c r="G647" s="87"/>
      <c r="H647" s="90"/>
      <c r="J647" s="198">
        <f t="shared" si="39"/>
        <v>633</v>
      </c>
      <c r="K647" s="199">
        <f t="shared" si="37"/>
        <v>191.4125</v>
      </c>
      <c r="L647" s="94"/>
      <c r="M647" s="94"/>
      <c r="N647" s="94"/>
      <c r="O647" s="94"/>
      <c r="P647" s="111"/>
    </row>
    <row r="648" spans="2:16" ht="12.75">
      <c r="B648" s="169">
        <f t="shared" si="38"/>
        <v>634</v>
      </c>
      <c r="C648" s="170">
        <f t="shared" si="36"/>
        <v>183.425</v>
      </c>
      <c r="D648" s="87"/>
      <c r="E648" s="87"/>
      <c r="F648" s="87"/>
      <c r="G648" s="87"/>
      <c r="H648" s="90"/>
      <c r="J648" s="198">
        <f t="shared" si="39"/>
        <v>634</v>
      </c>
      <c r="K648" s="199">
        <f t="shared" si="37"/>
        <v>191.425</v>
      </c>
      <c r="L648" s="94"/>
      <c r="M648" s="94"/>
      <c r="N648" s="94"/>
      <c r="O648" s="94"/>
      <c r="P648" s="111"/>
    </row>
    <row r="649" spans="2:16" ht="12.75">
      <c r="B649" s="169">
        <f t="shared" si="38"/>
        <v>635</v>
      </c>
      <c r="C649" s="170">
        <f t="shared" si="36"/>
        <v>183.4375</v>
      </c>
      <c r="D649" s="87"/>
      <c r="E649" s="87"/>
      <c r="F649" s="87"/>
      <c r="G649" s="87"/>
      <c r="H649" s="90"/>
      <c r="J649" s="198">
        <f t="shared" si="39"/>
        <v>635</v>
      </c>
      <c r="K649" s="199">
        <f t="shared" si="37"/>
        <v>191.4375</v>
      </c>
      <c r="L649" s="94"/>
      <c r="M649" s="94"/>
      <c r="N649" s="94"/>
      <c r="O649" s="94"/>
      <c r="P649" s="111"/>
    </row>
    <row r="650" spans="2:16" ht="12.75">
      <c r="B650" s="169">
        <f t="shared" si="38"/>
        <v>636</v>
      </c>
      <c r="C650" s="170">
        <f t="shared" si="36"/>
        <v>183.45</v>
      </c>
      <c r="D650" s="87"/>
      <c r="E650" s="87"/>
      <c r="F650" s="87"/>
      <c r="G650" s="87"/>
      <c r="H650" s="90"/>
      <c r="J650" s="198">
        <f t="shared" si="39"/>
        <v>636</v>
      </c>
      <c r="K650" s="199">
        <f t="shared" si="37"/>
        <v>191.45</v>
      </c>
      <c r="L650" s="94"/>
      <c r="M650" s="94"/>
      <c r="N650" s="94"/>
      <c r="O650" s="94"/>
      <c r="P650" s="111"/>
    </row>
    <row r="651" spans="2:16" ht="12.75">
      <c r="B651" s="169">
        <f t="shared" si="38"/>
        <v>637</v>
      </c>
      <c r="C651" s="170">
        <f t="shared" si="36"/>
        <v>183.4625</v>
      </c>
      <c r="D651" s="87"/>
      <c r="E651" s="87"/>
      <c r="F651" s="87"/>
      <c r="G651" s="87"/>
      <c r="H651" s="90"/>
      <c r="J651" s="198">
        <f t="shared" si="39"/>
        <v>637</v>
      </c>
      <c r="K651" s="199">
        <f t="shared" si="37"/>
        <v>191.4625</v>
      </c>
      <c r="L651" s="94"/>
      <c r="M651" s="94"/>
      <c r="N651" s="94"/>
      <c r="O651" s="94"/>
      <c r="P651" s="111"/>
    </row>
    <row r="652" spans="2:16" ht="12.75">
      <c r="B652" s="169">
        <f t="shared" si="38"/>
        <v>638</v>
      </c>
      <c r="C652" s="170">
        <f t="shared" si="36"/>
        <v>183.475</v>
      </c>
      <c r="D652" s="87"/>
      <c r="E652" s="87"/>
      <c r="F652" s="87"/>
      <c r="G652" s="87"/>
      <c r="H652" s="90"/>
      <c r="J652" s="198">
        <f t="shared" si="39"/>
        <v>638</v>
      </c>
      <c r="K652" s="199">
        <f t="shared" si="37"/>
        <v>191.475</v>
      </c>
      <c r="L652" s="94"/>
      <c r="M652" s="94"/>
      <c r="N652" s="94"/>
      <c r="O652" s="94"/>
      <c r="P652" s="111"/>
    </row>
    <row r="653" spans="2:16" ht="12.75">
      <c r="B653" s="169">
        <f t="shared" si="38"/>
        <v>639</v>
      </c>
      <c r="C653" s="170">
        <f t="shared" si="36"/>
        <v>183.4875</v>
      </c>
      <c r="D653" s="87"/>
      <c r="E653" s="87"/>
      <c r="F653" s="87"/>
      <c r="G653" s="87"/>
      <c r="H653" s="90"/>
      <c r="J653" s="198">
        <f t="shared" si="39"/>
        <v>639</v>
      </c>
      <c r="K653" s="199">
        <f t="shared" si="37"/>
        <v>191.4875</v>
      </c>
      <c r="L653" s="94"/>
      <c r="M653" s="94"/>
      <c r="N653" s="94"/>
      <c r="O653" s="94"/>
      <c r="P653" s="111"/>
    </row>
    <row r="654" spans="2:16" ht="13.5" thickBot="1">
      <c r="B654" s="172">
        <f t="shared" si="38"/>
        <v>640</v>
      </c>
      <c r="C654" s="173">
        <f t="shared" si="36"/>
        <v>183.5</v>
      </c>
      <c r="D654" s="91"/>
      <c r="E654" s="91"/>
      <c r="F654" s="91"/>
      <c r="G654" s="91"/>
      <c r="H654" s="92"/>
      <c r="J654" s="200">
        <f t="shared" si="39"/>
        <v>640</v>
      </c>
      <c r="K654" s="201">
        <f t="shared" si="37"/>
        <v>191.5</v>
      </c>
      <c r="L654" s="112"/>
      <c r="M654" s="112"/>
      <c r="N654" s="112"/>
      <c r="O654" s="112"/>
      <c r="P654" s="113"/>
    </row>
  </sheetData>
  <mergeCells count="5">
    <mergeCell ref="C7:O7"/>
    <mergeCell ref="C8:O8"/>
    <mergeCell ref="C9:O9"/>
    <mergeCell ref="C10:O10"/>
    <mergeCell ref="C11:O11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P655"/>
  <sheetViews>
    <sheetView workbookViewId="0" topLeftCell="A1">
      <selection activeCell="C7" sqref="C7:O7"/>
    </sheetView>
  </sheetViews>
  <sheetFormatPr defaultColWidth="9.140625" defaultRowHeight="12.75"/>
  <cols>
    <col min="1" max="1" width="5.00390625" style="0" customWidth="1"/>
    <col min="2" max="2" width="11.421875" style="0" customWidth="1"/>
    <col min="3" max="3" width="18.57421875" style="0" customWidth="1"/>
    <col min="4" max="4" width="24.421875" style="0" customWidth="1"/>
    <col min="6" max="6" width="11.28125" style="0" customWidth="1"/>
    <col min="7" max="7" width="10.8515625" style="0" customWidth="1"/>
    <col min="10" max="10" width="11.140625" style="0" customWidth="1"/>
    <col min="11" max="11" width="19.421875" style="0" customWidth="1"/>
    <col min="14" max="14" width="12.57421875" style="0" customWidth="1"/>
    <col min="15" max="15" width="11.00390625" style="0" customWidth="1"/>
  </cols>
  <sheetData>
    <row r="5" ht="13.5" thickBot="1"/>
    <row r="6" spans="2:16" ht="12.75">
      <c r="B6" s="149"/>
      <c r="C6" s="153"/>
      <c r="D6" s="210"/>
      <c r="E6" s="153"/>
      <c r="F6" s="153"/>
      <c r="G6" s="153"/>
      <c r="H6" s="262"/>
      <c r="I6" s="153"/>
      <c r="J6" s="153"/>
      <c r="K6" s="153"/>
      <c r="L6" s="210"/>
      <c r="M6" s="153"/>
      <c r="N6" s="153"/>
      <c r="O6" s="153"/>
      <c r="P6" s="206"/>
    </row>
    <row r="7" spans="2:16" ht="15.75">
      <c r="B7" s="159"/>
      <c r="C7" s="350" t="s">
        <v>460</v>
      </c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5"/>
      <c r="P7" s="207"/>
    </row>
    <row r="8" spans="2:16" ht="15.75">
      <c r="B8" s="263"/>
      <c r="C8" s="350" t="s">
        <v>345</v>
      </c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5"/>
      <c r="P8" s="207"/>
    </row>
    <row r="9" spans="2:16" ht="15.75">
      <c r="B9" s="263"/>
      <c r="C9" s="353" t="s">
        <v>19</v>
      </c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60"/>
      <c r="P9" s="207"/>
    </row>
    <row r="10" spans="2:16" ht="12.75">
      <c r="B10" s="264"/>
      <c r="C10" s="353" t="s">
        <v>72</v>
      </c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5"/>
      <c r="P10" s="207"/>
    </row>
    <row r="11" spans="2:16" ht="12.75">
      <c r="B11" s="293"/>
      <c r="C11" s="353" t="s">
        <v>78</v>
      </c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60"/>
      <c r="P11" s="294"/>
    </row>
    <row r="12" spans="2:16" ht="13.5" thickBot="1">
      <c r="B12" s="266"/>
      <c r="C12" s="157"/>
      <c r="D12" s="213"/>
      <c r="E12" s="157"/>
      <c r="F12" s="157"/>
      <c r="G12" s="157"/>
      <c r="H12" s="157"/>
      <c r="I12" s="157"/>
      <c r="J12" s="157"/>
      <c r="K12" s="157"/>
      <c r="L12" s="213"/>
      <c r="M12" s="157"/>
      <c r="N12" s="157"/>
      <c r="O12" s="157"/>
      <c r="P12" s="208"/>
    </row>
    <row r="14" spans="2:4" ht="13.5" thickBot="1">
      <c r="B14" s="93"/>
      <c r="C14" s="93"/>
      <c r="D14" s="1"/>
    </row>
    <row r="15" spans="2:16" ht="13.5" thickBot="1">
      <c r="B15" s="179" t="s">
        <v>0</v>
      </c>
      <c r="C15" s="164" t="s">
        <v>5</v>
      </c>
      <c r="D15" s="181" t="s">
        <v>1</v>
      </c>
      <c r="E15" s="180" t="s">
        <v>2</v>
      </c>
      <c r="F15" s="181" t="s">
        <v>3</v>
      </c>
      <c r="G15" s="182" t="s">
        <v>4</v>
      </c>
      <c r="H15" s="183" t="s">
        <v>29</v>
      </c>
      <c r="J15" s="179" t="s">
        <v>0</v>
      </c>
      <c r="K15" s="180" t="s">
        <v>5</v>
      </c>
      <c r="L15" s="181" t="s">
        <v>1</v>
      </c>
      <c r="M15" s="180" t="s">
        <v>2</v>
      </c>
      <c r="N15" s="181" t="s">
        <v>3</v>
      </c>
      <c r="O15" s="182" t="s">
        <v>4</v>
      </c>
      <c r="P15" s="183" t="s">
        <v>29</v>
      </c>
    </row>
    <row r="16" spans="2:16" ht="12.75">
      <c r="B16" s="167">
        <v>1</v>
      </c>
      <c r="C16" s="295">
        <f aca="true" t="shared" si="0" ref="C16:C79">SUM(191.5+B16*0.0125)</f>
        <v>191.5125</v>
      </c>
      <c r="D16" s="88"/>
      <c r="E16" s="88"/>
      <c r="F16" s="88"/>
      <c r="G16" s="88"/>
      <c r="H16" s="89"/>
      <c r="J16" s="167">
        <v>1</v>
      </c>
      <c r="K16" s="168">
        <f aca="true" t="shared" si="1" ref="K16:K79">SUM(199.5+J16*0.0125)</f>
        <v>199.5125</v>
      </c>
      <c r="L16" s="88"/>
      <c r="M16" s="88"/>
      <c r="N16" s="88"/>
      <c r="O16" s="88"/>
      <c r="P16" s="89"/>
    </row>
    <row r="17" spans="2:16" ht="12.75">
      <c r="B17" s="169">
        <f aca="true" t="shared" si="2" ref="B17:B80">SUM(B16+1)</f>
        <v>2</v>
      </c>
      <c r="C17" s="170">
        <f t="shared" si="0"/>
        <v>191.525</v>
      </c>
      <c r="D17" s="87"/>
      <c r="E17" s="87"/>
      <c r="F17" s="87"/>
      <c r="G17" s="87"/>
      <c r="H17" s="90"/>
      <c r="J17" s="169">
        <f aca="true" t="shared" si="3" ref="J17:J80">SUM(J16+1)</f>
        <v>2</v>
      </c>
      <c r="K17" s="170">
        <f t="shared" si="1"/>
        <v>199.525</v>
      </c>
      <c r="L17" s="87"/>
      <c r="M17" s="87"/>
      <c r="N17" s="87"/>
      <c r="O17" s="87"/>
      <c r="P17" s="90"/>
    </row>
    <row r="18" spans="2:16" ht="12.75">
      <c r="B18" s="169">
        <f t="shared" si="2"/>
        <v>3</v>
      </c>
      <c r="C18" s="170">
        <f t="shared" si="0"/>
        <v>191.5375</v>
      </c>
      <c r="D18" s="87"/>
      <c r="E18" s="87"/>
      <c r="F18" s="87"/>
      <c r="G18" s="87"/>
      <c r="H18" s="90"/>
      <c r="J18" s="169">
        <f t="shared" si="3"/>
        <v>3</v>
      </c>
      <c r="K18" s="170">
        <f t="shared" si="1"/>
        <v>199.5375</v>
      </c>
      <c r="L18" s="87"/>
      <c r="M18" s="87"/>
      <c r="N18" s="87"/>
      <c r="O18" s="87"/>
      <c r="P18" s="90"/>
    </row>
    <row r="19" spans="2:16" ht="12.75">
      <c r="B19" s="169">
        <f t="shared" si="2"/>
        <v>4</v>
      </c>
      <c r="C19" s="170">
        <f t="shared" si="0"/>
        <v>191.55</v>
      </c>
      <c r="D19" s="87"/>
      <c r="E19" s="87"/>
      <c r="F19" s="87"/>
      <c r="G19" s="87"/>
      <c r="H19" s="90"/>
      <c r="J19" s="169">
        <f t="shared" si="3"/>
        <v>4</v>
      </c>
      <c r="K19" s="170">
        <f t="shared" si="1"/>
        <v>199.55</v>
      </c>
      <c r="L19" s="87"/>
      <c r="M19" s="87"/>
      <c r="N19" s="87"/>
      <c r="O19" s="87"/>
      <c r="P19" s="90"/>
    </row>
    <row r="20" spans="2:16" ht="12.75">
      <c r="B20" s="169">
        <f t="shared" si="2"/>
        <v>5</v>
      </c>
      <c r="C20" s="170">
        <f t="shared" si="0"/>
        <v>191.5625</v>
      </c>
      <c r="D20" s="87"/>
      <c r="E20" s="87"/>
      <c r="F20" s="87"/>
      <c r="G20" s="87"/>
      <c r="H20" s="90"/>
      <c r="J20" s="169">
        <f t="shared" si="3"/>
        <v>5</v>
      </c>
      <c r="K20" s="170">
        <f t="shared" si="1"/>
        <v>199.5625</v>
      </c>
      <c r="L20" s="87"/>
      <c r="M20" s="87"/>
      <c r="N20" s="87"/>
      <c r="O20" s="87"/>
      <c r="P20" s="90"/>
    </row>
    <row r="21" spans="2:16" ht="12.75">
      <c r="B21" s="169">
        <f t="shared" si="2"/>
        <v>6</v>
      </c>
      <c r="C21" s="170">
        <f t="shared" si="0"/>
        <v>191.575</v>
      </c>
      <c r="D21" s="87"/>
      <c r="E21" s="87"/>
      <c r="F21" s="87"/>
      <c r="G21" s="87"/>
      <c r="H21" s="90"/>
      <c r="J21" s="169">
        <f t="shared" si="3"/>
        <v>6</v>
      </c>
      <c r="K21" s="170">
        <f t="shared" si="1"/>
        <v>199.575</v>
      </c>
      <c r="L21" s="87"/>
      <c r="M21" s="87"/>
      <c r="N21" s="87"/>
      <c r="O21" s="87"/>
      <c r="P21" s="90"/>
    </row>
    <row r="22" spans="2:16" ht="12.75">
      <c r="B22" s="169">
        <f t="shared" si="2"/>
        <v>7</v>
      </c>
      <c r="C22" s="170">
        <f t="shared" si="0"/>
        <v>191.5875</v>
      </c>
      <c r="D22" s="87"/>
      <c r="E22" s="87"/>
      <c r="F22" s="87"/>
      <c r="G22" s="87"/>
      <c r="H22" s="90"/>
      <c r="J22" s="169">
        <f t="shared" si="3"/>
        <v>7</v>
      </c>
      <c r="K22" s="170">
        <f t="shared" si="1"/>
        <v>199.5875</v>
      </c>
      <c r="L22" s="87"/>
      <c r="M22" s="87"/>
      <c r="N22" s="87"/>
      <c r="O22" s="87"/>
      <c r="P22" s="90"/>
    </row>
    <row r="23" spans="2:16" ht="12.75">
      <c r="B23" s="169">
        <f t="shared" si="2"/>
        <v>8</v>
      </c>
      <c r="C23" s="170">
        <f t="shared" si="0"/>
        <v>191.6</v>
      </c>
      <c r="D23" s="87"/>
      <c r="E23" s="87"/>
      <c r="F23" s="87"/>
      <c r="G23" s="87"/>
      <c r="H23" s="90"/>
      <c r="J23" s="169">
        <f t="shared" si="3"/>
        <v>8</v>
      </c>
      <c r="K23" s="170">
        <f t="shared" si="1"/>
        <v>199.6</v>
      </c>
      <c r="L23" s="87"/>
      <c r="M23" s="87"/>
      <c r="N23" s="87"/>
      <c r="O23" s="87"/>
      <c r="P23" s="90"/>
    </row>
    <row r="24" spans="2:16" ht="12.75">
      <c r="B24" s="169">
        <f t="shared" si="2"/>
        <v>9</v>
      </c>
      <c r="C24" s="170">
        <f t="shared" si="0"/>
        <v>191.6125</v>
      </c>
      <c r="D24" s="87"/>
      <c r="E24" s="87"/>
      <c r="F24" s="87"/>
      <c r="G24" s="87"/>
      <c r="H24" s="90"/>
      <c r="J24" s="169">
        <f t="shared" si="3"/>
        <v>9</v>
      </c>
      <c r="K24" s="170">
        <f t="shared" si="1"/>
        <v>199.6125</v>
      </c>
      <c r="L24" s="87"/>
      <c r="M24" s="87"/>
      <c r="N24" s="87"/>
      <c r="O24" s="87"/>
      <c r="P24" s="90"/>
    </row>
    <row r="25" spans="2:16" ht="12.75">
      <c r="B25" s="169">
        <f t="shared" si="2"/>
        <v>10</v>
      </c>
      <c r="C25" s="170">
        <f t="shared" si="0"/>
        <v>191.625</v>
      </c>
      <c r="D25" s="87"/>
      <c r="E25" s="87"/>
      <c r="F25" s="87"/>
      <c r="G25" s="87"/>
      <c r="H25" s="90"/>
      <c r="J25" s="169">
        <f t="shared" si="3"/>
        <v>10</v>
      </c>
      <c r="K25" s="170">
        <f t="shared" si="1"/>
        <v>199.625</v>
      </c>
      <c r="L25" s="87"/>
      <c r="M25" s="87"/>
      <c r="N25" s="87"/>
      <c r="O25" s="87"/>
      <c r="P25" s="90"/>
    </row>
    <row r="26" spans="2:16" ht="12.75">
      <c r="B26" s="169">
        <f t="shared" si="2"/>
        <v>11</v>
      </c>
      <c r="C26" s="170">
        <f t="shared" si="0"/>
        <v>191.6375</v>
      </c>
      <c r="D26" s="87"/>
      <c r="E26" s="87"/>
      <c r="F26" s="87"/>
      <c r="G26" s="87"/>
      <c r="H26" s="90"/>
      <c r="J26" s="169">
        <f t="shared" si="3"/>
        <v>11</v>
      </c>
      <c r="K26" s="170">
        <f t="shared" si="1"/>
        <v>199.6375</v>
      </c>
      <c r="L26" s="87"/>
      <c r="M26" s="87"/>
      <c r="N26" s="87"/>
      <c r="O26" s="87"/>
      <c r="P26" s="90"/>
    </row>
    <row r="27" spans="2:16" ht="12.75">
      <c r="B27" s="169">
        <f t="shared" si="2"/>
        <v>12</v>
      </c>
      <c r="C27" s="170">
        <f t="shared" si="0"/>
        <v>191.65</v>
      </c>
      <c r="D27" s="87"/>
      <c r="E27" s="87"/>
      <c r="F27" s="87"/>
      <c r="G27" s="87"/>
      <c r="H27" s="90"/>
      <c r="J27" s="169">
        <f t="shared" si="3"/>
        <v>12</v>
      </c>
      <c r="K27" s="170">
        <f t="shared" si="1"/>
        <v>199.65</v>
      </c>
      <c r="L27" s="87"/>
      <c r="M27" s="87"/>
      <c r="N27" s="87"/>
      <c r="O27" s="87"/>
      <c r="P27" s="90"/>
    </row>
    <row r="28" spans="2:16" ht="12.75">
      <c r="B28" s="169">
        <f t="shared" si="2"/>
        <v>13</v>
      </c>
      <c r="C28" s="170">
        <f t="shared" si="0"/>
        <v>191.6625</v>
      </c>
      <c r="D28" s="87"/>
      <c r="E28" s="87"/>
      <c r="F28" s="87"/>
      <c r="G28" s="87"/>
      <c r="H28" s="90"/>
      <c r="J28" s="169">
        <f t="shared" si="3"/>
        <v>13</v>
      </c>
      <c r="K28" s="170">
        <f t="shared" si="1"/>
        <v>199.6625</v>
      </c>
      <c r="L28" s="87"/>
      <c r="M28" s="87"/>
      <c r="N28" s="87"/>
      <c r="O28" s="87"/>
      <c r="P28" s="90"/>
    </row>
    <row r="29" spans="2:16" ht="12.75">
      <c r="B29" s="169">
        <f t="shared" si="2"/>
        <v>14</v>
      </c>
      <c r="C29" s="170">
        <f t="shared" si="0"/>
        <v>191.675</v>
      </c>
      <c r="D29" s="87"/>
      <c r="E29" s="87"/>
      <c r="F29" s="87"/>
      <c r="G29" s="87"/>
      <c r="H29" s="90"/>
      <c r="J29" s="169">
        <f t="shared" si="3"/>
        <v>14</v>
      </c>
      <c r="K29" s="170">
        <f t="shared" si="1"/>
        <v>199.675</v>
      </c>
      <c r="L29" s="87"/>
      <c r="M29" s="87"/>
      <c r="N29" s="87"/>
      <c r="O29" s="87"/>
      <c r="P29" s="90"/>
    </row>
    <row r="30" spans="2:16" ht="12.75">
      <c r="B30" s="169">
        <f t="shared" si="2"/>
        <v>15</v>
      </c>
      <c r="C30" s="170">
        <f t="shared" si="0"/>
        <v>191.6875</v>
      </c>
      <c r="D30" s="87"/>
      <c r="E30" s="87"/>
      <c r="F30" s="87"/>
      <c r="G30" s="87"/>
      <c r="H30" s="90"/>
      <c r="J30" s="169">
        <f t="shared" si="3"/>
        <v>15</v>
      </c>
      <c r="K30" s="170">
        <f t="shared" si="1"/>
        <v>199.6875</v>
      </c>
      <c r="L30" s="87"/>
      <c r="M30" s="87"/>
      <c r="N30" s="87"/>
      <c r="O30" s="87"/>
      <c r="P30" s="90"/>
    </row>
    <row r="31" spans="2:16" ht="12.75">
      <c r="B31" s="169">
        <f t="shared" si="2"/>
        <v>16</v>
      </c>
      <c r="C31" s="170">
        <f t="shared" si="0"/>
        <v>191.7</v>
      </c>
      <c r="D31" s="87"/>
      <c r="E31" s="87"/>
      <c r="F31" s="87"/>
      <c r="G31" s="87"/>
      <c r="H31" s="90"/>
      <c r="J31" s="169">
        <f t="shared" si="3"/>
        <v>16</v>
      </c>
      <c r="K31" s="170">
        <f t="shared" si="1"/>
        <v>199.7</v>
      </c>
      <c r="L31" s="87"/>
      <c r="M31" s="87"/>
      <c r="N31" s="87"/>
      <c r="O31" s="87"/>
      <c r="P31" s="90"/>
    </row>
    <row r="32" spans="2:16" ht="12.75">
      <c r="B32" s="169">
        <f t="shared" si="2"/>
        <v>17</v>
      </c>
      <c r="C32" s="170">
        <f t="shared" si="0"/>
        <v>191.7125</v>
      </c>
      <c r="D32" s="87"/>
      <c r="E32" s="87"/>
      <c r="F32" s="87"/>
      <c r="G32" s="87"/>
      <c r="H32" s="90"/>
      <c r="J32" s="169">
        <f t="shared" si="3"/>
        <v>17</v>
      </c>
      <c r="K32" s="170">
        <f t="shared" si="1"/>
        <v>199.7125</v>
      </c>
      <c r="L32" s="87"/>
      <c r="M32" s="87"/>
      <c r="N32" s="87"/>
      <c r="O32" s="87"/>
      <c r="P32" s="90"/>
    </row>
    <row r="33" spans="2:16" ht="12.75">
      <c r="B33" s="169">
        <f t="shared" si="2"/>
        <v>18</v>
      </c>
      <c r="C33" s="170">
        <f t="shared" si="0"/>
        <v>191.725</v>
      </c>
      <c r="D33" s="87"/>
      <c r="E33" s="87"/>
      <c r="F33" s="87"/>
      <c r="G33" s="87"/>
      <c r="H33" s="90"/>
      <c r="J33" s="169">
        <f t="shared" si="3"/>
        <v>18</v>
      </c>
      <c r="K33" s="170">
        <f t="shared" si="1"/>
        <v>199.725</v>
      </c>
      <c r="L33" s="87"/>
      <c r="M33" s="87"/>
      <c r="N33" s="87"/>
      <c r="O33" s="87"/>
      <c r="P33" s="90"/>
    </row>
    <row r="34" spans="2:16" ht="12.75">
      <c r="B34" s="169">
        <f t="shared" si="2"/>
        <v>19</v>
      </c>
      <c r="C34" s="170">
        <f t="shared" si="0"/>
        <v>191.7375</v>
      </c>
      <c r="D34" s="87"/>
      <c r="E34" s="87"/>
      <c r="F34" s="87"/>
      <c r="G34" s="87"/>
      <c r="H34" s="90"/>
      <c r="J34" s="169">
        <f t="shared" si="3"/>
        <v>19</v>
      </c>
      <c r="K34" s="170">
        <f t="shared" si="1"/>
        <v>199.7375</v>
      </c>
      <c r="L34" s="87"/>
      <c r="M34" s="87"/>
      <c r="N34" s="87"/>
      <c r="O34" s="87"/>
      <c r="P34" s="90"/>
    </row>
    <row r="35" spans="2:16" ht="12.75">
      <c r="B35" s="169">
        <f t="shared" si="2"/>
        <v>20</v>
      </c>
      <c r="C35" s="170">
        <f t="shared" si="0"/>
        <v>191.75</v>
      </c>
      <c r="D35" s="87"/>
      <c r="E35" s="87"/>
      <c r="F35" s="87"/>
      <c r="G35" s="87"/>
      <c r="H35" s="90"/>
      <c r="J35" s="169">
        <f t="shared" si="3"/>
        <v>20</v>
      </c>
      <c r="K35" s="170">
        <f t="shared" si="1"/>
        <v>199.75</v>
      </c>
      <c r="L35" s="87"/>
      <c r="M35" s="87"/>
      <c r="N35" s="87"/>
      <c r="O35" s="87"/>
      <c r="P35" s="90"/>
    </row>
    <row r="36" spans="2:16" ht="12.75">
      <c r="B36" s="169">
        <f t="shared" si="2"/>
        <v>21</v>
      </c>
      <c r="C36" s="170">
        <f t="shared" si="0"/>
        <v>191.7625</v>
      </c>
      <c r="D36" s="87"/>
      <c r="E36" s="87"/>
      <c r="F36" s="87"/>
      <c r="G36" s="87"/>
      <c r="H36" s="90"/>
      <c r="J36" s="169">
        <f t="shared" si="3"/>
        <v>21</v>
      </c>
      <c r="K36" s="170">
        <f t="shared" si="1"/>
        <v>199.7625</v>
      </c>
      <c r="L36" s="87"/>
      <c r="M36" s="87"/>
      <c r="N36" s="87"/>
      <c r="O36" s="87"/>
      <c r="P36" s="90"/>
    </row>
    <row r="37" spans="2:16" ht="12.75">
      <c r="B37" s="169">
        <f t="shared" si="2"/>
        <v>22</v>
      </c>
      <c r="C37" s="170">
        <f t="shared" si="0"/>
        <v>191.775</v>
      </c>
      <c r="D37" s="87"/>
      <c r="E37" s="87"/>
      <c r="F37" s="87"/>
      <c r="G37" s="87"/>
      <c r="H37" s="90"/>
      <c r="J37" s="169">
        <f t="shared" si="3"/>
        <v>22</v>
      </c>
      <c r="K37" s="170">
        <f t="shared" si="1"/>
        <v>199.775</v>
      </c>
      <c r="L37" s="87"/>
      <c r="M37" s="87"/>
      <c r="N37" s="87"/>
      <c r="O37" s="87"/>
      <c r="P37" s="90"/>
    </row>
    <row r="38" spans="2:16" ht="12.75">
      <c r="B38" s="169">
        <f t="shared" si="2"/>
        <v>23</v>
      </c>
      <c r="C38" s="170">
        <f t="shared" si="0"/>
        <v>191.7875</v>
      </c>
      <c r="D38" s="87"/>
      <c r="E38" s="87"/>
      <c r="F38" s="87"/>
      <c r="G38" s="87"/>
      <c r="H38" s="90"/>
      <c r="J38" s="169">
        <f t="shared" si="3"/>
        <v>23</v>
      </c>
      <c r="K38" s="170">
        <f t="shared" si="1"/>
        <v>199.7875</v>
      </c>
      <c r="L38" s="87"/>
      <c r="M38" s="87"/>
      <c r="N38" s="87"/>
      <c r="O38" s="87"/>
      <c r="P38" s="90"/>
    </row>
    <row r="39" spans="2:16" ht="12.75">
      <c r="B39" s="169">
        <f t="shared" si="2"/>
        <v>24</v>
      </c>
      <c r="C39" s="170">
        <f t="shared" si="0"/>
        <v>191.8</v>
      </c>
      <c r="D39" s="87"/>
      <c r="E39" s="87"/>
      <c r="F39" s="87"/>
      <c r="G39" s="87"/>
      <c r="H39" s="90"/>
      <c r="J39" s="169">
        <f t="shared" si="3"/>
        <v>24</v>
      </c>
      <c r="K39" s="170">
        <f t="shared" si="1"/>
        <v>199.8</v>
      </c>
      <c r="L39" s="87"/>
      <c r="M39" s="87"/>
      <c r="N39" s="87"/>
      <c r="O39" s="87"/>
      <c r="P39" s="90"/>
    </row>
    <row r="40" spans="2:16" ht="12.75">
      <c r="B40" s="169">
        <f t="shared" si="2"/>
        <v>25</v>
      </c>
      <c r="C40" s="170">
        <f t="shared" si="0"/>
        <v>191.8125</v>
      </c>
      <c r="D40" s="87"/>
      <c r="E40" s="87"/>
      <c r="F40" s="87"/>
      <c r="G40" s="87"/>
      <c r="H40" s="90"/>
      <c r="J40" s="169">
        <f t="shared" si="3"/>
        <v>25</v>
      </c>
      <c r="K40" s="170">
        <f t="shared" si="1"/>
        <v>199.8125</v>
      </c>
      <c r="L40" s="87"/>
      <c r="M40" s="87"/>
      <c r="N40" s="87"/>
      <c r="O40" s="87"/>
      <c r="P40" s="90"/>
    </row>
    <row r="41" spans="2:16" ht="12.75">
      <c r="B41" s="169">
        <f t="shared" si="2"/>
        <v>26</v>
      </c>
      <c r="C41" s="170">
        <f t="shared" si="0"/>
        <v>191.825</v>
      </c>
      <c r="D41" s="87"/>
      <c r="E41" s="87"/>
      <c r="F41" s="87"/>
      <c r="G41" s="87"/>
      <c r="H41" s="90"/>
      <c r="J41" s="169">
        <f t="shared" si="3"/>
        <v>26</v>
      </c>
      <c r="K41" s="170">
        <f t="shared" si="1"/>
        <v>199.825</v>
      </c>
      <c r="L41" s="87"/>
      <c r="M41" s="87"/>
      <c r="N41" s="87"/>
      <c r="O41" s="87"/>
      <c r="P41" s="90"/>
    </row>
    <row r="42" spans="2:16" ht="12.75">
      <c r="B42" s="169">
        <f t="shared" si="2"/>
        <v>27</v>
      </c>
      <c r="C42" s="170">
        <f t="shared" si="0"/>
        <v>191.8375</v>
      </c>
      <c r="D42" s="87"/>
      <c r="E42" s="87"/>
      <c r="F42" s="87"/>
      <c r="G42" s="87"/>
      <c r="H42" s="90"/>
      <c r="J42" s="169">
        <f t="shared" si="3"/>
        <v>27</v>
      </c>
      <c r="K42" s="170">
        <f t="shared" si="1"/>
        <v>199.8375</v>
      </c>
      <c r="L42" s="87"/>
      <c r="M42" s="87"/>
      <c r="N42" s="87"/>
      <c r="O42" s="87"/>
      <c r="P42" s="90"/>
    </row>
    <row r="43" spans="2:16" ht="12.75">
      <c r="B43" s="169">
        <f t="shared" si="2"/>
        <v>28</v>
      </c>
      <c r="C43" s="170">
        <f t="shared" si="0"/>
        <v>191.85</v>
      </c>
      <c r="D43" s="87"/>
      <c r="E43" s="87"/>
      <c r="F43" s="87"/>
      <c r="G43" s="87"/>
      <c r="H43" s="90"/>
      <c r="J43" s="169">
        <f t="shared" si="3"/>
        <v>28</v>
      </c>
      <c r="K43" s="170">
        <f t="shared" si="1"/>
        <v>199.85</v>
      </c>
      <c r="L43" s="87"/>
      <c r="M43" s="87"/>
      <c r="N43" s="87"/>
      <c r="O43" s="87"/>
      <c r="P43" s="90"/>
    </row>
    <row r="44" spans="2:16" ht="12.75">
      <c r="B44" s="169">
        <f t="shared" si="2"/>
        <v>29</v>
      </c>
      <c r="C44" s="170">
        <f t="shared" si="0"/>
        <v>191.8625</v>
      </c>
      <c r="D44" s="87"/>
      <c r="E44" s="87"/>
      <c r="F44" s="87"/>
      <c r="G44" s="87"/>
      <c r="H44" s="90"/>
      <c r="J44" s="169">
        <f t="shared" si="3"/>
        <v>29</v>
      </c>
      <c r="K44" s="170">
        <f t="shared" si="1"/>
        <v>199.8625</v>
      </c>
      <c r="L44" s="87"/>
      <c r="M44" s="87"/>
      <c r="N44" s="87"/>
      <c r="O44" s="87"/>
      <c r="P44" s="90"/>
    </row>
    <row r="45" spans="2:16" ht="12.75">
      <c r="B45" s="169">
        <f t="shared" si="2"/>
        <v>30</v>
      </c>
      <c r="C45" s="170">
        <f t="shared" si="0"/>
        <v>191.875</v>
      </c>
      <c r="D45" s="87"/>
      <c r="E45" s="87"/>
      <c r="F45" s="87"/>
      <c r="G45" s="87"/>
      <c r="H45" s="90"/>
      <c r="J45" s="169">
        <f t="shared" si="3"/>
        <v>30</v>
      </c>
      <c r="K45" s="170">
        <f t="shared" si="1"/>
        <v>199.875</v>
      </c>
      <c r="L45" s="87"/>
      <c r="M45" s="87"/>
      <c r="N45" s="87"/>
      <c r="O45" s="87"/>
      <c r="P45" s="90"/>
    </row>
    <row r="46" spans="2:16" ht="12.75">
      <c r="B46" s="169">
        <f t="shared" si="2"/>
        <v>31</v>
      </c>
      <c r="C46" s="170">
        <f t="shared" si="0"/>
        <v>191.8875</v>
      </c>
      <c r="D46" s="87"/>
      <c r="E46" s="87"/>
      <c r="F46" s="87"/>
      <c r="G46" s="87"/>
      <c r="H46" s="90"/>
      <c r="J46" s="169">
        <f t="shared" si="3"/>
        <v>31</v>
      </c>
      <c r="K46" s="170">
        <f t="shared" si="1"/>
        <v>199.8875</v>
      </c>
      <c r="L46" s="87"/>
      <c r="M46" s="87"/>
      <c r="N46" s="87"/>
      <c r="O46" s="87"/>
      <c r="P46" s="90"/>
    </row>
    <row r="47" spans="2:16" ht="12.75">
      <c r="B47" s="169">
        <f t="shared" si="2"/>
        <v>32</v>
      </c>
      <c r="C47" s="170">
        <f t="shared" si="0"/>
        <v>191.9</v>
      </c>
      <c r="D47" s="87"/>
      <c r="E47" s="87"/>
      <c r="F47" s="87"/>
      <c r="G47" s="87"/>
      <c r="H47" s="90"/>
      <c r="J47" s="169">
        <f t="shared" si="3"/>
        <v>32</v>
      </c>
      <c r="K47" s="170">
        <f t="shared" si="1"/>
        <v>199.9</v>
      </c>
      <c r="L47" s="87"/>
      <c r="M47" s="87"/>
      <c r="N47" s="87"/>
      <c r="O47" s="87"/>
      <c r="P47" s="90"/>
    </row>
    <row r="48" spans="2:16" ht="12.75">
      <c r="B48" s="169">
        <f t="shared" si="2"/>
        <v>33</v>
      </c>
      <c r="C48" s="170">
        <f t="shared" si="0"/>
        <v>191.9125</v>
      </c>
      <c r="D48" s="87"/>
      <c r="E48" s="87"/>
      <c r="F48" s="87"/>
      <c r="G48" s="87"/>
      <c r="H48" s="90"/>
      <c r="J48" s="169">
        <f t="shared" si="3"/>
        <v>33</v>
      </c>
      <c r="K48" s="170">
        <f t="shared" si="1"/>
        <v>199.9125</v>
      </c>
      <c r="L48" s="87"/>
      <c r="M48" s="87"/>
      <c r="N48" s="87"/>
      <c r="O48" s="87"/>
      <c r="P48" s="90"/>
    </row>
    <row r="49" spans="2:16" ht="12.75">
      <c r="B49" s="169">
        <f t="shared" si="2"/>
        <v>34</v>
      </c>
      <c r="C49" s="170">
        <f t="shared" si="0"/>
        <v>191.925</v>
      </c>
      <c r="D49" s="87"/>
      <c r="E49" s="87"/>
      <c r="F49" s="87"/>
      <c r="G49" s="87"/>
      <c r="H49" s="90"/>
      <c r="J49" s="169">
        <f t="shared" si="3"/>
        <v>34</v>
      </c>
      <c r="K49" s="170">
        <f t="shared" si="1"/>
        <v>199.925</v>
      </c>
      <c r="L49" s="87"/>
      <c r="M49" s="87"/>
      <c r="N49" s="87"/>
      <c r="O49" s="87"/>
      <c r="P49" s="90"/>
    </row>
    <row r="50" spans="2:16" ht="12.75">
      <c r="B50" s="169">
        <f t="shared" si="2"/>
        <v>35</v>
      </c>
      <c r="C50" s="170">
        <f t="shared" si="0"/>
        <v>191.9375</v>
      </c>
      <c r="D50" s="87"/>
      <c r="E50" s="87"/>
      <c r="F50" s="87"/>
      <c r="G50" s="87"/>
      <c r="H50" s="90"/>
      <c r="J50" s="169">
        <f t="shared" si="3"/>
        <v>35</v>
      </c>
      <c r="K50" s="170">
        <f t="shared" si="1"/>
        <v>199.9375</v>
      </c>
      <c r="L50" s="87"/>
      <c r="M50" s="87"/>
      <c r="N50" s="87"/>
      <c r="O50" s="87"/>
      <c r="P50" s="90"/>
    </row>
    <row r="51" spans="2:16" ht="12.75">
      <c r="B51" s="169">
        <f t="shared" si="2"/>
        <v>36</v>
      </c>
      <c r="C51" s="170">
        <f t="shared" si="0"/>
        <v>191.95</v>
      </c>
      <c r="D51" s="87"/>
      <c r="E51" s="87"/>
      <c r="F51" s="87"/>
      <c r="G51" s="87"/>
      <c r="H51" s="90"/>
      <c r="J51" s="169">
        <f t="shared" si="3"/>
        <v>36</v>
      </c>
      <c r="K51" s="170">
        <f t="shared" si="1"/>
        <v>199.95</v>
      </c>
      <c r="L51" s="87"/>
      <c r="M51" s="87"/>
      <c r="N51" s="87"/>
      <c r="O51" s="87"/>
      <c r="P51" s="90"/>
    </row>
    <row r="52" spans="2:16" ht="12.75">
      <c r="B52" s="169">
        <f t="shared" si="2"/>
        <v>37</v>
      </c>
      <c r="C52" s="170">
        <f t="shared" si="0"/>
        <v>191.9625</v>
      </c>
      <c r="D52" s="87"/>
      <c r="E52" s="87"/>
      <c r="F52" s="87"/>
      <c r="G52" s="87"/>
      <c r="H52" s="90"/>
      <c r="J52" s="169">
        <f t="shared" si="3"/>
        <v>37</v>
      </c>
      <c r="K52" s="170">
        <f t="shared" si="1"/>
        <v>199.9625</v>
      </c>
      <c r="L52" s="87"/>
      <c r="M52" s="87"/>
      <c r="N52" s="87"/>
      <c r="O52" s="87"/>
      <c r="P52" s="90"/>
    </row>
    <row r="53" spans="2:16" ht="12.75">
      <c r="B53" s="169">
        <f t="shared" si="2"/>
        <v>38</v>
      </c>
      <c r="C53" s="170">
        <f t="shared" si="0"/>
        <v>191.975</v>
      </c>
      <c r="D53" s="87"/>
      <c r="E53" s="87"/>
      <c r="F53" s="87"/>
      <c r="G53" s="87"/>
      <c r="H53" s="90"/>
      <c r="J53" s="169">
        <f t="shared" si="3"/>
        <v>38</v>
      </c>
      <c r="K53" s="170">
        <f t="shared" si="1"/>
        <v>199.975</v>
      </c>
      <c r="L53" s="87"/>
      <c r="M53" s="87"/>
      <c r="N53" s="87"/>
      <c r="O53" s="87"/>
      <c r="P53" s="90"/>
    </row>
    <row r="54" spans="2:16" ht="12.75">
      <c r="B54" s="169">
        <f t="shared" si="2"/>
        <v>39</v>
      </c>
      <c r="C54" s="170">
        <f t="shared" si="0"/>
        <v>191.9875</v>
      </c>
      <c r="D54" s="87"/>
      <c r="E54" s="87"/>
      <c r="F54" s="87"/>
      <c r="G54" s="87"/>
      <c r="H54" s="90"/>
      <c r="J54" s="169">
        <f t="shared" si="3"/>
        <v>39</v>
      </c>
      <c r="K54" s="170">
        <f t="shared" si="1"/>
        <v>199.9875</v>
      </c>
      <c r="L54" s="87"/>
      <c r="M54" s="87"/>
      <c r="N54" s="87"/>
      <c r="O54" s="87"/>
      <c r="P54" s="90"/>
    </row>
    <row r="55" spans="2:16" ht="12.75">
      <c r="B55" s="169">
        <f t="shared" si="2"/>
        <v>40</v>
      </c>
      <c r="C55" s="170">
        <f t="shared" si="0"/>
        <v>192</v>
      </c>
      <c r="D55" s="87"/>
      <c r="E55" s="87"/>
      <c r="F55" s="87"/>
      <c r="G55" s="87"/>
      <c r="H55" s="90"/>
      <c r="J55" s="169">
        <f t="shared" si="3"/>
        <v>40</v>
      </c>
      <c r="K55" s="170">
        <f t="shared" si="1"/>
        <v>200</v>
      </c>
      <c r="L55" s="87"/>
      <c r="M55" s="87"/>
      <c r="N55" s="87"/>
      <c r="O55" s="87"/>
      <c r="P55" s="90"/>
    </row>
    <row r="56" spans="2:16" ht="12.75">
      <c r="B56" s="169">
        <f t="shared" si="2"/>
        <v>41</v>
      </c>
      <c r="C56" s="170">
        <f t="shared" si="0"/>
        <v>192.0125</v>
      </c>
      <c r="D56" s="87"/>
      <c r="E56" s="87"/>
      <c r="F56" s="87"/>
      <c r="G56" s="87"/>
      <c r="H56" s="90"/>
      <c r="J56" s="169">
        <f t="shared" si="3"/>
        <v>41</v>
      </c>
      <c r="K56" s="170">
        <f t="shared" si="1"/>
        <v>200.0125</v>
      </c>
      <c r="L56" s="87"/>
      <c r="M56" s="87"/>
      <c r="N56" s="87"/>
      <c r="O56" s="87"/>
      <c r="P56" s="90"/>
    </row>
    <row r="57" spans="2:16" ht="12.75">
      <c r="B57" s="169">
        <f t="shared" si="2"/>
        <v>42</v>
      </c>
      <c r="C57" s="170">
        <f t="shared" si="0"/>
        <v>192.025</v>
      </c>
      <c r="D57" s="87"/>
      <c r="E57" s="87"/>
      <c r="F57" s="87"/>
      <c r="G57" s="87"/>
      <c r="H57" s="90"/>
      <c r="J57" s="169">
        <f t="shared" si="3"/>
        <v>42</v>
      </c>
      <c r="K57" s="170">
        <f t="shared" si="1"/>
        <v>200.025</v>
      </c>
      <c r="L57" s="87"/>
      <c r="M57" s="87"/>
      <c r="N57" s="87"/>
      <c r="O57" s="87"/>
      <c r="P57" s="90"/>
    </row>
    <row r="58" spans="2:16" ht="12.75">
      <c r="B58" s="169">
        <f t="shared" si="2"/>
        <v>43</v>
      </c>
      <c r="C58" s="170">
        <f t="shared" si="0"/>
        <v>192.0375</v>
      </c>
      <c r="D58" s="87"/>
      <c r="E58" s="87"/>
      <c r="F58" s="87"/>
      <c r="G58" s="87"/>
      <c r="H58" s="90"/>
      <c r="J58" s="169">
        <f t="shared" si="3"/>
        <v>43</v>
      </c>
      <c r="K58" s="170">
        <f t="shared" si="1"/>
        <v>200.0375</v>
      </c>
      <c r="L58" s="87"/>
      <c r="M58" s="87"/>
      <c r="N58" s="87"/>
      <c r="O58" s="87"/>
      <c r="P58" s="90"/>
    </row>
    <row r="59" spans="2:16" ht="12.75">
      <c r="B59" s="169">
        <f t="shared" si="2"/>
        <v>44</v>
      </c>
      <c r="C59" s="170">
        <f t="shared" si="0"/>
        <v>192.05</v>
      </c>
      <c r="D59" s="87"/>
      <c r="E59" s="87"/>
      <c r="F59" s="87"/>
      <c r="G59" s="87"/>
      <c r="H59" s="90"/>
      <c r="J59" s="169">
        <f t="shared" si="3"/>
        <v>44</v>
      </c>
      <c r="K59" s="170">
        <f t="shared" si="1"/>
        <v>200.05</v>
      </c>
      <c r="L59" s="87"/>
      <c r="M59" s="87"/>
      <c r="N59" s="87"/>
      <c r="O59" s="87"/>
      <c r="P59" s="90"/>
    </row>
    <row r="60" spans="2:16" ht="12.75">
      <c r="B60" s="169">
        <f t="shared" si="2"/>
        <v>45</v>
      </c>
      <c r="C60" s="170">
        <f t="shared" si="0"/>
        <v>192.0625</v>
      </c>
      <c r="D60" s="87"/>
      <c r="E60" s="87"/>
      <c r="F60" s="87"/>
      <c r="G60" s="87"/>
      <c r="H60" s="90"/>
      <c r="J60" s="169">
        <f t="shared" si="3"/>
        <v>45</v>
      </c>
      <c r="K60" s="170">
        <f t="shared" si="1"/>
        <v>200.0625</v>
      </c>
      <c r="L60" s="87"/>
      <c r="M60" s="87"/>
      <c r="N60" s="87"/>
      <c r="O60" s="87"/>
      <c r="P60" s="90"/>
    </row>
    <row r="61" spans="2:16" ht="12.75">
      <c r="B61" s="169">
        <f t="shared" si="2"/>
        <v>46</v>
      </c>
      <c r="C61" s="170">
        <f t="shared" si="0"/>
        <v>192.075</v>
      </c>
      <c r="D61" s="87"/>
      <c r="E61" s="87"/>
      <c r="F61" s="87"/>
      <c r="G61" s="87"/>
      <c r="H61" s="90"/>
      <c r="J61" s="169">
        <f t="shared" si="3"/>
        <v>46</v>
      </c>
      <c r="K61" s="170">
        <f t="shared" si="1"/>
        <v>200.075</v>
      </c>
      <c r="L61" s="87"/>
      <c r="M61" s="87"/>
      <c r="N61" s="87"/>
      <c r="O61" s="87"/>
      <c r="P61" s="90"/>
    </row>
    <row r="62" spans="2:16" ht="12.75">
      <c r="B62" s="169">
        <f t="shared" si="2"/>
        <v>47</v>
      </c>
      <c r="C62" s="170">
        <f t="shared" si="0"/>
        <v>192.0875</v>
      </c>
      <c r="D62" s="87"/>
      <c r="E62" s="87"/>
      <c r="F62" s="87"/>
      <c r="G62" s="87"/>
      <c r="H62" s="90"/>
      <c r="J62" s="169">
        <f t="shared" si="3"/>
        <v>47</v>
      </c>
      <c r="K62" s="170">
        <f t="shared" si="1"/>
        <v>200.0875</v>
      </c>
      <c r="L62" s="87"/>
      <c r="M62" s="87"/>
      <c r="N62" s="87"/>
      <c r="O62" s="87"/>
      <c r="P62" s="90"/>
    </row>
    <row r="63" spans="2:16" ht="12.75">
      <c r="B63" s="169">
        <f t="shared" si="2"/>
        <v>48</v>
      </c>
      <c r="C63" s="170">
        <f t="shared" si="0"/>
        <v>192.1</v>
      </c>
      <c r="D63" s="87"/>
      <c r="E63" s="87"/>
      <c r="F63" s="87"/>
      <c r="G63" s="87"/>
      <c r="H63" s="90"/>
      <c r="J63" s="169">
        <f t="shared" si="3"/>
        <v>48</v>
      </c>
      <c r="K63" s="170">
        <f t="shared" si="1"/>
        <v>200.1</v>
      </c>
      <c r="L63" s="87"/>
      <c r="M63" s="87"/>
      <c r="N63" s="87"/>
      <c r="O63" s="87"/>
      <c r="P63" s="90"/>
    </row>
    <row r="64" spans="2:16" ht="12.75">
      <c r="B64" s="169">
        <f t="shared" si="2"/>
        <v>49</v>
      </c>
      <c r="C64" s="170">
        <f t="shared" si="0"/>
        <v>192.1125</v>
      </c>
      <c r="D64" s="87"/>
      <c r="E64" s="87"/>
      <c r="F64" s="87"/>
      <c r="G64" s="87"/>
      <c r="H64" s="90"/>
      <c r="J64" s="169">
        <f t="shared" si="3"/>
        <v>49</v>
      </c>
      <c r="K64" s="170">
        <f t="shared" si="1"/>
        <v>200.1125</v>
      </c>
      <c r="L64" s="87"/>
      <c r="M64" s="87"/>
      <c r="N64" s="87"/>
      <c r="O64" s="87"/>
      <c r="P64" s="90"/>
    </row>
    <row r="65" spans="2:16" ht="12.75">
      <c r="B65" s="169">
        <f t="shared" si="2"/>
        <v>50</v>
      </c>
      <c r="C65" s="170">
        <f t="shared" si="0"/>
        <v>192.125</v>
      </c>
      <c r="D65" s="87"/>
      <c r="E65" s="87"/>
      <c r="F65" s="87"/>
      <c r="G65" s="87"/>
      <c r="H65" s="90"/>
      <c r="J65" s="169">
        <f t="shared" si="3"/>
        <v>50</v>
      </c>
      <c r="K65" s="170">
        <f t="shared" si="1"/>
        <v>200.125</v>
      </c>
      <c r="L65" s="87"/>
      <c r="M65" s="87"/>
      <c r="N65" s="87"/>
      <c r="O65" s="87"/>
      <c r="P65" s="90"/>
    </row>
    <row r="66" spans="2:16" ht="12.75">
      <c r="B66" s="169">
        <f t="shared" si="2"/>
        <v>51</v>
      </c>
      <c r="C66" s="170">
        <f t="shared" si="0"/>
        <v>192.1375</v>
      </c>
      <c r="D66" s="87"/>
      <c r="E66" s="87"/>
      <c r="F66" s="87"/>
      <c r="G66" s="87"/>
      <c r="H66" s="90"/>
      <c r="J66" s="169">
        <f t="shared" si="3"/>
        <v>51</v>
      </c>
      <c r="K66" s="170">
        <f t="shared" si="1"/>
        <v>200.1375</v>
      </c>
      <c r="L66" s="87"/>
      <c r="M66" s="87"/>
      <c r="N66" s="87"/>
      <c r="O66" s="87"/>
      <c r="P66" s="90"/>
    </row>
    <row r="67" spans="2:16" ht="12.75">
      <c r="B67" s="169">
        <f t="shared" si="2"/>
        <v>52</v>
      </c>
      <c r="C67" s="170">
        <f t="shared" si="0"/>
        <v>192.15</v>
      </c>
      <c r="D67" s="87"/>
      <c r="E67" s="87"/>
      <c r="F67" s="87"/>
      <c r="G67" s="87"/>
      <c r="H67" s="90"/>
      <c r="J67" s="169">
        <f t="shared" si="3"/>
        <v>52</v>
      </c>
      <c r="K67" s="170">
        <f t="shared" si="1"/>
        <v>200.15</v>
      </c>
      <c r="L67" s="87"/>
      <c r="M67" s="87"/>
      <c r="N67" s="87"/>
      <c r="O67" s="87"/>
      <c r="P67" s="90"/>
    </row>
    <row r="68" spans="2:16" ht="12.75">
      <c r="B68" s="169">
        <f t="shared" si="2"/>
        <v>53</v>
      </c>
      <c r="C68" s="170">
        <f t="shared" si="0"/>
        <v>192.1625</v>
      </c>
      <c r="D68" s="87"/>
      <c r="E68" s="87"/>
      <c r="F68" s="87"/>
      <c r="G68" s="87"/>
      <c r="H68" s="90"/>
      <c r="J68" s="169">
        <f t="shared" si="3"/>
        <v>53</v>
      </c>
      <c r="K68" s="170">
        <f t="shared" si="1"/>
        <v>200.1625</v>
      </c>
      <c r="L68" s="87"/>
      <c r="M68" s="87"/>
      <c r="N68" s="87"/>
      <c r="O68" s="87"/>
      <c r="P68" s="90"/>
    </row>
    <row r="69" spans="2:16" ht="12.75">
      <c r="B69" s="169">
        <f t="shared" si="2"/>
        <v>54</v>
      </c>
      <c r="C69" s="170">
        <f t="shared" si="0"/>
        <v>192.175</v>
      </c>
      <c r="D69" s="87"/>
      <c r="E69" s="87"/>
      <c r="F69" s="87"/>
      <c r="G69" s="87"/>
      <c r="H69" s="90"/>
      <c r="J69" s="169">
        <f t="shared" si="3"/>
        <v>54</v>
      </c>
      <c r="K69" s="170">
        <f t="shared" si="1"/>
        <v>200.175</v>
      </c>
      <c r="L69" s="87"/>
      <c r="M69" s="87"/>
      <c r="N69" s="87"/>
      <c r="O69" s="87"/>
      <c r="P69" s="90"/>
    </row>
    <row r="70" spans="2:16" ht="12.75">
      <c r="B70" s="169">
        <f t="shared" si="2"/>
        <v>55</v>
      </c>
      <c r="C70" s="170">
        <f t="shared" si="0"/>
        <v>192.1875</v>
      </c>
      <c r="D70" s="87"/>
      <c r="E70" s="87"/>
      <c r="F70" s="87"/>
      <c r="G70" s="87"/>
      <c r="H70" s="90"/>
      <c r="J70" s="169">
        <f t="shared" si="3"/>
        <v>55</v>
      </c>
      <c r="K70" s="170">
        <f t="shared" si="1"/>
        <v>200.1875</v>
      </c>
      <c r="L70" s="87"/>
      <c r="M70" s="87"/>
      <c r="N70" s="87"/>
      <c r="O70" s="87"/>
      <c r="P70" s="90"/>
    </row>
    <row r="71" spans="2:16" ht="12.75">
      <c r="B71" s="169">
        <f t="shared" si="2"/>
        <v>56</v>
      </c>
      <c r="C71" s="170">
        <f t="shared" si="0"/>
        <v>192.2</v>
      </c>
      <c r="D71" s="87"/>
      <c r="E71" s="87"/>
      <c r="F71" s="87"/>
      <c r="G71" s="87"/>
      <c r="H71" s="90"/>
      <c r="J71" s="169">
        <f t="shared" si="3"/>
        <v>56</v>
      </c>
      <c r="K71" s="170">
        <f t="shared" si="1"/>
        <v>200.2</v>
      </c>
      <c r="L71" s="87"/>
      <c r="M71" s="87"/>
      <c r="N71" s="87"/>
      <c r="O71" s="87"/>
      <c r="P71" s="90"/>
    </row>
    <row r="72" spans="2:16" ht="12.75">
      <c r="B72" s="169">
        <f t="shared" si="2"/>
        <v>57</v>
      </c>
      <c r="C72" s="170">
        <f t="shared" si="0"/>
        <v>192.2125</v>
      </c>
      <c r="D72" s="87"/>
      <c r="E72" s="87"/>
      <c r="F72" s="87"/>
      <c r="G72" s="87"/>
      <c r="H72" s="90"/>
      <c r="J72" s="169">
        <f t="shared" si="3"/>
        <v>57</v>
      </c>
      <c r="K72" s="170">
        <f t="shared" si="1"/>
        <v>200.2125</v>
      </c>
      <c r="L72" s="87"/>
      <c r="M72" s="87"/>
      <c r="N72" s="87"/>
      <c r="O72" s="87"/>
      <c r="P72" s="90"/>
    </row>
    <row r="73" spans="2:16" ht="12.75">
      <c r="B73" s="169">
        <f t="shared" si="2"/>
        <v>58</v>
      </c>
      <c r="C73" s="170">
        <f t="shared" si="0"/>
        <v>192.225</v>
      </c>
      <c r="D73" s="87"/>
      <c r="E73" s="87"/>
      <c r="F73" s="87"/>
      <c r="G73" s="87"/>
      <c r="H73" s="90"/>
      <c r="J73" s="169">
        <f t="shared" si="3"/>
        <v>58</v>
      </c>
      <c r="K73" s="170">
        <f t="shared" si="1"/>
        <v>200.225</v>
      </c>
      <c r="L73" s="87"/>
      <c r="M73" s="87"/>
      <c r="N73" s="87"/>
      <c r="O73" s="87"/>
      <c r="P73" s="90"/>
    </row>
    <row r="74" spans="2:16" ht="12.75">
      <c r="B74" s="169">
        <f t="shared" si="2"/>
        <v>59</v>
      </c>
      <c r="C74" s="170">
        <f t="shared" si="0"/>
        <v>192.2375</v>
      </c>
      <c r="D74" s="87"/>
      <c r="E74" s="87"/>
      <c r="F74" s="87"/>
      <c r="G74" s="87"/>
      <c r="H74" s="90"/>
      <c r="J74" s="169">
        <f t="shared" si="3"/>
        <v>59</v>
      </c>
      <c r="K74" s="170">
        <f t="shared" si="1"/>
        <v>200.2375</v>
      </c>
      <c r="L74" s="87"/>
      <c r="M74" s="87"/>
      <c r="N74" s="87"/>
      <c r="O74" s="87"/>
      <c r="P74" s="90"/>
    </row>
    <row r="75" spans="2:16" ht="12.75">
      <c r="B75" s="169">
        <f t="shared" si="2"/>
        <v>60</v>
      </c>
      <c r="C75" s="170">
        <f t="shared" si="0"/>
        <v>192.25</v>
      </c>
      <c r="D75" s="87"/>
      <c r="E75" s="87"/>
      <c r="F75" s="87"/>
      <c r="G75" s="87"/>
      <c r="H75" s="90"/>
      <c r="J75" s="169">
        <f t="shared" si="3"/>
        <v>60</v>
      </c>
      <c r="K75" s="170">
        <f t="shared" si="1"/>
        <v>200.25</v>
      </c>
      <c r="L75" s="87"/>
      <c r="M75" s="87"/>
      <c r="N75" s="87"/>
      <c r="O75" s="87"/>
      <c r="P75" s="90"/>
    </row>
    <row r="76" spans="2:16" ht="12.75">
      <c r="B76" s="169">
        <f t="shared" si="2"/>
        <v>61</v>
      </c>
      <c r="C76" s="170">
        <f t="shared" si="0"/>
        <v>192.2625</v>
      </c>
      <c r="D76" s="87"/>
      <c r="E76" s="87"/>
      <c r="F76" s="87"/>
      <c r="G76" s="87"/>
      <c r="H76" s="90"/>
      <c r="J76" s="169">
        <f t="shared" si="3"/>
        <v>61</v>
      </c>
      <c r="K76" s="170">
        <f t="shared" si="1"/>
        <v>200.2625</v>
      </c>
      <c r="L76" s="87"/>
      <c r="M76" s="87"/>
      <c r="N76" s="87"/>
      <c r="O76" s="87"/>
      <c r="P76" s="90"/>
    </row>
    <row r="77" spans="2:16" ht="12.75">
      <c r="B77" s="169">
        <f t="shared" si="2"/>
        <v>62</v>
      </c>
      <c r="C77" s="170">
        <f t="shared" si="0"/>
        <v>192.275</v>
      </c>
      <c r="D77" s="87"/>
      <c r="E77" s="87"/>
      <c r="F77" s="87"/>
      <c r="G77" s="87"/>
      <c r="H77" s="90"/>
      <c r="J77" s="169">
        <f t="shared" si="3"/>
        <v>62</v>
      </c>
      <c r="K77" s="170">
        <f t="shared" si="1"/>
        <v>200.275</v>
      </c>
      <c r="L77" s="87"/>
      <c r="M77" s="87"/>
      <c r="N77" s="87"/>
      <c r="O77" s="87"/>
      <c r="P77" s="90"/>
    </row>
    <row r="78" spans="2:16" ht="12.75">
      <c r="B78" s="169">
        <f t="shared" si="2"/>
        <v>63</v>
      </c>
      <c r="C78" s="170">
        <f t="shared" si="0"/>
        <v>192.2875</v>
      </c>
      <c r="D78" s="87"/>
      <c r="E78" s="87"/>
      <c r="F78" s="87"/>
      <c r="G78" s="87"/>
      <c r="H78" s="90"/>
      <c r="J78" s="169">
        <f t="shared" si="3"/>
        <v>63</v>
      </c>
      <c r="K78" s="170">
        <f t="shared" si="1"/>
        <v>200.2875</v>
      </c>
      <c r="L78" s="87"/>
      <c r="M78" s="87"/>
      <c r="N78" s="87"/>
      <c r="O78" s="87"/>
      <c r="P78" s="90"/>
    </row>
    <row r="79" spans="2:16" ht="12.75">
      <c r="B79" s="169">
        <f t="shared" si="2"/>
        <v>64</v>
      </c>
      <c r="C79" s="170">
        <f t="shared" si="0"/>
        <v>192.3</v>
      </c>
      <c r="D79" s="87"/>
      <c r="E79" s="87"/>
      <c r="F79" s="87"/>
      <c r="G79" s="87"/>
      <c r="H79" s="90"/>
      <c r="J79" s="169">
        <f t="shared" si="3"/>
        <v>64</v>
      </c>
      <c r="K79" s="170">
        <f t="shared" si="1"/>
        <v>200.3</v>
      </c>
      <c r="L79" s="87"/>
      <c r="M79" s="87"/>
      <c r="N79" s="87"/>
      <c r="O79" s="87"/>
      <c r="P79" s="90"/>
    </row>
    <row r="80" spans="2:16" ht="12.75">
      <c r="B80" s="169">
        <f t="shared" si="2"/>
        <v>65</v>
      </c>
      <c r="C80" s="170">
        <f aca="true" t="shared" si="4" ref="C80:C143">SUM(191.5+B80*0.0125)</f>
        <v>192.3125</v>
      </c>
      <c r="D80" s="87"/>
      <c r="E80" s="87"/>
      <c r="F80" s="87"/>
      <c r="G80" s="87"/>
      <c r="H80" s="90"/>
      <c r="J80" s="169">
        <f t="shared" si="3"/>
        <v>65</v>
      </c>
      <c r="K80" s="170">
        <f aca="true" t="shared" si="5" ref="K80:K143">SUM(199.5+J80*0.0125)</f>
        <v>200.3125</v>
      </c>
      <c r="L80" s="87"/>
      <c r="M80" s="87"/>
      <c r="N80" s="87"/>
      <c r="O80" s="87"/>
      <c r="P80" s="90"/>
    </row>
    <row r="81" spans="2:16" ht="12.75">
      <c r="B81" s="169">
        <f aca="true" t="shared" si="6" ref="B81:B144">SUM(B80+1)</f>
        <v>66</v>
      </c>
      <c r="C81" s="170">
        <f t="shared" si="4"/>
        <v>192.325</v>
      </c>
      <c r="D81" s="87"/>
      <c r="E81" s="87"/>
      <c r="F81" s="87"/>
      <c r="G81" s="87"/>
      <c r="H81" s="90"/>
      <c r="J81" s="169">
        <f aca="true" t="shared" si="7" ref="J81:J144">SUM(J80+1)</f>
        <v>66</v>
      </c>
      <c r="K81" s="170">
        <f t="shared" si="5"/>
        <v>200.325</v>
      </c>
      <c r="L81" s="87"/>
      <c r="M81" s="87"/>
      <c r="N81" s="87"/>
      <c r="O81" s="87"/>
      <c r="P81" s="90"/>
    </row>
    <row r="82" spans="2:16" ht="12.75">
      <c r="B82" s="169">
        <f t="shared" si="6"/>
        <v>67</v>
      </c>
      <c r="C82" s="170">
        <f t="shared" si="4"/>
        <v>192.3375</v>
      </c>
      <c r="D82" s="87"/>
      <c r="E82" s="87"/>
      <c r="F82" s="87"/>
      <c r="G82" s="87"/>
      <c r="H82" s="90"/>
      <c r="J82" s="169">
        <f t="shared" si="7"/>
        <v>67</v>
      </c>
      <c r="K82" s="170">
        <f t="shared" si="5"/>
        <v>200.3375</v>
      </c>
      <c r="L82" s="87"/>
      <c r="M82" s="87"/>
      <c r="N82" s="87"/>
      <c r="O82" s="87"/>
      <c r="P82" s="90"/>
    </row>
    <row r="83" spans="2:16" ht="12.75">
      <c r="B83" s="169">
        <f t="shared" si="6"/>
        <v>68</v>
      </c>
      <c r="C83" s="170">
        <f t="shared" si="4"/>
        <v>192.35</v>
      </c>
      <c r="D83" s="87"/>
      <c r="E83" s="87"/>
      <c r="F83" s="87"/>
      <c r="G83" s="87"/>
      <c r="H83" s="90"/>
      <c r="J83" s="169">
        <f t="shared" si="7"/>
        <v>68</v>
      </c>
      <c r="K83" s="170">
        <f t="shared" si="5"/>
        <v>200.35</v>
      </c>
      <c r="L83" s="87"/>
      <c r="M83" s="87"/>
      <c r="N83" s="87"/>
      <c r="O83" s="87"/>
      <c r="P83" s="90"/>
    </row>
    <row r="84" spans="2:16" ht="12.75">
      <c r="B84" s="169">
        <f t="shared" si="6"/>
        <v>69</v>
      </c>
      <c r="C84" s="170">
        <f t="shared" si="4"/>
        <v>192.3625</v>
      </c>
      <c r="D84" s="87"/>
      <c r="E84" s="87"/>
      <c r="F84" s="87"/>
      <c r="G84" s="87"/>
      <c r="H84" s="90"/>
      <c r="J84" s="169">
        <f t="shared" si="7"/>
        <v>69</v>
      </c>
      <c r="K84" s="170">
        <f t="shared" si="5"/>
        <v>200.3625</v>
      </c>
      <c r="L84" s="87"/>
      <c r="M84" s="87"/>
      <c r="N84" s="87"/>
      <c r="O84" s="87"/>
      <c r="P84" s="90"/>
    </row>
    <row r="85" spans="2:16" ht="12.75">
      <c r="B85" s="169">
        <f t="shared" si="6"/>
        <v>70</v>
      </c>
      <c r="C85" s="170">
        <f t="shared" si="4"/>
        <v>192.375</v>
      </c>
      <c r="D85" s="87"/>
      <c r="E85" s="87"/>
      <c r="F85" s="87"/>
      <c r="G85" s="87"/>
      <c r="H85" s="90"/>
      <c r="J85" s="169">
        <f t="shared" si="7"/>
        <v>70</v>
      </c>
      <c r="K85" s="170">
        <f t="shared" si="5"/>
        <v>200.375</v>
      </c>
      <c r="L85" s="87"/>
      <c r="M85" s="87"/>
      <c r="N85" s="87"/>
      <c r="O85" s="87"/>
      <c r="P85" s="90"/>
    </row>
    <row r="86" spans="2:16" ht="12.75">
      <c r="B86" s="169">
        <f t="shared" si="6"/>
        <v>71</v>
      </c>
      <c r="C86" s="170">
        <f t="shared" si="4"/>
        <v>192.3875</v>
      </c>
      <c r="D86" s="87"/>
      <c r="E86" s="87"/>
      <c r="F86" s="87"/>
      <c r="G86" s="87"/>
      <c r="H86" s="90"/>
      <c r="J86" s="169">
        <f t="shared" si="7"/>
        <v>71</v>
      </c>
      <c r="K86" s="170">
        <f t="shared" si="5"/>
        <v>200.3875</v>
      </c>
      <c r="L86" s="87"/>
      <c r="M86" s="87"/>
      <c r="N86" s="87"/>
      <c r="O86" s="87"/>
      <c r="P86" s="90"/>
    </row>
    <row r="87" spans="2:16" ht="12.75">
      <c r="B87" s="169">
        <f t="shared" si="6"/>
        <v>72</v>
      </c>
      <c r="C87" s="170">
        <f t="shared" si="4"/>
        <v>192.4</v>
      </c>
      <c r="D87" s="87"/>
      <c r="E87" s="87"/>
      <c r="F87" s="87"/>
      <c r="G87" s="87"/>
      <c r="H87" s="90"/>
      <c r="J87" s="169">
        <f t="shared" si="7"/>
        <v>72</v>
      </c>
      <c r="K87" s="170">
        <f t="shared" si="5"/>
        <v>200.4</v>
      </c>
      <c r="L87" s="87"/>
      <c r="M87" s="87"/>
      <c r="N87" s="87"/>
      <c r="O87" s="87"/>
      <c r="P87" s="90"/>
    </row>
    <row r="88" spans="2:16" ht="12.75">
      <c r="B88" s="169">
        <f t="shared" si="6"/>
        <v>73</v>
      </c>
      <c r="C88" s="170">
        <f t="shared" si="4"/>
        <v>192.4125</v>
      </c>
      <c r="D88" s="87"/>
      <c r="E88" s="87"/>
      <c r="F88" s="87"/>
      <c r="G88" s="87"/>
      <c r="H88" s="90"/>
      <c r="J88" s="169">
        <f t="shared" si="7"/>
        <v>73</v>
      </c>
      <c r="K88" s="170">
        <f t="shared" si="5"/>
        <v>200.4125</v>
      </c>
      <c r="L88" s="87"/>
      <c r="M88" s="87"/>
      <c r="N88" s="87"/>
      <c r="O88" s="87"/>
      <c r="P88" s="90"/>
    </row>
    <row r="89" spans="2:16" ht="12.75">
      <c r="B89" s="169">
        <f t="shared" si="6"/>
        <v>74</v>
      </c>
      <c r="C89" s="170">
        <f t="shared" si="4"/>
        <v>192.425</v>
      </c>
      <c r="D89" s="87"/>
      <c r="E89" s="87"/>
      <c r="F89" s="87"/>
      <c r="G89" s="87"/>
      <c r="H89" s="90"/>
      <c r="J89" s="169">
        <f t="shared" si="7"/>
        <v>74</v>
      </c>
      <c r="K89" s="170">
        <f t="shared" si="5"/>
        <v>200.425</v>
      </c>
      <c r="L89" s="87"/>
      <c r="M89" s="87"/>
      <c r="N89" s="87"/>
      <c r="O89" s="87"/>
      <c r="P89" s="90"/>
    </row>
    <row r="90" spans="2:16" ht="12.75">
      <c r="B90" s="169">
        <f t="shared" si="6"/>
        <v>75</v>
      </c>
      <c r="C90" s="170">
        <f t="shared" si="4"/>
        <v>192.4375</v>
      </c>
      <c r="D90" s="87"/>
      <c r="E90" s="87"/>
      <c r="F90" s="87"/>
      <c r="G90" s="87"/>
      <c r="H90" s="90"/>
      <c r="J90" s="169">
        <f t="shared" si="7"/>
        <v>75</v>
      </c>
      <c r="K90" s="170">
        <f t="shared" si="5"/>
        <v>200.4375</v>
      </c>
      <c r="L90" s="87"/>
      <c r="M90" s="87"/>
      <c r="N90" s="87"/>
      <c r="O90" s="87"/>
      <c r="P90" s="90"/>
    </row>
    <row r="91" spans="2:16" ht="12.75">
      <c r="B91" s="169">
        <f t="shared" si="6"/>
        <v>76</v>
      </c>
      <c r="C91" s="170">
        <f t="shared" si="4"/>
        <v>192.45</v>
      </c>
      <c r="D91" s="87"/>
      <c r="E91" s="87"/>
      <c r="F91" s="87"/>
      <c r="G91" s="87"/>
      <c r="H91" s="90"/>
      <c r="J91" s="169">
        <f t="shared" si="7"/>
        <v>76</v>
      </c>
      <c r="K91" s="170">
        <f t="shared" si="5"/>
        <v>200.45</v>
      </c>
      <c r="L91" s="87"/>
      <c r="M91" s="87"/>
      <c r="N91" s="87"/>
      <c r="O91" s="87"/>
      <c r="P91" s="90"/>
    </row>
    <row r="92" spans="2:16" ht="12.75">
      <c r="B92" s="169">
        <f t="shared" si="6"/>
        <v>77</v>
      </c>
      <c r="C92" s="170">
        <f t="shared" si="4"/>
        <v>192.4625</v>
      </c>
      <c r="D92" s="87"/>
      <c r="E92" s="87"/>
      <c r="F92" s="87"/>
      <c r="G92" s="87"/>
      <c r="H92" s="90"/>
      <c r="J92" s="169">
        <f t="shared" si="7"/>
        <v>77</v>
      </c>
      <c r="K92" s="170">
        <f t="shared" si="5"/>
        <v>200.4625</v>
      </c>
      <c r="L92" s="87"/>
      <c r="M92" s="87"/>
      <c r="N92" s="87"/>
      <c r="O92" s="87"/>
      <c r="P92" s="90"/>
    </row>
    <row r="93" spans="2:16" ht="12.75">
      <c r="B93" s="169">
        <f t="shared" si="6"/>
        <v>78</v>
      </c>
      <c r="C93" s="170">
        <f t="shared" si="4"/>
        <v>192.475</v>
      </c>
      <c r="D93" s="87"/>
      <c r="E93" s="87"/>
      <c r="F93" s="87"/>
      <c r="G93" s="87"/>
      <c r="H93" s="90"/>
      <c r="J93" s="169">
        <f t="shared" si="7"/>
        <v>78</v>
      </c>
      <c r="K93" s="170">
        <f t="shared" si="5"/>
        <v>200.475</v>
      </c>
      <c r="L93" s="87"/>
      <c r="M93" s="87"/>
      <c r="N93" s="87"/>
      <c r="O93" s="87"/>
      <c r="P93" s="90"/>
    </row>
    <row r="94" spans="2:16" ht="12.75">
      <c r="B94" s="169">
        <f t="shared" si="6"/>
        <v>79</v>
      </c>
      <c r="C94" s="170">
        <f t="shared" si="4"/>
        <v>192.4875</v>
      </c>
      <c r="D94" s="87"/>
      <c r="E94" s="87"/>
      <c r="F94" s="87"/>
      <c r="G94" s="87"/>
      <c r="H94" s="90"/>
      <c r="J94" s="169">
        <f t="shared" si="7"/>
        <v>79</v>
      </c>
      <c r="K94" s="170">
        <f t="shared" si="5"/>
        <v>200.4875</v>
      </c>
      <c r="L94" s="87"/>
      <c r="M94" s="87"/>
      <c r="N94" s="87"/>
      <c r="O94" s="87"/>
      <c r="P94" s="90"/>
    </row>
    <row r="95" spans="2:16" ht="12.75">
      <c r="B95" s="169">
        <f t="shared" si="6"/>
        <v>80</v>
      </c>
      <c r="C95" s="170">
        <f t="shared" si="4"/>
        <v>192.5</v>
      </c>
      <c r="D95" s="87"/>
      <c r="E95" s="87"/>
      <c r="F95" s="87"/>
      <c r="G95" s="87"/>
      <c r="H95" s="90"/>
      <c r="J95" s="169">
        <f t="shared" si="7"/>
        <v>80</v>
      </c>
      <c r="K95" s="170">
        <f t="shared" si="5"/>
        <v>200.5</v>
      </c>
      <c r="L95" s="87"/>
      <c r="M95" s="87"/>
      <c r="N95" s="87"/>
      <c r="O95" s="87"/>
      <c r="P95" s="90"/>
    </row>
    <row r="96" spans="2:16" ht="12.75">
      <c r="B96" s="169">
        <f t="shared" si="6"/>
        <v>81</v>
      </c>
      <c r="C96" s="170">
        <f t="shared" si="4"/>
        <v>192.5125</v>
      </c>
      <c r="D96" s="87"/>
      <c r="E96" s="87"/>
      <c r="F96" s="87"/>
      <c r="G96" s="87"/>
      <c r="H96" s="90"/>
      <c r="J96" s="169">
        <f t="shared" si="7"/>
        <v>81</v>
      </c>
      <c r="K96" s="170">
        <f t="shared" si="5"/>
        <v>200.5125</v>
      </c>
      <c r="L96" s="87"/>
      <c r="M96" s="87"/>
      <c r="N96" s="87"/>
      <c r="O96" s="87"/>
      <c r="P96" s="90"/>
    </row>
    <row r="97" spans="2:16" ht="12.75">
      <c r="B97" s="169">
        <f t="shared" si="6"/>
        <v>82</v>
      </c>
      <c r="C97" s="170">
        <f t="shared" si="4"/>
        <v>192.525</v>
      </c>
      <c r="D97" s="87"/>
      <c r="E97" s="87"/>
      <c r="F97" s="87"/>
      <c r="G97" s="87"/>
      <c r="H97" s="90"/>
      <c r="J97" s="169">
        <f t="shared" si="7"/>
        <v>82</v>
      </c>
      <c r="K97" s="170">
        <f t="shared" si="5"/>
        <v>200.525</v>
      </c>
      <c r="L97" s="87"/>
      <c r="M97" s="87"/>
      <c r="N97" s="87"/>
      <c r="O97" s="87"/>
      <c r="P97" s="90"/>
    </row>
    <row r="98" spans="2:16" ht="12.75">
      <c r="B98" s="169">
        <f t="shared" si="6"/>
        <v>83</v>
      </c>
      <c r="C98" s="170">
        <f t="shared" si="4"/>
        <v>192.5375</v>
      </c>
      <c r="D98" s="87"/>
      <c r="E98" s="87"/>
      <c r="F98" s="87"/>
      <c r="G98" s="87"/>
      <c r="H98" s="90"/>
      <c r="J98" s="169">
        <f t="shared" si="7"/>
        <v>83</v>
      </c>
      <c r="K98" s="170">
        <f t="shared" si="5"/>
        <v>200.5375</v>
      </c>
      <c r="L98" s="87"/>
      <c r="M98" s="87"/>
      <c r="N98" s="87"/>
      <c r="O98" s="87"/>
      <c r="P98" s="90"/>
    </row>
    <row r="99" spans="2:16" ht="12.75">
      <c r="B99" s="169">
        <f t="shared" si="6"/>
        <v>84</v>
      </c>
      <c r="C99" s="170">
        <f t="shared" si="4"/>
        <v>192.55</v>
      </c>
      <c r="D99" s="87"/>
      <c r="E99" s="87"/>
      <c r="F99" s="87"/>
      <c r="G99" s="87"/>
      <c r="H99" s="90"/>
      <c r="J99" s="169">
        <f t="shared" si="7"/>
        <v>84</v>
      </c>
      <c r="K99" s="170">
        <f t="shared" si="5"/>
        <v>200.55</v>
      </c>
      <c r="L99" s="87"/>
      <c r="M99" s="87"/>
      <c r="N99" s="87"/>
      <c r="O99" s="87"/>
      <c r="P99" s="90"/>
    </row>
    <row r="100" spans="2:16" ht="12.75">
      <c r="B100" s="169">
        <f t="shared" si="6"/>
        <v>85</v>
      </c>
      <c r="C100" s="170">
        <f t="shared" si="4"/>
        <v>192.5625</v>
      </c>
      <c r="D100" s="87"/>
      <c r="E100" s="87"/>
      <c r="F100" s="87"/>
      <c r="G100" s="87"/>
      <c r="H100" s="90"/>
      <c r="J100" s="169">
        <f t="shared" si="7"/>
        <v>85</v>
      </c>
      <c r="K100" s="170">
        <f t="shared" si="5"/>
        <v>200.5625</v>
      </c>
      <c r="L100" s="87"/>
      <c r="M100" s="87"/>
      <c r="N100" s="87"/>
      <c r="O100" s="87"/>
      <c r="P100" s="90"/>
    </row>
    <row r="101" spans="2:16" ht="12.75">
      <c r="B101" s="169">
        <f t="shared" si="6"/>
        <v>86</v>
      </c>
      <c r="C101" s="170">
        <f t="shared" si="4"/>
        <v>192.575</v>
      </c>
      <c r="D101" s="87"/>
      <c r="E101" s="87"/>
      <c r="F101" s="87"/>
      <c r="G101" s="87"/>
      <c r="H101" s="90"/>
      <c r="J101" s="169">
        <f t="shared" si="7"/>
        <v>86</v>
      </c>
      <c r="K101" s="170">
        <f t="shared" si="5"/>
        <v>200.575</v>
      </c>
      <c r="L101" s="87"/>
      <c r="M101" s="87"/>
      <c r="N101" s="87"/>
      <c r="O101" s="87"/>
      <c r="P101" s="90"/>
    </row>
    <row r="102" spans="2:16" ht="12.75">
      <c r="B102" s="169">
        <f t="shared" si="6"/>
        <v>87</v>
      </c>
      <c r="C102" s="170">
        <f t="shared" si="4"/>
        <v>192.5875</v>
      </c>
      <c r="D102" s="87"/>
      <c r="E102" s="87"/>
      <c r="F102" s="87"/>
      <c r="G102" s="87"/>
      <c r="H102" s="90"/>
      <c r="J102" s="169">
        <f t="shared" si="7"/>
        <v>87</v>
      </c>
      <c r="K102" s="170">
        <f t="shared" si="5"/>
        <v>200.5875</v>
      </c>
      <c r="L102" s="87"/>
      <c r="M102" s="87"/>
      <c r="N102" s="87"/>
      <c r="O102" s="87"/>
      <c r="P102" s="90"/>
    </row>
    <row r="103" spans="2:16" ht="12.75">
      <c r="B103" s="169">
        <f t="shared" si="6"/>
        <v>88</v>
      </c>
      <c r="C103" s="170">
        <f t="shared" si="4"/>
        <v>192.6</v>
      </c>
      <c r="D103" s="87"/>
      <c r="E103" s="87"/>
      <c r="F103" s="87"/>
      <c r="G103" s="87"/>
      <c r="H103" s="90"/>
      <c r="J103" s="169">
        <f t="shared" si="7"/>
        <v>88</v>
      </c>
      <c r="K103" s="170">
        <f t="shared" si="5"/>
        <v>200.6</v>
      </c>
      <c r="L103" s="87"/>
      <c r="M103" s="87"/>
      <c r="N103" s="87"/>
      <c r="O103" s="87"/>
      <c r="P103" s="90"/>
    </row>
    <row r="104" spans="2:16" ht="12.75">
      <c r="B104" s="169">
        <f t="shared" si="6"/>
        <v>89</v>
      </c>
      <c r="C104" s="170">
        <f t="shared" si="4"/>
        <v>192.6125</v>
      </c>
      <c r="D104" s="87"/>
      <c r="E104" s="87"/>
      <c r="F104" s="87"/>
      <c r="G104" s="87"/>
      <c r="H104" s="90"/>
      <c r="J104" s="169">
        <f t="shared" si="7"/>
        <v>89</v>
      </c>
      <c r="K104" s="170">
        <f t="shared" si="5"/>
        <v>200.6125</v>
      </c>
      <c r="L104" s="87"/>
      <c r="M104" s="87"/>
      <c r="N104" s="87"/>
      <c r="O104" s="87"/>
      <c r="P104" s="90"/>
    </row>
    <row r="105" spans="2:16" ht="12.75">
      <c r="B105" s="169">
        <f t="shared" si="6"/>
        <v>90</v>
      </c>
      <c r="C105" s="170">
        <f t="shared" si="4"/>
        <v>192.625</v>
      </c>
      <c r="D105" s="87"/>
      <c r="E105" s="87"/>
      <c r="F105" s="87"/>
      <c r="G105" s="87"/>
      <c r="H105" s="90"/>
      <c r="J105" s="169">
        <f t="shared" si="7"/>
        <v>90</v>
      </c>
      <c r="K105" s="170">
        <f t="shared" si="5"/>
        <v>200.625</v>
      </c>
      <c r="L105" s="87"/>
      <c r="M105" s="87"/>
      <c r="N105" s="87"/>
      <c r="O105" s="87"/>
      <c r="P105" s="90"/>
    </row>
    <row r="106" spans="2:16" ht="12.75">
      <c r="B106" s="169">
        <f t="shared" si="6"/>
        <v>91</v>
      </c>
      <c r="C106" s="170">
        <f t="shared" si="4"/>
        <v>192.6375</v>
      </c>
      <c r="D106" s="87"/>
      <c r="E106" s="87"/>
      <c r="F106" s="87"/>
      <c r="G106" s="87"/>
      <c r="H106" s="90"/>
      <c r="J106" s="169">
        <f t="shared" si="7"/>
        <v>91</v>
      </c>
      <c r="K106" s="170">
        <f t="shared" si="5"/>
        <v>200.6375</v>
      </c>
      <c r="L106" s="87"/>
      <c r="M106" s="87"/>
      <c r="N106" s="87"/>
      <c r="O106" s="87"/>
      <c r="P106" s="90"/>
    </row>
    <row r="107" spans="2:16" ht="12.75">
      <c r="B107" s="169">
        <f t="shared" si="6"/>
        <v>92</v>
      </c>
      <c r="C107" s="170">
        <f t="shared" si="4"/>
        <v>192.65</v>
      </c>
      <c r="D107" s="87"/>
      <c r="E107" s="87"/>
      <c r="F107" s="87"/>
      <c r="G107" s="87"/>
      <c r="H107" s="90"/>
      <c r="J107" s="169">
        <f t="shared" si="7"/>
        <v>92</v>
      </c>
      <c r="K107" s="170">
        <f t="shared" si="5"/>
        <v>200.65</v>
      </c>
      <c r="L107" s="87"/>
      <c r="M107" s="87"/>
      <c r="N107" s="87"/>
      <c r="O107" s="87"/>
      <c r="P107" s="90"/>
    </row>
    <row r="108" spans="2:16" ht="12.75">
      <c r="B108" s="169">
        <f t="shared" si="6"/>
        <v>93</v>
      </c>
      <c r="C108" s="170">
        <f t="shared" si="4"/>
        <v>192.6625</v>
      </c>
      <c r="D108" s="87"/>
      <c r="E108" s="87"/>
      <c r="F108" s="87"/>
      <c r="G108" s="87"/>
      <c r="H108" s="90"/>
      <c r="J108" s="169">
        <f t="shared" si="7"/>
        <v>93</v>
      </c>
      <c r="K108" s="170">
        <f t="shared" si="5"/>
        <v>200.6625</v>
      </c>
      <c r="L108" s="87"/>
      <c r="M108" s="87"/>
      <c r="N108" s="87"/>
      <c r="O108" s="87"/>
      <c r="P108" s="90"/>
    </row>
    <row r="109" spans="2:16" ht="12.75">
      <c r="B109" s="169">
        <f t="shared" si="6"/>
        <v>94</v>
      </c>
      <c r="C109" s="170">
        <f t="shared" si="4"/>
        <v>192.675</v>
      </c>
      <c r="D109" s="87"/>
      <c r="E109" s="87"/>
      <c r="F109" s="87"/>
      <c r="G109" s="87"/>
      <c r="H109" s="90"/>
      <c r="J109" s="169">
        <f t="shared" si="7"/>
        <v>94</v>
      </c>
      <c r="K109" s="170">
        <f t="shared" si="5"/>
        <v>200.675</v>
      </c>
      <c r="L109" s="87"/>
      <c r="M109" s="87"/>
      <c r="N109" s="87"/>
      <c r="O109" s="87"/>
      <c r="P109" s="90"/>
    </row>
    <row r="110" spans="2:16" ht="12.75">
      <c r="B110" s="169">
        <f t="shared" si="6"/>
        <v>95</v>
      </c>
      <c r="C110" s="170">
        <f t="shared" si="4"/>
        <v>192.6875</v>
      </c>
      <c r="D110" s="87"/>
      <c r="E110" s="87"/>
      <c r="F110" s="87"/>
      <c r="G110" s="87"/>
      <c r="H110" s="90"/>
      <c r="J110" s="169">
        <f t="shared" si="7"/>
        <v>95</v>
      </c>
      <c r="K110" s="170">
        <f t="shared" si="5"/>
        <v>200.6875</v>
      </c>
      <c r="L110" s="87"/>
      <c r="M110" s="87"/>
      <c r="N110" s="87"/>
      <c r="O110" s="87"/>
      <c r="P110" s="90"/>
    </row>
    <row r="111" spans="2:16" ht="12.75">
      <c r="B111" s="169">
        <f t="shared" si="6"/>
        <v>96</v>
      </c>
      <c r="C111" s="170">
        <f t="shared" si="4"/>
        <v>192.7</v>
      </c>
      <c r="D111" s="87"/>
      <c r="E111" s="87"/>
      <c r="F111" s="87"/>
      <c r="G111" s="87"/>
      <c r="H111" s="90"/>
      <c r="J111" s="169">
        <f t="shared" si="7"/>
        <v>96</v>
      </c>
      <c r="K111" s="170">
        <f t="shared" si="5"/>
        <v>200.7</v>
      </c>
      <c r="L111" s="87"/>
      <c r="M111" s="87"/>
      <c r="N111" s="87"/>
      <c r="O111" s="87"/>
      <c r="P111" s="90"/>
    </row>
    <row r="112" spans="2:16" ht="12.75">
      <c r="B112" s="169">
        <f t="shared" si="6"/>
        <v>97</v>
      </c>
      <c r="C112" s="170">
        <f t="shared" si="4"/>
        <v>192.7125</v>
      </c>
      <c r="D112" s="87"/>
      <c r="E112" s="87"/>
      <c r="F112" s="87"/>
      <c r="G112" s="87"/>
      <c r="H112" s="90"/>
      <c r="J112" s="169">
        <f t="shared" si="7"/>
        <v>97</v>
      </c>
      <c r="K112" s="170">
        <f t="shared" si="5"/>
        <v>200.7125</v>
      </c>
      <c r="L112" s="87"/>
      <c r="M112" s="87"/>
      <c r="N112" s="87"/>
      <c r="O112" s="87"/>
      <c r="P112" s="90"/>
    </row>
    <row r="113" spans="2:16" ht="12.75">
      <c r="B113" s="169">
        <f t="shared" si="6"/>
        <v>98</v>
      </c>
      <c r="C113" s="170">
        <f t="shared" si="4"/>
        <v>192.725</v>
      </c>
      <c r="D113" s="87"/>
      <c r="E113" s="87"/>
      <c r="F113" s="87"/>
      <c r="G113" s="87"/>
      <c r="H113" s="90"/>
      <c r="J113" s="169">
        <f t="shared" si="7"/>
        <v>98</v>
      </c>
      <c r="K113" s="170">
        <f t="shared" si="5"/>
        <v>200.725</v>
      </c>
      <c r="L113" s="87"/>
      <c r="M113" s="87"/>
      <c r="N113" s="87"/>
      <c r="O113" s="87"/>
      <c r="P113" s="90"/>
    </row>
    <row r="114" spans="2:16" ht="12.75">
      <c r="B114" s="169">
        <f t="shared" si="6"/>
        <v>99</v>
      </c>
      <c r="C114" s="170">
        <f t="shared" si="4"/>
        <v>192.7375</v>
      </c>
      <c r="D114" s="87"/>
      <c r="E114" s="87"/>
      <c r="F114" s="87"/>
      <c r="G114" s="87"/>
      <c r="H114" s="90"/>
      <c r="J114" s="169">
        <f t="shared" si="7"/>
        <v>99</v>
      </c>
      <c r="K114" s="170">
        <f t="shared" si="5"/>
        <v>200.7375</v>
      </c>
      <c r="L114" s="87"/>
      <c r="M114" s="87"/>
      <c r="N114" s="87"/>
      <c r="O114" s="87"/>
      <c r="P114" s="90"/>
    </row>
    <row r="115" spans="2:16" ht="12.75">
      <c r="B115" s="169">
        <f t="shared" si="6"/>
        <v>100</v>
      </c>
      <c r="C115" s="170">
        <f t="shared" si="4"/>
        <v>192.75</v>
      </c>
      <c r="D115" s="87"/>
      <c r="E115" s="87"/>
      <c r="F115" s="87"/>
      <c r="G115" s="87"/>
      <c r="H115" s="90"/>
      <c r="J115" s="169">
        <f t="shared" si="7"/>
        <v>100</v>
      </c>
      <c r="K115" s="170">
        <f t="shared" si="5"/>
        <v>200.75</v>
      </c>
      <c r="L115" s="87"/>
      <c r="M115" s="87"/>
      <c r="N115" s="87"/>
      <c r="O115" s="87"/>
      <c r="P115" s="90"/>
    </row>
    <row r="116" spans="2:16" ht="12.75">
      <c r="B116" s="169">
        <f t="shared" si="6"/>
        <v>101</v>
      </c>
      <c r="C116" s="170">
        <f t="shared" si="4"/>
        <v>192.7625</v>
      </c>
      <c r="D116" s="87"/>
      <c r="E116" s="87"/>
      <c r="F116" s="87"/>
      <c r="G116" s="87"/>
      <c r="H116" s="90"/>
      <c r="J116" s="169">
        <f t="shared" si="7"/>
        <v>101</v>
      </c>
      <c r="K116" s="170">
        <f t="shared" si="5"/>
        <v>200.7625</v>
      </c>
      <c r="L116" s="87"/>
      <c r="M116" s="87"/>
      <c r="N116" s="87"/>
      <c r="O116" s="87"/>
      <c r="P116" s="90"/>
    </row>
    <row r="117" spans="2:16" ht="12.75">
      <c r="B117" s="169">
        <f t="shared" si="6"/>
        <v>102</v>
      </c>
      <c r="C117" s="170">
        <f t="shared" si="4"/>
        <v>192.775</v>
      </c>
      <c r="D117" s="87"/>
      <c r="E117" s="87"/>
      <c r="F117" s="87"/>
      <c r="G117" s="87"/>
      <c r="H117" s="90"/>
      <c r="J117" s="169">
        <f t="shared" si="7"/>
        <v>102</v>
      </c>
      <c r="K117" s="170">
        <f t="shared" si="5"/>
        <v>200.775</v>
      </c>
      <c r="L117" s="87"/>
      <c r="M117" s="87"/>
      <c r="N117" s="87"/>
      <c r="O117" s="87"/>
      <c r="P117" s="90"/>
    </row>
    <row r="118" spans="2:16" ht="12.75">
      <c r="B118" s="169">
        <f t="shared" si="6"/>
        <v>103</v>
      </c>
      <c r="C118" s="170">
        <f t="shared" si="4"/>
        <v>192.7875</v>
      </c>
      <c r="D118" s="87"/>
      <c r="E118" s="87"/>
      <c r="F118" s="87"/>
      <c r="G118" s="87"/>
      <c r="H118" s="90"/>
      <c r="J118" s="169">
        <f t="shared" si="7"/>
        <v>103</v>
      </c>
      <c r="K118" s="170">
        <f t="shared" si="5"/>
        <v>200.7875</v>
      </c>
      <c r="L118" s="87"/>
      <c r="M118" s="87"/>
      <c r="N118" s="87"/>
      <c r="O118" s="87"/>
      <c r="P118" s="90"/>
    </row>
    <row r="119" spans="2:16" ht="12.75">
      <c r="B119" s="169">
        <f t="shared" si="6"/>
        <v>104</v>
      </c>
      <c r="C119" s="170">
        <f t="shared" si="4"/>
        <v>192.8</v>
      </c>
      <c r="D119" s="87"/>
      <c r="E119" s="87"/>
      <c r="F119" s="87"/>
      <c r="G119" s="87"/>
      <c r="H119" s="90"/>
      <c r="J119" s="169">
        <f t="shared" si="7"/>
        <v>104</v>
      </c>
      <c r="K119" s="170">
        <f t="shared" si="5"/>
        <v>200.8</v>
      </c>
      <c r="L119" s="87"/>
      <c r="M119" s="87"/>
      <c r="N119" s="87"/>
      <c r="O119" s="87"/>
      <c r="P119" s="90"/>
    </row>
    <row r="120" spans="2:16" ht="12.75">
      <c r="B120" s="169">
        <f t="shared" si="6"/>
        <v>105</v>
      </c>
      <c r="C120" s="170">
        <f t="shared" si="4"/>
        <v>192.8125</v>
      </c>
      <c r="D120" s="87"/>
      <c r="E120" s="87"/>
      <c r="F120" s="87"/>
      <c r="G120" s="87"/>
      <c r="H120" s="90"/>
      <c r="J120" s="169">
        <f t="shared" si="7"/>
        <v>105</v>
      </c>
      <c r="K120" s="170">
        <f t="shared" si="5"/>
        <v>200.8125</v>
      </c>
      <c r="L120" s="87"/>
      <c r="M120" s="87"/>
      <c r="N120" s="87"/>
      <c r="O120" s="87"/>
      <c r="P120" s="90"/>
    </row>
    <row r="121" spans="2:16" ht="12.75">
      <c r="B121" s="169">
        <f t="shared" si="6"/>
        <v>106</v>
      </c>
      <c r="C121" s="170">
        <f t="shared" si="4"/>
        <v>192.825</v>
      </c>
      <c r="D121" s="87"/>
      <c r="E121" s="87"/>
      <c r="F121" s="87"/>
      <c r="G121" s="87"/>
      <c r="H121" s="90"/>
      <c r="J121" s="169">
        <f t="shared" si="7"/>
        <v>106</v>
      </c>
      <c r="K121" s="170">
        <f t="shared" si="5"/>
        <v>200.825</v>
      </c>
      <c r="L121" s="87"/>
      <c r="M121" s="87"/>
      <c r="N121" s="87"/>
      <c r="O121" s="87"/>
      <c r="P121" s="90"/>
    </row>
    <row r="122" spans="2:16" ht="12.75">
      <c r="B122" s="169">
        <f t="shared" si="6"/>
        <v>107</v>
      </c>
      <c r="C122" s="170">
        <f t="shared" si="4"/>
        <v>192.8375</v>
      </c>
      <c r="D122" s="87"/>
      <c r="E122" s="87"/>
      <c r="F122" s="87"/>
      <c r="G122" s="87"/>
      <c r="H122" s="90"/>
      <c r="J122" s="169">
        <f t="shared" si="7"/>
        <v>107</v>
      </c>
      <c r="K122" s="170">
        <f t="shared" si="5"/>
        <v>200.8375</v>
      </c>
      <c r="L122" s="87"/>
      <c r="M122" s="87"/>
      <c r="N122" s="87"/>
      <c r="O122" s="87"/>
      <c r="P122" s="90"/>
    </row>
    <row r="123" spans="2:16" ht="12.75">
      <c r="B123" s="169">
        <f t="shared" si="6"/>
        <v>108</v>
      </c>
      <c r="C123" s="170">
        <f t="shared" si="4"/>
        <v>192.85</v>
      </c>
      <c r="D123" s="87"/>
      <c r="E123" s="87"/>
      <c r="F123" s="87"/>
      <c r="G123" s="87"/>
      <c r="H123" s="90"/>
      <c r="J123" s="169">
        <f t="shared" si="7"/>
        <v>108</v>
      </c>
      <c r="K123" s="170">
        <f t="shared" si="5"/>
        <v>200.85</v>
      </c>
      <c r="L123" s="87"/>
      <c r="M123" s="87"/>
      <c r="N123" s="87"/>
      <c r="O123" s="87"/>
      <c r="P123" s="90"/>
    </row>
    <row r="124" spans="2:16" ht="12.75">
      <c r="B124" s="169">
        <f t="shared" si="6"/>
        <v>109</v>
      </c>
      <c r="C124" s="170">
        <f t="shared" si="4"/>
        <v>192.8625</v>
      </c>
      <c r="D124" s="87"/>
      <c r="E124" s="87"/>
      <c r="F124" s="87"/>
      <c r="G124" s="87"/>
      <c r="H124" s="90"/>
      <c r="J124" s="169">
        <f t="shared" si="7"/>
        <v>109</v>
      </c>
      <c r="K124" s="170">
        <f t="shared" si="5"/>
        <v>200.8625</v>
      </c>
      <c r="L124" s="87"/>
      <c r="M124" s="87"/>
      <c r="N124" s="87"/>
      <c r="O124" s="87"/>
      <c r="P124" s="90"/>
    </row>
    <row r="125" spans="2:16" ht="12.75">
      <c r="B125" s="169">
        <f t="shared" si="6"/>
        <v>110</v>
      </c>
      <c r="C125" s="170">
        <f t="shared" si="4"/>
        <v>192.875</v>
      </c>
      <c r="D125" s="87"/>
      <c r="E125" s="87"/>
      <c r="F125" s="87"/>
      <c r="G125" s="87"/>
      <c r="H125" s="90"/>
      <c r="J125" s="169">
        <f t="shared" si="7"/>
        <v>110</v>
      </c>
      <c r="K125" s="170">
        <f t="shared" si="5"/>
        <v>200.875</v>
      </c>
      <c r="L125" s="87"/>
      <c r="M125" s="87"/>
      <c r="N125" s="87"/>
      <c r="O125" s="87"/>
      <c r="P125" s="90"/>
    </row>
    <row r="126" spans="2:16" ht="12.75">
      <c r="B126" s="169">
        <f t="shared" si="6"/>
        <v>111</v>
      </c>
      <c r="C126" s="170">
        <f t="shared" si="4"/>
        <v>192.8875</v>
      </c>
      <c r="D126" s="87"/>
      <c r="E126" s="87"/>
      <c r="F126" s="87"/>
      <c r="G126" s="87"/>
      <c r="H126" s="90"/>
      <c r="J126" s="169">
        <f t="shared" si="7"/>
        <v>111</v>
      </c>
      <c r="K126" s="170">
        <f t="shared" si="5"/>
        <v>200.8875</v>
      </c>
      <c r="L126" s="87"/>
      <c r="M126" s="87"/>
      <c r="N126" s="87"/>
      <c r="O126" s="87"/>
      <c r="P126" s="90"/>
    </row>
    <row r="127" spans="2:16" ht="12.75">
      <c r="B127" s="169">
        <f t="shared" si="6"/>
        <v>112</v>
      </c>
      <c r="C127" s="170">
        <f t="shared" si="4"/>
        <v>192.9</v>
      </c>
      <c r="D127" s="87"/>
      <c r="E127" s="87"/>
      <c r="F127" s="87"/>
      <c r="G127" s="87"/>
      <c r="H127" s="90"/>
      <c r="J127" s="169">
        <f t="shared" si="7"/>
        <v>112</v>
      </c>
      <c r="K127" s="170">
        <f t="shared" si="5"/>
        <v>200.9</v>
      </c>
      <c r="L127" s="87"/>
      <c r="M127" s="87"/>
      <c r="N127" s="87"/>
      <c r="O127" s="87"/>
      <c r="P127" s="90"/>
    </row>
    <row r="128" spans="2:16" ht="12.75">
      <c r="B128" s="169">
        <f t="shared" si="6"/>
        <v>113</v>
      </c>
      <c r="C128" s="170">
        <f t="shared" si="4"/>
        <v>192.9125</v>
      </c>
      <c r="D128" s="87"/>
      <c r="E128" s="87"/>
      <c r="F128" s="87"/>
      <c r="G128" s="87"/>
      <c r="H128" s="90"/>
      <c r="J128" s="169">
        <f t="shared" si="7"/>
        <v>113</v>
      </c>
      <c r="K128" s="170">
        <f t="shared" si="5"/>
        <v>200.9125</v>
      </c>
      <c r="L128" s="87"/>
      <c r="M128" s="87"/>
      <c r="N128" s="87"/>
      <c r="O128" s="87"/>
      <c r="P128" s="90"/>
    </row>
    <row r="129" spans="2:16" ht="12.75">
      <c r="B129" s="169">
        <f t="shared" si="6"/>
        <v>114</v>
      </c>
      <c r="C129" s="170">
        <f t="shared" si="4"/>
        <v>192.925</v>
      </c>
      <c r="D129" s="87"/>
      <c r="E129" s="87"/>
      <c r="F129" s="87"/>
      <c r="G129" s="87"/>
      <c r="H129" s="90"/>
      <c r="J129" s="169">
        <f t="shared" si="7"/>
        <v>114</v>
      </c>
      <c r="K129" s="170">
        <f t="shared" si="5"/>
        <v>200.925</v>
      </c>
      <c r="L129" s="87"/>
      <c r="M129" s="87"/>
      <c r="N129" s="87"/>
      <c r="O129" s="87"/>
      <c r="P129" s="90"/>
    </row>
    <row r="130" spans="2:16" ht="12.75">
      <c r="B130" s="169">
        <f t="shared" si="6"/>
        <v>115</v>
      </c>
      <c r="C130" s="170">
        <f t="shared" si="4"/>
        <v>192.9375</v>
      </c>
      <c r="D130" s="87"/>
      <c r="E130" s="87"/>
      <c r="F130" s="87"/>
      <c r="G130" s="87"/>
      <c r="H130" s="90"/>
      <c r="J130" s="169">
        <f t="shared" si="7"/>
        <v>115</v>
      </c>
      <c r="K130" s="170">
        <f t="shared" si="5"/>
        <v>200.9375</v>
      </c>
      <c r="L130" s="87"/>
      <c r="M130" s="87"/>
      <c r="N130" s="87"/>
      <c r="O130" s="87"/>
      <c r="P130" s="90"/>
    </row>
    <row r="131" spans="2:16" ht="12.75">
      <c r="B131" s="169">
        <f t="shared" si="6"/>
        <v>116</v>
      </c>
      <c r="C131" s="170">
        <f t="shared" si="4"/>
        <v>192.95</v>
      </c>
      <c r="D131" s="87"/>
      <c r="E131" s="87"/>
      <c r="F131" s="87"/>
      <c r="G131" s="87"/>
      <c r="H131" s="90"/>
      <c r="J131" s="169">
        <f t="shared" si="7"/>
        <v>116</v>
      </c>
      <c r="K131" s="170">
        <f t="shared" si="5"/>
        <v>200.95</v>
      </c>
      <c r="L131" s="87"/>
      <c r="M131" s="87"/>
      <c r="N131" s="87"/>
      <c r="O131" s="87"/>
      <c r="P131" s="90"/>
    </row>
    <row r="132" spans="2:16" ht="12.75">
      <c r="B132" s="169">
        <f t="shared" si="6"/>
        <v>117</v>
      </c>
      <c r="C132" s="170">
        <f t="shared" si="4"/>
        <v>192.9625</v>
      </c>
      <c r="D132" s="87"/>
      <c r="E132" s="87"/>
      <c r="F132" s="87"/>
      <c r="G132" s="87"/>
      <c r="H132" s="90"/>
      <c r="J132" s="169">
        <f t="shared" si="7"/>
        <v>117</v>
      </c>
      <c r="K132" s="170">
        <f t="shared" si="5"/>
        <v>200.9625</v>
      </c>
      <c r="L132" s="87"/>
      <c r="M132" s="87"/>
      <c r="N132" s="87"/>
      <c r="O132" s="87"/>
      <c r="P132" s="90"/>
    </row>
    <row r="133" spans="2:16" ht="12.75">
      <c r="B133" s="169">
        <f t="shared" si="6"/>
        <v>118</v>
      </c>
      <c r="C133" s="170">
        <f t="shared" si="4"/>
        <v>192.975</v>
      </c>
      <c r="D133" s="87"/>
      <c r="E133" s="87"/>
      <c r="F133" s="87"/>
      <c r="G133" s="87"/>
      <c r="H133" s="90"/>
      <c r="J133" s="169">
        <f t="shared" si="7"/>
        <v>118</v>
      </c>
      <c r="K133" s="170">
        <f t="shared" si="5"/>
        <v>200.975</v>
      </c>
      <c r="L133" s="87"/>
      <c r="M133" s="87"/>
      <c r="N133" s="87"/>
      <c r="O133" s="87"/>
      <c r="P133" s="90"/>
    </row>
    <row r="134" spans="2:16" ht="12.75">
      <c r="B134" s="169">
        <f t="shared" si="6"/>
        <v>119</v>
      </c>
      <c r="C134" s="170">
        <f t="shared" si="4"/>
        <v>192.9875</v>
      </c>
      <c r="D134" s="87"/>
      <c r="E134" s="87"/>
      <c r="F134" s="87"/>
      <c r="G134" s="87"/>
      <c r="H134" s="90"/>
      <c r="J134" s="169">
        <f t="shared" si="7"/>
        <v>119</v>
      </c>
      <c r="K134" s="170">
        <f t="shared" si="5"/>
        <v>200.9875</v>
      </c>
      <c r="L134" s="87"/>
      <c r="M134" s="87"/>
      <c r="N134" s="87"/>
      <c r="O134" s="87"/>
      <c r="P134" s="90"/>
    </row>
    <row r="135" spans="2:16" ht="12.75">
      <c r="B135" s="169">
        <f t="shared" si="6"/>
        <v>120</v>
      </c>
      <c r="C135" s="170">
        <f t="shared" si="4"/>
        <v>193</v>
      </c>
      <c r="D135" s="87"/>
      <c r="E135" s="87"/>
      <c r="F135" s="87"/>
      <c r="G135" s="87"/>
      <c r="H135" s="90"/>
      <c r="J135" s="169">
        <f t="shared" si="7"/>
        <v>120</v>
      </c>
      <c r="K135" s="170">
        <f t="shared" si="5"/>
        <v>201</v>
      </c>
      <c r="L135" s="87"/>
      <c r="M135" s="87"/>
      <c r="N135" s="87"/>
      <c r="O135" s="87"/>
      <c r="P135" s="90"/>
    </row>
    <row r="136" spans="2:16" ht="12.75">
      <c r="B136" s="169">
        <f t="shared" si="6"/>
        <v>121</v>
      </c>
      <c r="C136" s="170">
        <f t="shared" si="4"/>
        <v>193.0125</v>
      </c>
      <c r="D136" s="87"/>
      <c r="E136" s="87"/>
      <c r="F136" s="87"/>
      <c r="G136" s="87"/>
      <c r="H136" s="90"/>
      <c r="J136" s="169">
        <f t="shared" si="7"/>
        <v>121</v>
      </c>
      <c r="K136" s="170">
        <f t="shared" si="5"/>
        <v>201.0125</v>
      </c>
      <c r="L136" s="87"/>
      <c r="M136" s="87"/>
      <c r="N136" s="87"/>
      <c r="O136" s="87"/>
      <c r="P136" s="90"/>
    </row>
    <row r="137" spans="2:16" ht="12.75">
      <c r="B137" s="169">
        <f t="shared" si="6"/>
        <v>122</v>
      </c>
      <c r="C137" s="170">
        <f t="shared" si="4"/>
        <v>193.025</v>
      </c>
      <c r="D137" s="87"/>
      <c r="E137" s="87"/>
      <c r="F137" s="87"/>
      <c r="G137" s="87"/>
      <c r="H137" s="90"/>
      <c r="J137" s="169">
        <f t="shared" si="7"/>
        <v>122</v>
      </c>
      <c r="K137" s="170">
        <f t="shared" si="5"/>
        <v>201.025</v>
      </c>
      <c r="L137" s="87"/>
      <c r="M137" s="87"/>
      <c r="N137" s="87"/>
      <c r="O137" s="87"/>
      <c r="P137" s="90"/>
    </row>
    <row r="138" spans="2:16" ht="12.75">
      <c r="B138" s="169">
        <f t="shared" si="6"/>
        <v>123</v>
      </c>
      <c r="C138" s="170">
        <f t="shared" si="4"/>
        <v>193.0375</v>
      </c>
      <c r="D138" s="87"/>
      <c r="E138" s="87"/>
      <c r="F138" s="87"/>
      <c r="G138" s="87"/>
      <c r="H138" s="90"/>
      <c r="J138" s="169">
        <f t="shared" si="7"/>
        <v>123</v>
      </c>
      <c r="K138" s="170">
        <f t="shared" si="5"/>
        <v>201.0375</v>
      </c>
      <c r="L138" s="87"/>
      <c r="M138" s="87"/>
      <c r="N138" s="87"/>
      <c r="O138" s="87"/>
      <c r="P138" s="90"/>
    </row>
    <row r="139" spans="2:16" ht="12.75">
      <c r="B139" s="169">
        <f t="shared" si="6"/>
        <v>124</v>
      </c>
      <c r="C139" s="170">
        <f t="shared" si="4"/>
        <v>193.05</v>
      </c>
      <c r="D139" s="87"/>
      <c r="E139" s="87"/>
      <c r="F139" s="87"/>
      <c r="G139" s="87"/>
      <c r="H139" s="90"/>
      <c r="J139" s="169">
        <f t="shared" si="7"/>
        <v>124</v>
      </c>
      <c r="K139" s="170">
        <f t="shared" si="5"/>
        <v>201.05</v>
      </c>
      <c r="L139" s="87"/>
      <c r="M139" s="87"/>
      <c r="N139" s="87"/>
      <c r="O139" s="87"/>
      <c r="P139" s="90"/>
    </row>
    <row r="140" spans="2:16" ht="12.75">
      <c r="B140" s="169">
        <f t="shared" si="6"/>
        <v>125</v>
      </c>
      <c r="C140" s="170">
        <f t="shared" si="4"/>
        <v>193.0625</v>
      </c>
      <c r="D140" s="87"/>
      <c r="E140" s="87"/>
      <c r="F140" s="87"/>
      <c r="G140" s="87"/>
      <c r="H140" s="90"/>
      <c r="J140" s="169">
        <f t="shared" si="7"/>
        <v>125</v>
      </c>
      <c r="K140" s="170">
        <f t="shared" si="5"/>
        <v>201.0625</v>
      </c>
      <c r="L140" s="87"/>
      <c r="M140" s="87"/>
      <c r="N140" s="87"/>
      <c r="O140" s="87"/>
      <c r="P140" s="90"/>
    </row>
    <row r="141" spans="2:16" ht="12.75">
      <c r="B141" s="169">
        <f t="shared" si="6"/>
        <v>126</v>
      </c>
      <c r="C141" s="170">
        <f t="shared" si="4"/>
        <v>193.075</v>
      </c>
      <c r="D141" s="87"/>
      <c r="E141" s="87"/>
      <c r="F141" s="87"/>
      <c r="G141" s="87"/>
      <c r="H141" s="90"/>
      <c r="J141" s="169">
        <f t="shared" si="7"/>
        <v>126</v>
      </c>
      <c r="K141" s="170">
        <f t="shared" si="5"/>
        <v>201.075</v>
      </c>
      <c r="L141" s="87"/>
      <c r="M141" s="87"/>
      <c r="N141" s="87"/>
      <c r="O141" s="87"/>
      <c r="P141" s="90"/>
    </row>
    <row r="142" spans="2:16" ht="12.75">
      <c r="B142" s="169">
        <f t="shared" si="6"/>
        <v>127</v>
      </c>
      <c r="C142" s="170">
        <f t="shared" si="4"/>
        <v>193.0875</v>
      </c>
      <c r="D142" s="87"/>
      <c r="E142" s="87"/>
      <c r="F142" s="87"/>
      <c r="G142" s="87"/>
      <c r="H142" s="90"/>
      <c r="J142" s="169">
        <f t="shared" si="7"/>
        <v>127</v>
      </c>
      <c r="K142" s="170">
        <f t="shared" si="5"/>
        <v>201.0875</v>
      </c>
      <c r="L142" s="87"/>
      <c r="M142" s="87"/>
      <c r="N142" s="87"/>
      <c r="O142" s="87"/>
      <c r="P142" s="90"/>
    </row>
    <row r="143" spans="2:16" ht="12.75">
      <c r="B143" s="169">
        <f t="shared" si="6"/>
        <v>128</v>
      </c>
      <c r="C143" s="170">
        <f t="shared" si="4"/>
        <v>193.1</v>
      </c>
      <c r="D143" s="87"/>
      <c r="E143" s="87"/>
      <c r="F143" s="87"/>
      <c r="G143" s="87"/>
      <c r="H143" s="90"/>
      <c r="J143" s="169">
        <f t="shared" si="7"/>
        <v>128</v>
      </c>
      <c r="K143" s="170">
        <f t="shared" si="5"/>
        <v>201.1</v>
      </c>
      <c r="L143" s="87"/>
      <c r="M143" s="87"/>
      <c r="N143" s="87"/>
      <c r="O143" s="87"/>
      <c r="P143" s="90"/>
    </row>
    <row r="144" spans="2:16" ht="12.75">
      <c r="B144" s="169">
        <f t="shared" si="6"/>
        <v>129</v>
      </c>
      <c r="C144" s="170">
        <f aca="true" t="shared" si="8" ref="C144:C207">SUM(191.5+B144*0.0125)</f>
        <v>193.1125</v>
      </c>
      <c r="D144" s="87"/>
      <c r="E144" s="87"/>
      <c r="F144" s="87"/>
      <c r="G144" s="87"/>
      <c r="H144" s="90"/>
      <c r="J144" s="169">
        <f t="shared" si="7"/>
        <v>129</v>
      </c>
      <c r="K144" s="170">
        <f aca="true" t="shared" si="9" ref="K144:K207">SUM(199.5+J144*0.0125)</f>
        <v>201.1125</v>
      </c>
      <c r="L144" s="87"/>
      <c r="M144" s="87"/>
      <c r="N144" s="87"/>
      <c r="O144" s="87"/>
      <c r="P144" s="90"/>
    </row>
    <row r="145" spans="2:16" ht="12.75">
      <c r="B145" s="169">
        <f aca="true" t="shared" si="10" ref="B145:B208">SUM(B144+1)</f>
        <v>130</v>
      </c>
      <c r="C145" s="170">
        <f t="shared" si="8"/>
        <v>193.125</v>
      </c>
      <c r="D145" s="87"/>
      <c r="E145" s="87"/>
      <c r="F145" s="87"/>
      <c r="G145" s="87"/>
      <c r="H145" s="90"/>
      <c r="J145" s="169">
        <f aca="true" t="shared" si="11" ref="J145:J208">SUM(J144+1)</f>
        <v>130</v>
      </c>
      <c r="K145" s="170">
        <f t="shared" si="9"/>
        <v>201.125</v>
      </c>
      <c r="L145" s="87"/>
      <c r="M145" s="87"/>
      <c r="N145" s="87"/>
      <c r="O145" s="87"/>
      <c r="P145" s="90"/>
    </row>
    <row r="146" spans="2:16" ht="12.75">
      <c r="B146" s="169">
        <f t="shared" si="10"/>
        <v>131</v>
      </c>
      <c r="C146" s="170">
        <f t="shared" si="8"/>
        <v>193.1375</v>
      </c>
      <c r="D146" s="87"/>
      <c r="E146" s="87"/>
      <c r="F146" s="87"/>
      <c r="G146" s="87"/>
      <c r="H146" s="90"/>
      <c r="J146" s="169">
        <f t="shared" si="11"/>
        <v>131</v>
      </c>
      <c r="K146" s="170">
        <f t="shared" si="9"/>
        <v>201.1375</v>
      </c>
      <c r="L146" s="87"/>
      <c r="M146" s="87"/>
      <c r="N146" s="87"/>
      <c r="O146" s="87"/>
      <c r="P146" s="90"/>
    </row>
    <row r="147" spans="2:16" ht="12.75">
      <c r="B147" s="169">
        <f t="shared" si="10"/>
        <v>132</v>
      </c>
      <c r="C147" s="170">
        <f t="shared" si="8"/>
        <v>193.15</v>
      </c>
      <c r="D147" s="87"/>
      <c r="E147" s="87"/>
      <c r="F147" s="87"/>
      <c r="G147" s="87"/>
      <c r="H147" s="90"/>
      <c r="J147" s="169">
        <f t="shared" si="11"/>
        <v>132</v>
      </c>
      <c r="K147" s="170">
        <f t="shared" si="9"/>
        <v>201.15</v>
      </c>
      <c r="L147" s="87"/>
      <c r="M147" s="87"/>
      <c r="N147" s="87"/>
      <c r="O147" s="87"/>
      <c r="P147" s="90"/>
    </row>
    <row r="148" spans="2:16" ht="12.75">
      <c r="B148" s="169">
        <f t="shared" si="10"/>
        <v>133</v>
      </c>
      <c r="C148" s="170">
        <f t="shared" si="8"/>
        <v>193.1625</v>
      </c>
      <c r="D148" s="87"/>
      <c r="E148" s="87"/>
      <c r="F148" s="87"/>
      <c r="G148" s="87"/>
      <c r="H148" s="90"/>
      <c r="J148" s="169">
        <f t="shared" si="11"/>
        <v>133</v>
      </c>
      <c r="K148" s="170">
        <f t="shared" si="9"/>
        <v>201.1625</v>
      </c>
      <c r="L148" s="87"/>
      <c r="M148" s="87"/>
      <c r="N148" s="87"/>
      <c r="O148" s="87"/>
      <c r="P148" s="90"/>
    </row>
    <row r="149" spans="2:16" ht="12.75">
      <c r="B149" s="169">
        <f t="shared" si="10"/>
        <v>134</v>
      </c>
      <c r="C149" s="170">
        <f t="shared" si="8"/>
        <v>193.175</v>
      </c>
      <c r="D149" s="87"/>
      <c r="E149" s="87"/>
      <c r="F149" s="87"/>
      <c r="G149" s="87"/>
      <c r="H149" s="90"/>
      <c r="J149" s="169">
        <f t="shared" si="11"/>
        <v>134</v>
      </c>
      <c r="K149" s="170">
        <f t="shared" si="9"/>
        <v>201.175</v>
      </c>
      <c r="L149" s="87"/>
      <c r="M149" s="87"/>
      <c r="N149" s="87"/>
      <c r="O149" s="87"/>
      <c r="P149" s="90"/>
    </row>
    <row r="150" spans="2:16" ht="12.75">
      <c r="B150" s="169">
        <f t="shared" si="10"/>
        <v>135</v>
      </c>
      <c r="C150" s="170">
        <f t="shared" si="8"/>
        <v>193.1875</v>
      </c>
      <c r="D150" s="87"/>
      <c r="E150" s="87"/>
      <c r="F150" s="87"/>
      <c r="G150" s="87"/>
      <c r="H150" s="90"/>
      <c r="J150" s="169">
        <f t="shared" si="11"/>
        <v>135</v>
      </c>
      <c r="K150" s="170">
        <f t="shared" si="9"/>
        <v>201.1875</v>
      </c>
      <c r="L150" s="87"/>
      <c r="M150" s="87"/>
      <c r="N150" s="87"/>
      <c r="O150" s="87"/>
      <c r="P150" s="90"/>
    </row>
    <row r="151" spans="2:16" ht="12.75">
      <c r="B151" s="169">
        <f t="shared" si="10"/>
        <v>136</v>
      </c>
      <c r="C151" s="170">
        <f t="shared" si="8"/>
        <v>193.2</v>
      </c>
      <c r="D151" s="87"/>
      <c r="E151" s="87"/>
      <c r="F151" s="87"/>
      <c r="G151" s="87"/>
      <c r="H151" s="90"/>
      <c r="J151" s="169">
        <f t="shared" si="11"/>
        <v>136</v>
      </c>
      <c r="K151" s="170">
        <f t="shared" si="9"/>
        <v>201.2</v>
      </c>
      <c r="L151" s="87"/>
      <c r="M151" s="87"/>
      <c r="N151" s="87"/>
      <c r="O151" s="87"/>
      <c r="P151" s="90"/>
    </row>
    <row r="152" spans="2:16" ht="12.75">
      <c r="B152" s="169">
        <f t="shared" si="10"/>
        <v>137</v>
      </c>
      <c r="C152" s="170">
        <f t="shared" si="8"/>
        <v>193.2125</v>
      </c>
      <c r="D152" s="87"/>
      <c r="E152" s="87"/>
      <c r="F152" s="87"/>
      <c r="G152" s="87"/>
      <c r="H152" s="90"/>
      <c r="J152" s="169">
        <f t="shared" si="11"/>
        <v>137</v>
      </c>
      <c r="K152" s="170">
        <f t="shared" si="9"/>
        <v>201.2125</v>
      </c>
      <c r="L152" s="87"/>
      <c r="M152" s="87"/>
      <c r="N152" s="87"/>
      <c r="O152" s="87"/>
      <c r="P152" s="90"/>
    </row>
    <row r="153" spans="2:16" ht="12.75">
      <c r="B153" s="169">
        <f t="shared" si="10"/>
        <v>138</v>
      </c>
      <c r="C153" s="170">
        <f t="shared" si="8"/>
        <v>193.225</v>
      </c>
      <c r="D153" s="87"/>
      <c r="E153" s="87"/>
      <c r="F153" s="87"/>
      <c r="G153" s="87"/>
      <c r="H153" s="90"/>
      <c r="J153" s="169">
        <f t="shared" si="11"/>
        <v>138</v>
      </c>
      <c r="K153" s="170">
        <f t="shared" si="9"/>
        <v>201.225</v>
      </c>
      <c r="L153" s="87"/>
      <c r="M153" s="87"/>
      <c r="N153" s="87"/>
      <c r="O153" s="87"/>
      <c r="P153" s="90"/>
    </row>
    <row r="154" spans="2:16" ht="12.75">
      <c r="B154" s="169">
        <f t="shared" si="10"/>
        <v>139</v>
      </c>
      <c r="C154" s="170">
        <f t="shared" si="8"/>
        <v>193.2375</v>
      </c>
      <c r="D154" s="87"/>
      <c r="E154" s="87"/>
      <c r="F154" s="87"/>
      <c r="G154" s="87"/>
      <c r="H154" s="90"/>
      <c r="J154" s="169">
        <f t="shared" si="11"/>
        <v>139</v>
      </c>
      <c r="K154" s="170">
        <f t="shared" si="9"/>
        <v>201.2375</v>
      </c>
      <c r="L154" s="87"/>
      <c r="M154" s="87"/>
      <c r="N154" s="87"/>
      <c r="O154" s="87"/>
      <c r="P154" s="90"/>
    </row>
    <row r="155" spans="2:16" ht="12.75">
      <c r="B155" s="169">
        <f t="shared" si="10"/>
        <v>140</v>
      </c>
      <c r="C155" s="170">
        <f t="shared" si="8"/>
        <v>193.25</v>
      </c>
      <c r="D155" s="87"/>
      <c r="E155" s="87"/>
      <c r="F155" s="87"/>
      <c r="G155" s="87"/>
      <c r="H155" s="90"/>
      <c r="J155" s="169">
        <f t="shared" si="11"/>
        <v>140</v>
      </c>
      <c r="K155" s="170">
        <f t="shared" si="9"/>
        <v>201.25</v>
      </c>
      <c r="L155" s="87"/>
      <c r="M155" s="87"/>
      <c r="N155" s="87"/>
      <c r="O155" s="87"/>
      <c r="P155" s="90"/>
    </row>
    <row r="156" spans="2:16" ht="12.75">
      <c r="B156" s="169">
        <f t="shared" si="10"/>
        <v>141</v>
      </c>
      <c r="C156" s="170">
        <f t="shared" si="8"/>
        <v>193.2625</v>
      </c>
      <c r="D156" s="87"/>
      <c r="E156" s="87"/>
      <c r="F156" s="87"/>
      <c r="G156" s="87"/>
      <c r="H156" s="90"/>
      <c r="J156" s="169">
        <f t="shared" si="11"/>
        <v>141</v>
      </c>
      <c r="K156" s="170">
        <f t="shared" si="9"/>
        <v>201.2625</v>
      </c>
      <c r="L156" s="87"/>
      <c r="M156" s="87"/>
      <c r="N156" s="87"/>
      <c r="O156" s="87"/>
      <c r="P156" s="90"/>
    </row>
    <row r="157" spans="2:16" ht="12.75">
      <c r="B157" s="169">
        <f t="shared" si="10"/>
        <v>142</v>
      </c>
      <c r="C157" s="170">
        <f t="shared" si="8"/>
        <v>193.275</v>
      </c>
      <c r="D157" s="87"/>
      <c r="E157" s="87"/>
      <c r="F157" s="87"/>
      <c r="G157" s="87"/>
      <c r="H157" s="90"/>
      <c r="J157" s="169">
        <f t="shared" si="11"/>
        <v>142</v>
      </c>
      <c r="K157" s="170">
        <f t="shared" si="9"/>
        <v>201.275</v>
      </c>
      <c r="L157" s="87"/>
      <c r="M157" s="87"/>
      <c r="N157" s="87"/>
      <c r="O157" s="87"/>
      <c r="P157" s="90"/>
    </row>
    <row r="158" spans="2:16" ht="12.75">
      <c r="B158" s="169">
        <f t="shared" si="10"/>
        <v>143</v>
      </c>
      <c r="C158" s="170">
        <f t="shared" si="8"/>
        <v>193.2875</v>
      </c>
      <c r="D158" s="87"/>
      <c r="E158" s="87"/>
      <c r="F158" s="87"/>
      <c r="G158" s="87"/>
      <c r="H158" s="90"/>
      <c r="J158" s="169">
        <f t="shared" si="11"/>
        <v>143</v>
      </c>
      <c r="K158" s="170">
        <f t="shared" si="9"/>
        <v>201.2875</v>
      </c>
      <c r="L158" s="87"/>
      <c r="M158" s="87"/>
      <c r="N158" s="87"/>
      <c r="O158" s="87"/>
      <c r="P158" s="90"/>
    </row>
    <row r="159" spans="2:16" ht="12.75">
      <c r="B159" s="169">
        <f t="shared" si="10"/>
        <v>144</v>
      </c>
      <c r="C159" s="170">
        <f t="shared" si="8"/>
        <v>193.3</v>
      </c>
      <c r="D159" s="87"/>
      <c r="E159" s="87"/>
      <c r="F159" s="87"/>
      <c r="G159" s="87"/>
      <c r="H159" s="90"/>
      <c r="J159" s="169">
        <f t="shared" si="11"/>
        <v>144</v>
      </c>
      <c r="K159" s="170">
        <f t="shared" si="9"/>
        <v>201.3</v>
      </c>
      <c r="L159" s="87"/>
      <c r="M159" s="87"/>
      <c r="N159" s="87"/>
      <c r="O159" s="87"/>
      <c r="P159" s="90"/>
    </row>
    <row r="160" spans="2:16" ht="12.75">
      <c r="B160" s="169">
        <f t="shared" si="10"/>
        <v>145</v>
      </c>
      <c r="C160" s="170">
        <f t="shared" si="8"/>
        <v>193.3125</v>
      </c>
      <c r="D160" s="87"/>
      <c r="E160" s="87"/>
      <c r="F160" s="87"/>
      <c r="G160" s="87"/>
      <c r="H160" s="90"/>
      <c r="J160" s="169">
        <f t="shared" si="11"/>
        <v>145</v>
      </c>
      <c r="K160" s="170">
        <f t="shared" si="9"/>
        <v>201.3125</v>
      </c>
      <c r="L160" s="87"/>
      <c r="M160" s="87"/>
      <c r="N160" s="87"/>
      <c r="O160" s="87"/>
      <c r="P160" s="90"/>
    </row>
    <row r="161" spans="2:16" ht="12.75">
      <c r="B161" s="169">
        <f t="shared" si="10"/>
        <v>146</v>
      </c>
      <c r="C161" s="170">
        <f t="shared" si="8"/>
        <v>193.325</v>
      </c>
      <c r="D161" s="87"/>
      <c r="E161" s="87"/>
      <c r="F161" s="87"/>
      <c r="G161" s="87"/>
      <c r="H161" s="90"/>
      <c r="J161" s="169">
        <f t="shared" si="11"/>
        <v>146</v>
      </c>
      <c r="K161" s="170">
        <f t="shared" si="9"/>
        <v>201.325</v>
      </c>
      <c r="L161" s="87"/>
      <c r="M161" s="87"/>
      <c r="N161" s="87"/>
      <c r="O161" s="87"/>
      <c r="P161" s="90"/>
    </row>
    <row r="162" spans="2:16" ht="12.75">
      <c r="B162" s="169">
        <f t="shared" si="10"/>
        <v>147</v>
      </c>
      <c r="C162" s="170">
        <f t="shared" si="8"/>
        <v>193.3375</v>
      </c>
      <c r="D162" s="87"/>
      <c r="E162" s="87"/>
      <c r="F162" s="87"/>
      <c r="G162" s="87"/>
      <c r="H162" s="90"/>
      <c r="J162" s="169">
        <f t="shared" si="11"/>
        <v>147</v>
      </c>
      <c r="K162" s="170">
        <f t="shared" si="9"/>
        <v>201.3375</v>
      </c>
      <c r="L162" s="87"/>
      <c r="M162" s="87"/>
      <c r="N162" s="87"/>
      <c r="O162" s="87"/>
      <c r="P162" s="90"/>
    </row>
    <row r="163" spans="2:16" ht="12.75">
      <c r="B163" s="169">
        <f t="shared" si="10"/>
        <v>148</v>
      </c>
      <c r="C163" s="170">
        <f t="shared" si="8"/>
        <v>193.35</v>
      </c>
      <c r="D163" s="87"/>
      <c r="E163" s="87"/>
      <c r="F163" s="87"/>
      <c r="G163" s="87"/>
      <c r="H163" s="90"/>
      <c r="J163" s="169">
        <f t="shared" si="11"/>
        <v>148</v>
      </c>
      <c r="K163" s="170">
        <f t="shared" si="9"/>
        <v>201.35</v>
      </c>
      <c r="L163" s="87"/>
      <c r="M163" s="87"/>
      <c r="N163" s="87"/>
      <c r="O163" s="87"/>
      <c r="P163" s="90"/>
    </row>
    <row r="164" spans="2:16" ht="12.75">
      <c r="B164" s="169">
        <f t="shared" si="10"/>
        <v>149</v>
      </c>
      <c r="C164" s="170">
        <f t="shared" si="8"/>
        <v>193.3625</v>
      </c>
      <c r="D164" s="87"/>
      <c r="E164" s="87"/>
      <c r="F164" s="87"/>
      <c r="G164" s="87"/>
      <c r="H164" s="90"/>
      <c r="J164" s="169">
        <f t="shared" si="11"/>
        <v>149</v>
      </c>
      <c r="K164" s="170">
        <f t="shared" si="9"/>
        <v>201.3625</v>
      </c>
      <c r="L164" s="87"/>
      <c r="M164" s="87"/>
      <c r="N164" s="87"/>
      <c r="O164" s="87"/>
      <c r="P164" s="90"/>
    </row>
    <row r="165" spans="2:16" ht="12.75">
      <c r="B165" s="169">
        <f t="shared" si="10"/>
        <v>150</v>
      </c>
      <c r="C165" s="170">
        <f t="shared" si="8"/>
        <v>193.375</v>
      </c>
      <c r="D165" s="87"/>
      <c r="E165" s="87"/>
      <c r="F165" s="87"/>
      <c r="G165" s="87"/>
      <c r="H165" s="90"/>
      <c r="J165" s="169">
        <f t="shared" si="11"/>
        <v>150</v>
      </c>
      <c r="K165" s="170">
        <f t="shared" si="9"/>
        <v>201.375</v>
      </c>
      <c r="L165" s="87"/>
      <c r="M165" s="87"/>
      <c r="N165" s="87"/>
      <c r="O165" s="87"/>
      <c r="P165" s="90"/>
    </row>
    <row r="166" spans="2:16" ht="12.75">
      <c r="B166" s="169">
        <f t="shared" si="10"/>
        <v>151</v>
      </c>
      <c r="C166" s="170">
        <f t="shared" si="8"/>
        <v>193.3875</v>
      </c>
      <c r="D166" s="87"/>
      <c r="E166" s="87"/>
      <c r="F166" s="87"/>
      <c r="G166" s="87"/>
      <c r="H166" s="90"/>
      <c r="J166" s="169">
        <f t="shared" si="11"/>
        <v>151</v>
      </c>
      <c r="K166" s="170">
        <f t="shared" si="9"/>
        <v>201.3875</v>
      </c>
      <c r="L166" s="87"/>
      <c r="M166" s="87"/>
      <c r="N166" s="87"/>
      <c r="O166" s="87"/>
      <c r="P166" s="90"/>
    </row>
    <row r="167" spans="2:16" ht="12.75">
      <c r="B167" s="169">
        <f t="shared" si="10"/>
        <v>152</v>
      </c>
      <c r="C167" s="170">
        <f t="shared" si="8"/>
        <v>193.4</v>
      </c>
      <c r="D167" s="87"/>
      <c r="E167" s="87"/>
      <c r="F167" s="87"/>
      <c r="G167" s="87"/>
      <c r="H167" s="90"/>
      <c r="J167" s="169">
        <f t="shared" si="11"/>
        <v>152</v>
      </c>
      <c r="K167" s="170">
        <f t="shared" si="9"/>
        <v>201.4</v>
      </c>
      <c r="L167" s="87"/>
      <c r="M167" s="87"/>
      <c r="N167" s="87"/>
      <c r="O167" s="87"/>
      <c r="P167" s="90"/>
    </row>
    <row r="168" spans="2:16" ht="12.75">
      <c r="B168" s="169">
        <f t="shared" si="10"/>
        <v>153</v>
      </c>
      <c r="C168" s="170">
        <f t="shared" si="8"/>
        <v>193.4125</v>
      </c>
      <c r="D168" s="87"/>
      <c r="E168" s="87"/>
      <c r="F168" s="87"/>
      <c r="G168" s="87"/>
      <c r="H168" s="90"/>
      <c r="J168" s="169">
        <f t="shared" si="11"/>
        <v>153</v>
      </c>
      <c r="K168" s="170">
        <f t="shared" si="9"/>
        <v>201.4125</v>
      </c>
      <c r="L168" s="87"/>
      <c r="M168" s="87"/>
      <c r="N168" s="87"/>
      <c r="O168" s="87"/>
      <c r="P168" s="90"/>
    </row>
    <row r="169" spans="2:16" ht="12.75">
      <c r="B169" s="169">
        <f t="shared" si="10"/>
        <v>154</v>
      </c>
      <c r="C169" s="170">
        <f t="shared" si="8"/>
        <v>193.425</v>
      </c>
      <c r="D169" s="87"/>
      <c r="E169" s="87"/>
      <c r="F169" s="87"/>
      <c r="G169" s="87"/>
      <c r="H169" s="90"/>
      <c r="J169" s="169">
        <f t="shared" si="11"/>
        <v>154</v>
      </c>
      <c r="K169" s="170">
        <f t="shared" si="9"/>
        <v>201.425</v>
      </c>
      <c r="L169" s="87"/>
      <c r="M169" s="87"/>
      <c r="N169" s="87"/>
      <c r="O169" s="87"/>
      <c r="P169" s="90"/>
    </row>
    <row r="170" spans="2:16" ht="12.75">
      <c r="B170" s="169">
        <f t="shared" si="10"/>
        <v>155</v>
      </c>
      <c r="C170" s="170">
        <f t="shared" si="8"/>
        <v>193.4375</v>
      </c>
      <c r="D170" s="87"/>
      <c r="E170" s="87"/>
      <c r="F170" s="87"/>
      <c r="G170" s="87"/>
      <c r="H170" s="90"/>
      <c r="J170" s="169">
        <f t="shared" si="11"/>
        <v>155</v>
      </c>
      <c r="K170" s="170">
        <f t="shared" si="9"/>
        <v>201.4375</v>
      </c>
      <c r="L170" s="87"/>
      <c r="M170" s="87"/>
      <c r="N170" s="87"/>
      <c r="O170" s="87"/>
      <c r="P170" s="90"/>
    </row>
    <row r="171" spans="2:16" ht="12.75">
      <c r="B171" s="169">
        <f t="shared" si="10"/>
        <v>156</v>
      </c>
      <c r="C171" s="170">
        <f t="shared" si="8"/>
        <v>193.45</v>
      </c>
      <c r="D171" s="87"/>
      <c r="E171" s="87"/>
      <c r="F171" s="87"/>
      <c r="G171" s="87"/>
      <c r="H171" s="90"/>
      <c r="J171" s="169">
        <f t="shared" si="11"/>
        <v>156</v>
      </c>
      <c r="K171" s="170">
        <f t="shared" si="9"/>
        <v>201.45</v>
      </c>
      <c r="L171" s="87"/>
      <c r="M171" s="87"/>
      <c r="N171" s="87"/>
      <c r="O171" s="87"/>
      <c r="P171" s="90"/>
    </row>
    <row r="172" spans="2:16" ht="12.75">
      <c r="B172" s="169">
        <f t="shared" si="10"/>
        <v>157</v>
      </c>
      <c r="C172" s="170">
        <f t="shared" si="8"/>
        <v>193.4625</v>
      </c>
      <c r="D172" s="87"/>
      <c r="E172" s="87"/>
      <c r="F172" s="87"/>
      <c r="G172" s="87"/>
      <c r="H172" s="90"/>
      <c r="J172" s="169">
        <f t="shared" si="11"/>
        <v>157</v>
      </c>
      <c r="K172" s="170">
        <f t="shared" si="9"/>
        <v>201.4625</v>
      </c>
      <c r="L172" s="87"/>
      <c r="M172" s="87"/>
      <c r="N172" s="87"/>
      <c r="O172" s="87"/>
      <c r="P172" s="90"/>
    </row>
    <row r="173" spans="2:16" ht="12.75">
      <c r="B173" s="169">
        <f t="shared" si="10"/>
        <v>158</v>
      </c>
      <c r="C173" s="170">
        <f t="shared" si="8"/>
        <v>193.475</v>
      </c>
      <c r="D173" s="87"/>
      <c r="E173" s="87"/>
      <c r="F173" s="87"/>
      <c r="G173" s="87"/>
      <c r="H173" s="90"/>
      <c r="J173" s="169">
        <f t="shared" si="11"/>
        <v>158</v>
      </c>
      <c r="K173" s="170">
        <f t="shared" si="9"/>
        <v>201.475</v>
      </c>
      <c r="L173" s="87"/>
      <c r="M173" s="87"/>
      <c r="N173" s="87"/>
      <c r="O173" s="87"/>
      <c r="P173" s="90"/>
    </row>
    <row r="174" spans="2:16" ht="12.75">
      <c r="B174" s="169">
        <f t="shared" si="10"/>
        <v>159</v>
      </c>
      <c r="C174" s="170">
        <f t="shared" si="8"/>
        <v>193.4875</v>
      </c>
      <c r="D174" s="87"/>
      <c r="E174" s="87"/>
      <c r="F174" s="87"/>
      <c r="G174" s="87"/>
      <c r="H174" s="90"/>
      <c r="J174" s="169">
        <f t="shared" si="11"/>
        <v>159</v>
      </c>
      <c r="K174" s="170">
        <f t="shared" si="9"/>
        <v>201.4875</v>
      </c>
      <c r="L174" s="87"/>
      <c r="M174" s="87"/>
      <c r="N174" s="87"/>
      <c r="O174" s="87"/>
      <c r="P174" s="90"/>
    </row>
    <row r="175" spans="2:16" ht="12.75">
      <c r="B175" s="169">
        <f t="shared" si="10"/>
        <v>160</v>
      </c>
      <c r="C175" s="170">
        <f t="shared" si="8"/>
        <v>193.5</v>
      </c>
      <c r="D175" s="87"/>
      <c r="E175" s="87"/>
      <c r="F175" s="87"/>
      <c r="G175" s="87"/>
      <c r="H175" s="90"/>
      <c r="J175" s="169">
        <f t="shared" si="11"/>
        <v>160</v>
      </c>
      <c r="K175" s="170">
        <f t="shared" si="9"/>
        <v>201.5</v>
      </c>
      <c r="L175" s="87"/>
      <c r="M175" s="87"/>
      <c r="N175" s="87"/>
      <c r="O175" s="87"/>
      <c r="P175" s="90"/>
    </row>
    <row r="176" spans="2:16" ht="12.75">
      <c r="B176" s="169">
        <f t="shared" si="10"/>
        <v>161</v>
      </c>
      <c r="C176" s="170">
        <f t="shared" si="8"/>
        <v>193.5125</v>
      </c>
      <c r="D176" s="87"/>
      <c r="E176" s="87"/>
      <c r="F176" s="87"/>
      <c r="G176" s="87"/>
      <c r="H176" s="90"/>
      <c r="J176" s="169">
        <f t="shared" si="11"/>
        <v>161</v>
      </c>
      <c r="K176" s="170">
        <f t="shared" si="9"/>
        <v>201.5125</v>
      </c>
      <c r="L176" s="87"/>
      <c r="M176" s="87"/>
      <c r="N176" s="87"/>
      <c r="O176" s="87"/>
      <c r="P176" s="90"/>
    </row>
    <row r="177" spans="2:16" ht="12.75">
      <c r="B177" s="169">
        <f t="shared" si="10"/>
        <v>162</v>
      </c>
      <c r="C177" s="170">
        <f t="shared" si="8"/>
        <v>193.525</v>
      </c>
      <c r="D177" s="87"/>
      <c r="E177" s="87"/>
      <c r="F177" s="87"/>
      <c r="G177" s="87"/>
      <c r="H177" s="90"/>
      <c r="J177" s="169">
        <f t="shared" si="11"/>
        <v>162</v>
      </c>
      <c r="K177" s="170">
        <f t="shared" si="9"/>
        <v>201.525</v>
      </c>
      <c r="L177" s="87"/>
      <c r="M177" s="87"/>
      <c r="N177" s="87"/>
      <c r="O177" s="87"/>
      <c r="P177" s="90"/>
    </row>
    <row r="178" spans="2:16" ht="12.75">
      <c r="B178" s="169">
        <f t="shared" si="10"/>
        <v>163</v>
      </c>
      <c r="C178" s="170">
        <f t="shared" si="8"/>
        <v>193.5375</v>
      </c>
      <c r="D178" s="87"/>
      <c r="E178" s="87"/>
      <c r="F178" s="87"/>
      <c r="G178" s="87"/>
      <c r="H178" s="90"/>
      <c r="J178" s="169">
        <f t="shared" si="11"/>
        <v>163</v>
      </c>
      <c r="K178" s="170">
        <f t="shared" si="9"/>
        <v>201.5375</v>
      </c>
      <c r="L178" s="87"/>
      <c r="M178" s="87"/>
      <c r="N178" s="87"/>
      <c r="O178" s="87"/>
      <c r="P178" s="90"/>
    </row>
    <row r="179" spans="2:16" ht="12.75">
      <c r="B179" s="169">
        <f t="shared" si="10"/>
        <v>164</v>
      </c>
      <c r="C179" s="170">
        <f t="shared" si="8"/>
        <v>193.55</v>
      </c>
      <c r="D179" s="87"/>
      <c r="E179" s="87"/>
      <c r="F179" s="87"/>
      <c r="G179" s="87"/>
      <c r="H179" s="90"/>
      <c r="J179" s="169">
        <f t="shared" si="11"/>
        <v>164</v>
      </c>
      <c r="K179" s="170">
        <f t="shared" si="9"/>
        <v>201.55</v>
      </c>
      <c r="L179" s="87"/>
      <c r="M179" s="87"/>
      <c r="N179" s="87"/>
      <c r="O179" s="87"/>
      <c r="P179" s="90"/>
    </row>
    <row r="180" spans="2:16" ht="12.75">
      <c r="B180" s="169">
        <f t="shared" si="10"/>
        <v>165</v>
      </c>
      <c r="C180" s="170">
        <f t="shared" si="8"/>
        <v>193.5625</v>
      </c>
      <c r="D180" s="87"/>
      <c r="E180" s="87"/>
      <c r="F180" s="87"/>
      <c r="G180" s="87"/>
      <c r="H180" s="90"/>
      <c r="J180" s="169">
        <f t="shared" si="11"/>
        <v>165</v>
      </c>
      <c r="K180" s="170">
        <f t="shared" si="9"/>
        <v>201.5625</v>
      </c>
      <c r="L180" s="87"/>
      <c r="M180" s="87"/>
      <c r="N180" s="87"/>
      <c r="O180" s="87"/>
      <c r="P180" s="90"/>
    </row>
    <row r="181" spans="2:16" ht="12.75">
      <c r="B181" s="169">
        <f t="shared" si="10"/>
        <v>166</v>
      </c>
      <c r="C181" s="170">
        <f t="shared" si="8"/>
        <v>193.575</v>
      </c>
      <c r="D181" s="87"/>
      <c r="E181" s="87"/>
      <c r="F181" s="87"/>
      <c r="G181" s="87"/>
      <c r="H181" s="90"/>
      <c r="J181" s="169">
        <f t="shared" si="11"/>
        <v>166</v>
      </c>
      <c r="K181" s="170">
        <f t="shared" si="9"/>
        <v>201.575</v>
      </c>
      <c r="L181" s="87"/>
      <c r="M181" s="87"/>
      <c r="N181" s="87"/>
      <c r="O181" s="87"/>
      <c r="P181" s="90"/>
    </row>
    <row r="182" spans="2:16" ht="12.75">
      <c r="B182" s="169">
        <f t="shared" si="10"/>
        <v>167</v>
      </c>
      <c r="C182" s="170">
        <f t="shared" si="8"/>
        <v>193.5875</v>
      </c>
      <c r="D182" s="87"/>
      <c r="E182" s="87"/>
      <c r="F182" s="87"/>
      <c r="G182" s="87"/>
      <c r="H182" s="90"/>
      <c r="J182" s="169">
        <f t="shared" si="11"/>
        <v>167</v>
      </c>
      <c r="K182" s="170">
        <f t="shared" si="9"/>
        <v>201.5875</v>
      </c>
      <c r="L182" s="87"/>
      <c r="M182" s="87"/>
      <c r="N182" s="87"/>
      <c r="O182" s="87"/>
      <c r="P182" s="90"/>
    </row>
    <row r="183" spans="2:16" ht="12.75">
      <c r="B183" s="169">
        <f t="shared" si="10"/>
        <v>168</v>
      </c>
      <c r="C183" s="170">
        <f t="shared" si="8"/>
        <v>193.6</v>
      </c>
      <c r="D183" s="87"/>
      <c r="E183" s="87"/>
      <c r="F183" s="87"/>
      <c r="G183" s="87"/>
      <c r="H183" s="90"/>
      <c r="J183" s="169">
        <f t="shared" si="11"/>
        <v>168</v>
      </c>
      <c r="K183" s="170">
        <f t="shared" si="9"/>
        <v>201.6</v>
      </c>
      <c r="L183" s="87"/>
      <c r="M183" s="87"/>
      <c r="N183" s="87"/>
      <c r="O183" s="87"/>
      <c r="P183" s="90"/>
    </row>
    <row r="184" spans="2:16" ht="12.75">
      <c r="B184" s="169">
        <f t="shared" si="10"/>
        <v>169</v>
      </c>
      <c r="C184" s="170">
        <f t="shared" si="8"/>
        <v>193.6125</v>
      </c>
      <c r="D184" s="87"/>
      <c r="E184" s="87"/>
      <c r="F184" s="87"/>
      <c r="G184" s="87"/>
      <c r="H184" s="90"/>
      <c r="J184" s="169">
        <f t="shared" si="11"/>
        <v>169</v>
      </c>
      <c r="K184" s="170">
        <f t="shared" si="9"/>
        <v>201.6125</v>
      </c>
      <c r="L184" s="87"/>
      <c r="M184" s="87"/>
      <c r="N184" s="87"/>
      <c r="O184" s="87"/>
      <c r="P184" s="90"/>
    </row>
    <row r="185" spans="2:16" ht="12.75">
      <c r="B185" s="169">
        <f t="shared" si="10"/>
        <v>170</v>
      </c>
      <c r="C185" s="170">
        <f t="shared" si="8"/>
        <v>193.625</v>
      </c>
      <c r="D185" s="87"/>
      <c r="E185" s="87"/>
      <c r="F185" s="87"/>
      <c r="G185" s="87"/>
      <c r="H185" s="90"/>
      <c r="J185" s="169">
        <f t="shared" si="11"/>
        <v>170</v>
      </c>
      <c r="K185" s="170">
        <f t="shared" si="9"/>
        <v>201.625</v>
      </c>
      <c r="L185" s="87"/>
      <c r="M185" s="87"/>
      <c r="N185" s="87"/>
      <c r="O185" s="87"/>
      <c r="P185" s="90"/>
    </row>
    <row r="186" spans="2:16" ht="12.75">
      <c r="B186" s="169">
        <f t="shared" si="10"/>
        <v>171</v>
      </c>
      <c r="C186" s="170">
        <f t="shared" si="8"/>
        <v>193.6375</v>
      </c>
      <c r="D186" s="87"/>
      <c r="E186" s="87"/>
      <c r="F186" s="87"/>
      <c r="G186" s="87"/>
      <c r="H186" s="90"/>
      <c r="J186" s="169">
        <f t="shared" si="11"/>
        <v>171</v>
      </c>
      <c r="K186" s="170">
        <f t="shared" si="9"/>
        <v>201.6375</v>
      </c>
      <c r="L186" s="87"/>
      <c r="M186" s="87"/>
      <c r="N186" s="87"/>
      <c r="O186" s="87"/>
      <c r="P186" s="90"/>
    </row>
    <row r="187" spans="2:16" ht="12.75">
      <c r="B187" s="169">
        <f t="shared" si="10"/>
        <v>172</v>
      </c>
      <c r="C187" s="170">
        <f t="shared" si="8"/>
        <v>193.65</v>
      </c>
      <c r="D187" s="87"/>
      <c r="E187" s="87"/>
      <c r="F187" s="87"/>
      <c r="G187" s="87"/>
      <c r="H187" s="90"/>
      <c r="J187" s="169">
        <f t="shared" si="11"/>
        <v>172</v>
      </c>
      <c r="K187" s="170">
        <f t="shared" si="9"/>
        <v>201.65</v>
      </c>
      <c r="L187" s="87"/>
      <c r="M187" s="87"/>
      <c r="N187" s="87"/>
      <c r="O187" s="87"/>
      <c r="P187" s="90"/>
    </row>
    <row r="188" spans="2:16" ht="12.75">
      <c r="B188" s="169">
        <f t="shared" si="10"/>
        <v>173</v>
      </c>
      <c r="C188" s="170">
        <f t="shared" si="8"/>
        <v>193.6625</v>
      </c>
      <c r="D188" s="87"/>
      <c r="E188" s="87"/>
      <c r="F188" s="87"/>
      <c r="G188" s="87"/>
      <c r="H188" s="90"/>
      <c r="J188" s="169">
        <f t="shared" si="11"/>
        <v>173</v>
      </c>
      <c r="K188" s="170">
        <f t="shared" si="9"/>
        <v>201.6625</v>
      </c>
      <c r="L188" s="87"/>
      <c r="M188" s="87"/>
      <c r="N188" s="87"/>
      <c r="O188" s="87"/>
      <c r="P188" s="90"/>
    </row>
    <row r="189" spans="2:16" ht="12.75">
      <c r="B189" s="169">
        <f t="shared" si="10"/>
        <v>174</v>
      </c>
      <c r="C189" s="170">
        <f t="shared" si="8"/>
        <v>193.675</v>
      </c>
      <c r="D189" s="87"/>
      <c r="E189" s="87"/>
      <c r="F189" s="87"/>
      <c r="G189" s="87"/>
      <c r="H189" s="90"/>
      <c r="J189" s="169">
        <f t="shared" si="11"/>
        <v>174</v>
      </c>
      <c r="K189" s="170">
        <f t="shared" si="9"/>
        <v>201.675</v>
      </c>
      <c r="L189" s="87"/>
      <c r="M189" s="87"/>
      <c r="N189" s="87"/>
      <c r="O189" s="87"/>
      <c r="P189" s="90"/>
    </row>
    <row r="190" spans="2:16" ht="12.75">
      <c r="B190" s="169">
        <f t="shared" si="10"/>
        <v>175</v>
      </c>
      <c r="C190" s="170">
        <f t="shared" si="8"/>
        <v>193.6875</v>
      </c>
      <c r="D190" s="87"/>
      <c r="E190" s="87"/>
      <c r="F190" s="87"/>
      <c r="G190" s="87"/>
      <c r="H190" s="90"/>
      <c r="J190" s="169">
        <f t="shared" si="11"/>
        <v>175</v>
      </c>
      <c r="K190" s="170">
        <f t="shared" si="9"/>
        <v>201.6875</v>
      </c>
      <c r="L190" s="87"/>
      <c r="M190" s="87"/>
      <c r="N190" s="87"/>
      <c r="O190" s="87"/>
      <c r="P190" s="90"/>
    </row>
    <row r="191" spans="2:16" ht="12.75">
      <c r="B191" s="169">
        <f t="shared" si="10"/>
        <v>176</v>
      </c>
      <c r="C191" s="170">
        <f t="shared" si="8"/>
        <v>193.7</v>
      </c>
      <c r="D191" s="87"/>
      <c r="E191" s="87"/>
      <c r="F191" s="87"/>
      <c r="G191" s="87"/>
      <c r="H191" s="90"/>
      <c r="J191" s="169">
        <f t="shared" si="11"/>
        <v>176</v>
      </c>
      <c r="K191" s="170">
        <f t="shared" si="9"/>
        <v>201.7</v>
      </c>
      <c r="L191" s="87"/>
      <c r="M191" s="87"/>
      <c r="N191" s="87"/>
      <c r="O191" s="87"/>
      <c r="P191" s="90"/>
    </row>
    <row r="192" spans="2:16" ht="12.75">
      <c r="B192" s="169">
        <f t="shared" si="10"/>
        <v>177</v>
      </c>
      <c r="C192" s="170">
        <f t="shared" si="8"/>
        <v>193.7125</v>
      </c>
      <c r="D192" s="87"/>
      <c r="E192" s="87"/>
      <c r="F192" s="87"/>
      <c r="G192" s="87"/>
      <c r="H192" s="90"/>
      <c r="J192" s="169">
        <f t="shared" si="11"/>
        <v>177</v>
      </c>
      <c r="K192" s="170">
        <f t="shared" si="9"/>
        <v>201.7125</v>
      </c>
      <c r="L192" s="87"/>
      <c r="M192" s="87"/>
      <c r="N192" s="87"/>
      <c r="O192" s="87"/>
      <c r="P192" s="90"/>
    </row>
    <row r="193" spans="2:16" ht="12.75">
      <c r="B193" s="169">
        <f t="shared" si="10"/>
        <v>178</v>
      </c>
      <c r="C193" s="170">
        <f t="shared" si="8"/>
        <v>193.725</v>
      </c>
      <c r="D193" s="87"/>
      <c r="E193" s="87"/>
      <c r="F193" s="87"/>
      <c r="G193" s="87"/>
      <c r="H193" s="90"/>
      <c r="J193" s="169">
        <f t="shared" si="11"/>
        <v>178</v>
      </c>
      <c r="K193" s="170">
        <f t="shared" si="9"/>
        <v>201.725</v>
      </c>
      <c r="L193" s="87"/>
      <c r="M193" s="87"/>
      <c r="N193" s="87"/>
      <c r="O193" s="87"/>
      <c r="P193" s="90"/>
    </row>
    <row r="194" spans="2:16" ht="12.75">
      <c r="B194" s="169">
        <f t="shared" si="10"/>
        <v>179</v>
      </c>
      <c r="C194" s="170">
        <f t="shared" si="8"/>
        <v>193.7375</v>
      </c>
      <c r="D194" s="87"/>
      <c r="E194" s="87"/>
      <c r="F194" s="87"/>
      <c r="G194" s="87"/>
      <c r="H194" s="90"/>
      <c r="J194" s="169">
        <f t="shared" si="11"/>
        <v>179</v>
      </c>
      <c r="K194" s="170">
        <f t="shared" si="9"/>
        <v>201.7375</v>
      </c>
      <c r="L194" s="87"/>
      <c r="M194" s="87"/>
      <c r="N194" s="87"/>
      <c r="O194" s="87"/>
      <c r="P194" s="90"/>
    </row>
    <row r="195" spans="2:16" ht="12.75">
      <c r="B195" s="169">
        <f t="shared" si="10"/>
        <v>180</v>
      </c>
      <c r="C195" s="170">
        <f t="shared" si="8"/>
        <v>193.75</v>
      </c>
      <c r="D195" s="87"/>
      <c r="E195" s="87"/>
      <c r="F195" s="87"/>
      <c r="G195" s="87"/>
      <c r="H195" s="90"/>
      <c r="J195" s="169">
        <f t="shared" si="11"/>
        <v>180</v>
      </c>
      <c r="K195" s="170">
        <f t="shared" si="9"/>
        <v>201.75</v>
      </c>
      <c r="L195" s="87"/>
      <c r="M195" s="87"/>
      <c r="N195" s="87"/>
      <c r="O195" s="87"/>
      <c r="P195" s="90"/>
    </row>
    <row r="196" spans="2:16" ht="12.75">
      <c r="B196" s="169">
        <f t="shared" si="10"/>
        <v>181</v>
      </c>
      <c r="C196" s="170">
        <f t="shared" si="8"/>
        <v>193.7625</v>
      </c>
      <c r="D196" s="87"/>
      <c r="E196" s="87"/>
      <c r="F196" s="87"/>
      <c r="G196" s="87"/>
      <c r="H196" s="90"/>
      <c r="J196" s="169">
        <f t="shared" si="11"/>
        <v>181</v>
      </c>
      <c r="K196" s="170">
        <f t="shared" si="9"/>
        <v>201.7625</v>
      </c>
      <c r="L196" s="87"/>
      <c r="M196" s="87"/>
      <c r="N196" s="87"/>
      <c r="O196" s="87"/>
      <c r="P196" s="90"/>
    </row>
    <row r="197" spans="2:16" ht="12.75">
      <c r="B197" s="169">
        <f t="shared" si="10"/>
        <v>182</v>
      </c>
      <c r="C197" s="170">
        <f t="shared" si="8"/>
        <v>193.775</v>
      </c>
      <c r="D197" s="87"/>
      <c r="E197" s="87"/>
      <c r="F197" s="87"/>
      <c r="G197" s="87"/>
      <c r="H197" s="90"/>
      <c r="J197" s="169">
        <f t="shared" si="11"/>
        <v>182</v>
      </c>
      <c r="K197" s="170">
        <f t="shared" si="9"/>
        <v>201.775</v>
      </c>
      <c r="L197" s="87"/>
      <c r="M197" s="87"/>
      <c r="N197" s="87"/>
      <c r="O197" s="87"/>
      <c r="P197" s="90"/>
    </row>
    <row r="198" spans="2:16" ht="12.75">
      <c r="B198" s="169">
        <f t="shared" si="10"/>
        <v>183</v>
      </c>
      <c r="C198" s="170">
        <f t="shared" si="8"/>
        <v>193.7875</v>
      </c>
      <c r="D198" s="87"/>
      <c r="E198" s="87"/>
      <c r="F198" s="87"/>
      <c r="G198" s="87"/>
      <c r="H198" s="90"/>
      <c r="J198" s="169">
        <f t="shared" si="11"/>
        <v>183</v>
      </c>
      <c r="K198" s="170">
        <f t="shared" si="9"/>
        <v>201.7875</v>
      </c>
      <c r="L198" s="87"/>
      <c r="M198" s="87"/>
      <c r="N198" s="87"/>
      <c r="O198" s="87"/>
      <c r="P198" s="90"/>
    </row>
    <row r="199" spans="2:16" ht="12.75">
      <c r="B199" s="169">
        <f t="shared" si="10"/>
        <v>184</v>
      </c>
      <c r="C199" s="170">
        <f t="shared" si="8"/>
        <v>193.8</v>
      </c>
      <c r="D199" s="87"/>
      <c r="E199" s="87"/>
      <c r="F199" s="87"/>
      <c r="G199" s="87"/>
      <c r="H199" s="90"/>
      <c r="J199" s="169">
        <f t="shared" si="11"/>
        <v>184</v>
      </c>
      <c r="K199" s="170">
        <f t="shared" si="9"/>
        <v>201.8</v>
      </c>
      <c r="L199" s="87"/>
      <c r="M199" s="87"/>
      <c r="N199" s="87"/>
      <c r="O199" s="87"/>
      <c r="P199" s="90"/>
    </row>
    <row r="200" spans="2:16" ht="12.75">
      <c r="B200" s="169">
        <f t="shared" si="10"/>
        <v>185</v>
      </c>
      <c r="C200" s="170">
        <f t="shared" si="8"/>
        <v>193.8125</v>
      </c>
      <c r="D200" s="87"/>
      <c r="E200" s="87"/>
      <c r="F200" s="87"/>
      <c r="G200" s="87"/>
      <c r="H200" s="90"/>
      <c r="J200" s="169">
        <f t="shared" si="11"/>
        <v>185</v>
      </c>
      <c r="K200" s="170">
        <f t="shared" si="9"/>
        <v>201.8125</v>
      </c>
      <c r="L200" s="87"/>
      <c r="M200" s="87"/>
      <c r="N200" s="87"/>
      <c r="O200" s="87"/>
      <c r="P200" s="90"/>
    </row>
    <row r="201" spans="2:16" ht="12.75">
      <c r="B201" s="169">
        <f t="shared" si="10"/>
        <v>186</v>
      </c>
      <c r="C201" s="170">
        <f t="shared" si="8"/>
        <v>193.825</v>
      </c>
      <c r="D201" s="87"/>
      <c r="E201" s="87"/>
      <c r="F201" s="87"/>
      <c r="G201" s="87"/>
      <c r="H201" s="90"/>
      <c r="J201" s="169">
        <f t="shared" si="11"/>
        <v>186</v>
      </c>
      <c r="K201" s="170">
        <f t="shared" si="9"/>
        <v>201.825</v>
      </c>
      <c r="L201" s="87"/>
      <c r="M201" s="87"/>
      <c r="N201" s="87"/>
      <c r="O201" s="87"/>
      <c r="P201" s="90"/>
    </row>
    <row r="202" spans="2:16" ht="12.75">
      <c r="B202" s="169">
        <f t="shared" si="10"/>
        <v>187</v>
      </c>
      <c r="C202" s="170">
        <f t="shared" si="8"/>
        <v>193.8375</v>
      </c>
      <c r="D202" s="87"/>
      <c r="E202" s="87"/>
      <c r="F202" s="87"/>
      <c r="G202" s="87"/>
      <c r="H202" s="90"/>
      <c r="J202" s="169">
        <f t="shared" si="11"/>
        <v>187</v>
      </c>
      <c r="K202" s="170">
        <f t="shared" si="9"/>
        <v>201.8375</v>
      </c>
      <c r="L202" s="87"/>
      <c r="M202" s="87"/>
      <c r="N202" s="87"/>
      <c r="O202" s="87"/>
      <c r="P202" s="90"/>
    </row>
    <row r="203" spans="2:16" ht="12.75">
      <c r="B203" s="169">
        <f t="shared" si="10"/>
        <v>188</v>
      </c>
      <c r="C203" s="170">
        <f t="shared" si="8"/>
        <v>193.85</v>
      </c>
      <c r="D203" s="87"/>
      <c r="E203" s="87"/>
      <c r="F203" s="87"/>
      <c r="G203" s="87"/>
      <c r="H203" s="90"/>
      <c r="J203" s="169">
        <f t="shared" si="11"/>
        <v>188</v>
      </c>
      <c r="K203" s="170">
        <f t="shared" si="9"/>
        <v>201.85</v>
      </c>
      <c r="L203" s="87"/>
      <c r="M203" s="87"/>
      <c r="N203" s="87"/>
      <c r="O203" s="87"/>
      <c r="P203" s="90"/>
    </row>
    <row r="204" spans="2:16" ht="12.75">
      <c r="B204" s="169">
        <f t="shared" si="10"/>
        <v>189</v>
      </c>
      <c r="C204" s="170">
        <f t="shared" si="8"/>
        <v>193.8625</v>
      </c>
      <c r="D204" s="87"/>
      <c r="E204" s="87"/>
      <c r="F204" s="87"/>
      <c r="G204" s="87"/>
      <c r="H204" s="90"/>
      <c r="J204" s="169">
        <f t="shared" si="11"/>
        <v>189</v>
      </c>
      <c r="K204" s="170">
        <f t="shared" si="9"/>
        <v>201.8625</v>
      </c>
      <c r="L204" s="87"/>
      <c r="M204" s="87"/>
      <c r="N204" s="87"/>
      <c r="O204" s="87"/>
      <c r="P204" s="90"/>
    </row>
    <row r="205" spans="2:16" ht="12.75">
      <c r="B205" s="169">
        <f t="shared" si="10"/>
        <v>190</v>
      </c>
      <c r="C205" s="170">
        <f t="shared" si="8"/>
        <v>193.875</v>
      </c>
      <c r="D205" s="87"/>
      <c r="E205" s="87"/>
      <c r="F205" s="87"/>
      <c r="G205" s="87"/>
      <c r="H205" s="90"/>
      <c r="J205" s="169">
        <f t="shared" si="11"/>
        <v>190</v>
      </c>
      <c r="K205" s="170">
        <f t="shared" si="9"/>
        <v>201.875</v>
      </c>
      <c r="L205" s="87"/>
      <c r="M205" s="87"/>
      <c r="N205" s="87"/>
      <c r="O205" s="87"/>
      <c r="P205" s="90"/>
    </row>
    <row r="206" spans="2:16" ht="12.75">
      <c r="B206" s="169">
        <f t="shared" si="10"/>
        <v>191</v>
      </c>
      <c r="C206" s="170">
        <f t="shared" si="8"/>
        <v>193.8875</v>
      </c>
      <c r="D206" s="87"/>
      <c r="E206" s="87"/>
      <c r="F206" s="87"/>
      <c r="G206" s="87"/>
      <c r="H206" s="90"/>
      <c r="J206" s="169">
        <f t="shared" si="11"/>
        <v>191</v>
      </c>
      <c r="K206" s="170">
        <f t="shared" si="9"/>
        <v>201.8875</v>
      </c>
      <c r="L206" s="87"/>
      <c r="M206" s="87"/>
      <c r="N206" s="87"/>
      <c r="O206" s="87"/>
      <c r="P206" s="90"/>
    </row>
    <row r="207" spans="2:16" ht="12.75">
      <c r="B207" s="169">
        <f t="shared" si="10"/>
        <v>192</v>
      </c>
      <c r="C207" s="170">
        <f t="shared" si="8"/>
        <v>193.9</v>
      </c>
      <c r="D207" s="87"/>
      <c r="E207" s="87"/>
      <c r="F207" s="87"/>
      <c r="G207" s="87"/>
      <c r="H207" s="90"/>
      <c r="J207" s="169">
        <f t="shared" si="11"/>
        <v>192</v>
      </c>
      <c r="K207" s="170">
        <f t="shared" si="9"/>
        <v>201.9</v>
      </c>
      <c r="L207" s="87"/>
      <c r="M207" s="87"/>
      <c r="N207" s="87"/>
      <c r="O207" s="87"/>
      <c r="P207" s="90"/>
    </row>
    <row r="208" spans="2:16" ht="12.75">
      <c r="B208" s="169">
        <f t="shared" si="10"/>
        <v>193</v>
      </c>
      <c r="C208" s="170">
        <f aca="true" t="shared" si="12" ref="C208:C271">SUM(191.5+B208*0.0125)</f>
        <v>193.9125</v>
      </c>
      <c r="D208" s="87"/>
      <c r="E208" s="87"/>
      <c r="F208" s="87"/>
      <c r="G208" s="87"/>
      <c r="H208" s="90"/>
      <c r="J208" s="169">
        <f t="shared" si="11"/>
        <v>193</v>
      </c>
      <c r="K208" s="170">
        <f aca="true" t="shared" si="13" ref="K208:K271">SUM(199.5+J208*0.0125)</f>
        <v>201.9125</v>
      </c>
      <c r="L208" s="87"/>
      <c r="M208" s="87"/>
      <c r="N208" s="87"/>
      <c r="O208" s="87"/>
      <c r="P208" s="90"/>
    </row>
    <row r="209" spans="2:16" ht="12.75">
      <c r="B209" s="169">
        <f aca="true" t="shared" si="14" ref="B209:B272">SUM(B208+1)</f>
        <v>194</v>
      </c>
      <c r="C209" s="170">
        <f t="shared" si="12"/>
        <v>193.925</v>
      </c>
      <c r="D209" s="87"/>
      <c r="E209" s="87"/>
      <c r="F209" s="87"/>
      <c r="G209" s="87"/>
      <c r="H209" s="90"/>
      <c r="J209" s="169">
        <f aca="true" t="shared" si="15" ref="J209:J272">SUM(J208+1)</f>
        <v>194</v>
      </c>
      <c r="K209" s="170">
        <f t="shared" si="13"/>
        <v>201.925</v>
      </c>
      <c r="L209" s="87"/>
      <c r="M209" s="87"/>
      <c r="N209" s="87"/>
      <c r="O209" s="87"/>
      <c r="P209" s="90"/>
    </row>
    <row r="210" spans="2:16" ht="12.75">
      <c r="B210" s="169">
        <f t="shared" si="14"/>
        <v>195</v>
      </c>
      <c r="C210" s="170">
        <f t="shared" si="12"/>
        <v>193.9375</v>
      </c>
      <c r="D210" s="87"/>
      <c r="E210" s="87"/>
      <c r="F210" s="87"/>
      <c r="G210" s="87"/>
      <c r="H210" s="90"/>
      <c r="J210" s="169">
        <f t="shared" si="15"/>
        <v>195</v>
      </c>
      <c r="K210" s="170">
        <f t="shared" si="13"/>
        <v>201.9375</v>
      </c>
      <c r="L210" s="87"/>
      <c r="M210" s="87"/>
      <c r="N210" s="87"/>
      <c r="O210" s="87"/>
      <c r="P210" s="90"/>
    </row>
    <row r="211" spans="2:16" ht="12.75">
      <c r="B211" s="169">
        <f t="shared" si="14"/>
        <v>196</v>
      </c>
      <c r="C211" s="170">
        <f t="shared" si="12"/>
        <v>193.95</v>
      </c>
      <c r="D211" s="87"/>
      <c r="E211" s="87"/>
      <c r="F211" s="87"/>
      <c r="G211" s="87"/>
      <c r="H211" s="90"/>
      <c r="J211" s="169">
        <f t="shared" si="15"/>
        <v>196</v>
      </c>
      <c r="K211" s="170">
        <f t="shared" si="13"/>
        <v>201.95</v>
      </c>
      <c r="L211" s="87"/>
      <c r="M211" s="87"/>
      <c r="N211" s="87"/>
      <c r="O211" s="87"/>
      <c r="P211" s="90"/>
    </row>
    <row r="212" spans="2:16" ht="12.75">
      <c r="B212" s="169">
        <f t="shared" si="14"/>
        <v>197</v>
      </c>
      <c r="C212" s="170">
        <f t="shared" si="12"/>
        <v>193.9625</v>
      </c>
      <c r="D212" s="87"/>
      <c r="E212" s="87"/>
      <c r="F212" s="87"/>
      <c r="G212" s="87"/>
      <c r="H212" s="90"/>
      <c r="J212" s="169">
        <f t="shared" si="15"/>
        <v>197</v>
      </c>
      <c r="K212" s="170">
        <f t="shared" si="13"/>
        <v>201.9625</v>
      </c>
      <c r="L212" s="87"/>
      <c r="M212" s="87"/>
      <c r="N212" s="87"/>
      <c r="O212" s="87"/>
      <c r="P212" s="90"/>
    </row>
    <row r="213" spans="2:16" ht="12.75">
      <c r="B213" s="169">
        <f t="shared" si="14"/>
        <v>198</v>
      </c>
      <c r="C213" s="170">
        <f t="shared" si="12"/>
        <v>193.975</v>
      </c>
      <c r="D213" s="87"/>
      <c r="E213" s="87"/>
      <c r="F213" s="87"/>
      <c r="G213" s="87"/>
      <c r="H213" s="90"/>
      <c r="J213" s="169">
        <f t="shared" si="15"/>
        <v>198</v>
      </c>
      <c r="K213" s="170">
        <f t="shared" si="13"/>
        <v>201.975</v>
      </c>
      <c r="L213" s="87"/>
      <c r="M213" s="87"/>
      <c r="N213" s="87"/>
      <c r="O213" s="87"/>
      <c r="P213" s="90"/>
    </row>
    <row r="214" spans="2:16" ht="12.75">
      <c r="B214" s="169">
        <f t="shared" si="14"/>
        <v>199</v>
      </c>
      <c r="C214" s="170">
        <f t="shared" si="12"/>
        <v>193.9875</v>
      </c>
      <c r="D214" s="87"/>
      <c r="E214" s="87"/>
      <c r="F214" s="87"/>
      <c r="G214" s="87"/>
      <c r="H214" s="90"/>
      <c r="J214" s="169">
        <f t="shared" si="15"/>
        <v>199</v>
      </c>
      <c r="K214" s="170">
        <f t="shared" si="13"/>
        <v>201.9875</v>
      </c>
      <c r="L214" s="87"/>
      <c r="M214" s="87"/>
      <c r="N214" s="87"/>
      <c r="O214" s="87"/>
      <c r="P214" s="90"/>
    </row>
    <row r="215" spans="2:16" ht="12.75">
      <c r="B215" s="169">
        <f t="shared" si="14"/>
        <v>200</v>
      </c>
      <c r="C215" s="170">
        <f t="shared" si="12"/>
        <v>194</v>
      </c>
      <c r="D215" s="87"/>
      <c r="E215" s="87"/>
      <c r="F215" s="87"/>
      <c r="G215" s="87"/>
      <c r="H215" s="90"/>
      <c r="J215" s="169">
        <f t="shared" si="15"/>
        <v>200</v>
      </c>
      <c r="K215" s="170">
        <f t="shared" si="13"/>
        <v>202</v>
      </c>
      <c r="L215" s="87"/>
      <c r="M215" s="87"/>
      <c r="N215" s="87"/>
      <c r="O215" s="87"/>
      <c r="P215" s="90"/>
    </row>
    <row r="216" spans="2:16" ht="12.75">
      <c r="B216" s="169">
        <f t="shared" si="14"/>
        <v>201</v>
      </c>
      <c r="C216" s="170">
        <f t="shared" si="12"/>
        <v>194.0125</v>
      </c>
      <c r="D216" s="87"/>
      <c r="E216" s="87"/>
      <c r="F216" s="87"/>
      <c r="G216" s="87"/>
      <c r="H216" s="90"/>
      <c r="J216" s="169">
        <f t="shared" si="15"/>
        <v>201</v>
      </c>
      <c r="K216" s="170">
        <f t="shared" si="13"/>
        <v>202.0125</v>
      </c>
      <c r="L216" s="87"/>
      <c r="M216" s="87"/>
      <c r="N216" s="87"/>
      <c r="O216" s="87"/>
      <c r="P216" s="90"/>
    </row>
    <row r="217" spans="2:16" ht="12.75">
      <c r="B217" s="169">
        <f t="shared" si="14"/>
        <v>202</v>
      </c>
      <c r="C217" s="170">
        <f t="shared" si="12"/>
        <v>194.025</v>
      </c>
      <c r="D217" s="87"/>
      <c r="E217" s="87"/>
      <c r="F217" s="87"/>
      <c r="G217" s="87"/>
      <c r="H217" s="90"/>
      <c r="J217" s="169">
        <f t="shared" si="15"/>
        <v>202</v>
      </c>
      <c r="K217" s="170">
        <f t="shared" si="13"/>
        <v>202.025</v>
      </c>
      <c r="L217" s="87"/>
      <c r="M217" s="87"/>
      <c r="N217" s="87"/>
      <c r="O217" s="87"/>
      <c r="P217" s="90"/>
    </row>
    <row r="218" spans="2:16" ht="12.75">
      <c r="B218" s="169">
        <f t="shared" si="14"/>
        <v>203</v>
      </c>
      <c r="C218" s="170">
        <f t="shared" si="12"/>
        <v>194.0375</v>
      </c>
      <c r="D218" s="87"/>
      <c r="E218" s="87"/>
      <c r="F218" s="87"/>
      <c r="G218" s="87"/>
      <c r="H218" s="90"/>
      <c r="J218" s="169">
        <f t="shared" si="15"/>
        <v>203</v>
      </c>
      <c r="K218" s="170">
        <f t="shared" si="13"/>
        <v>202.0375</v>
      </c>
      <c r="L218" s="87"/>
      <c r="M218" s="87"/>
      <c r="N218" s="87"/>
      <c r="O218" s="87"/>
      <c r="P218" s="90"/>
    </row>
    <row r="219" spans="2:16" ht="12.75">
      <c r="B219" s="169">
        <f t="shared" si="14"/>
        <v>204</v>
      </c>
      <c r="C219" s="170">
        <f t="shared" si="12"/>
        <v>194.05</v>
      </c>
      <c r="D219" s="87"/>
      <c r="E219" s="87"/>
      <c r="F219" s="87"/>
      <c r="G219" s="87"/>
      <c r="H219" s="90"/>
      <c r="J219" s="169">
        <f t="shared" si="15"/>
        <v>204</v>
      </c>
      <c r="K219" s="170">
        <f t="shared" si="13"/>
        <v>202.05</v>
      </c>
      <c r="L219" s="87"/>
      <c r="M219" s="87"/>
      <c r="N219" s="87"/>
      <c r="O219" s="87"/>
      <c r="P219" s="90"/>
    </row>
    <row r="220" spans="2:16" ht="12.75">
      <c r="B220" s="169">
        <f t="shared" si="14"/>
        <v>205</v>
      </c>
      <c r="C220" s="170">
        <f t="shared" si="12"/>
        <v>194.0625</v>
      </c>
      <c r="D220" s="87"/>
      <c r="E220" s="87"/>
      <c r="F220" s="87"/>
      <c r="G220" s="87"/>
      <c r="H220" s="90"/>
      <c r="J220" s="169">
        <f t="shared" si="15"/>
        <v>205</v>
      </c>
      <c r="K220" s="170">
        <f t="shared" si="13"/>
        <v>202.0625</v>
      </c>
      <c r="L220" s="87"/>
      <c r="M220" s="87"/>
      <c r="N220" s="87"/>
      <c r="O220" s="87"/>
      <c r="P220" s="90"/>
    </row>
    <row r="221" spans="2:16" ht="12.75">
      <c r="B221" s="169">
        <f t="shared" si="14"/>
        <v>206</v>
      </c>
      <c r="C221" s="170">
        <f t="shared" si="12"/>
        <v>194.075</v>
      </c>
      <c r="D221" s="87"/>
      <c r="E221" s="87"/>
      <c r="F221" s="87"/>
      <c r="G221" s="87"/>
      <c r="H221" s="90"/>
      <c r="J221" s="169">
        <f t="shared" si="15"/>
        <v>206</v>
      </c>
      <c r="K221" s="170">
        <f t="shared" si="13"/>
        <v>202.075</v>
      </c>
      <c r="L221" s="87"/>
      <c r="M221" s="87"/>
      <c r="N221" s="87"/>
      <c r="O221" s="87"/>
      <c r="P221" s="90"/>
    </row>
    <row r="222" spans="2:16" ht="12.75">
      <c r="B222" s="169">
        <f t="shared" si="14"/>
        <v>207</v>
      </c>
      <c r="C222" s="170">
        <f t="shared" si="12"/>
        <v>194.0875</v>
      </c>
      <c r="D222" s="87"/>
      <c r="E222" s="87"/>
      <c r="F222" s="87"/>
      <c r="G222" s="87"/>
      <c r="H222" s="90"/>
      <c r="J222" s="169">
        <f t="shared" si="15"/>
        <v>207</v>
      </c>
      <c r="K222" s="170">
        <f t="shared" si="13"/>
        <v>202.0875</v>
      </c>
      <c r="L222" s="87"/>
      <c r="M222" s="87"/>
      <c r="N222" s="87"/>
      <c r="O222" s="87"/>
      <c r="P222" s="90"/>
    </row>
    <row r="223" spans="2:16" ht="12.75">
      <c r="B223" s="169">
        <f t="shared" si="14"/>
        <v>208</v>
      </c>
      <c r="C223" s="170">
        <f t="shared" si="12"/>
        <v>194.1</v>
      </c>
      <c r="D223" s="87"/>
      <c r="E223" s="87"/>
      <c r="F223" s="87"/>
      <c r="G223" s="87"/>
      <c r="H223" s="90"/>
      <c r="J223" s="169">
        <f t="shared" si="15"/>
        <v>208</v>
      </c>
      <c r="K223" s="170">
        <f t="shared" si="13"/>
        <v>202.1</v>
      </c>
      <c r="L223" s="87"/>
      <c r="M223" s="87"/>
      <c r="N223" s="87"/>
      <c r="O223" s="87"/>
      <c r="P223" s="90"/>
    </row>
    <row r="224" spans="2:16" ht="12.75">
      <c r="B224" s="169">
        <f t="shared" si="14"/>
        <v>209</v>
      </c>
      <c r="C224" s="170">
        <f t="shared" si="12"/>
        <v>194.1125</v>
      </c>
      <c r="D224" s="87"/>
      <c r="E224" s="87"/>
      <c r="F224" s="87"/>
      <c r="G224" s="87"/>
      <c r="H224" s="90"/>
      <c r="J224" s="169">
        <f t="shared" si="15"/>
        <v>209</v>
      </c>
      <c r="K224" s="170">
        <f t="shared" si="13"/>
        <v>202.1125</v>
      </c>
      <c r="L224" s="87"/>
      <c r="M224" s="87"/>
      <c r="N224" s="87"/>
      <c r="O224" s="87"/>
      <c r="P224" s="90"/>
    </row>
    <row r="225" spans="2:16" ht="12.75">
      <c r="B225" s="169">
        <f t="shared" si="14"/>
        <v>210</v>
      </c>
      <c r="C225" s="170">
        <f t="shared" si="12"/>
        <v>194.125</v>
      </c>
      <c r="D225" s="87"/>
      <c r="E225" s="87"/>
      <c r="F225" s="87"/>
      <c r="G225" s="87"/>
      <c r="H225" s="90"/>
      <c r="J225" s="169">
        <f t="shared" si="15"/>
        <v>210</v>
      </c>
      <c r="K225" s="170">
        <f t="shared" si="13"/>
        <v>202.125</v>
      </c>
      <c r="L225" s="87"/>
      <c r="M225" s="87"/>
      <c r="N225" s="87"/>
      <c r="O225" s="87"/>
      <c r="P225" s="90"/>
    </row>
    <row r="226" spans="2:16" ht="12.75">
      <c r="B226" s="169">
        <f t="shared" si="14"/>
        <v>211</v>
      </c>
      <c r="C226" s="170">
        <f t="shared" si="12"/>
        <v>194.1375</v>
      </c>
      <c r="D226" s="87"/>
      <c r="E226" s="87"/>
      <c r="F226" s="87"/>
      <c r="G226" s="87"/>
      <c r="H226" s="90"/>
      <c r="J226" s="169">
        <f t="shared" si="15"/>
        <v>211</v>
      </c>
      <c r="K226" s="170">
        <f t="shared" si="13"/>
        <v>202.1375</v>
      </c>
      <c r="L226" s="87"/>
      <c r="M226" s="87"/>
      <c r="N226" s="87"/>
      <c r="O226" s="87"/>
      <c r="P226" s="90"/>
    </row>
    <row r="227" spans="2:16" ht="12.75">
      <c r="B227" s="169">
        <f t="shared" si="14"/>
        <v>212</v>
      </c>
      <c r="C227" s="170">
        <f t="shared" si="12"/>
        <v>194.15</v>
      </c>
      <c r="D227" s="87"/>
      <c r="E227" s="87"/>
      <c r="F227" s="87"/>
      <c r="G227" s="87"/>
      <c r="H227" s="90"/>
      <c r="J227" s="169">
        <f t="shared" si="15"/>
        <v>212</v>
      </c>
      <c r="K227" s="170">
        <f t="shared" si="13"/>
        <v>202.15</v>
      </c>
      <c r="L227" s="87"/>
      <c r="M227" s="87"/>
      <c r="N227" s="87"/>
      <c r="O227" s="87"/>
      <c r="P227" s="90"/>
    </row>
    <row r="228" spans="2:16" ht="12.75">
      <c r="B228" s="169">
        <f t="shared" si="14"/>
        <v>213</v>
      </c>
      <c r="C228" s="170">
        <f t="shared" si="12"/>
        <v>194.1625</v>
      </c>
      <c r="D228" s="87"/>
      <c r="E228" s="87"/>
      <c r="F228" s="87"/>
      <c r="G228" s="87"/>
      <c r="H228" s="90"/>
      <c r="J228" s="169">
        <f t="shared" si="15"/>
        <v>213</v>
      </c>
      <c r="K228" s="170">
        <f t="shared" si="13"/>
        <v>202.1625</v>
      </c>
      <c r="L228" s="87"/>
      <c r="M228" s="87"/>
      <c r="N228" s="87"/>
      <c r="O228" s="87"/>
      <c r="P228" s="90"/>
    </row>
    <row r="229" spans="2:16" ht="12.75">
      <c r="B229" s="169">
        <f t="shared" si="14"/>
        <v>214</v>
      </c>
      <c r="C229" s="170">
        <f t="shared" si="12"/>
        <v>194.175</v>
      </c>
      <c r="D229" s="87"/>
      <c r="E229" s="87"/>
      <c r="F229" s="87"/>
      <c r="G229" s="87"/>
      <c r="H229" s="90"/>
      <c r="J229" s="169">
        <f t="shared" si="15"/>
        <v>214</v>
      </c>
      <c r="K229" s="170">
        <f t="shared" si="13"/>
        <v>202.175</v>
      </c>
      <c r="L229" s="87"/>
      <c r="M229" s="87"/>
      <c r="N229" s="87"/>
      <c r="O229" s="87"/>
      <c r="P229" s="90"/>
    </row>
    <row r="230" spans="2:16" ht="12.75">
      <c r="B230" s="169">
        <f t="shared" si="14"/>
        <v>215</v>
      </c>
      <c r="C230" s="170">
        <f t="shared" si="12"/>
        <v>194.1875</v>
      </c>
      <c r="D230" s="87"/>
      <c r="E230" s="87"/>
      <c r="F230" s="87"/>
      <c r="G230" s="87"/>
      <c r="H230" s="90"/>
      <c r="J230" s="169">
        <f t="shared" si="15"/>
        <v>215</v>
      </c>
      <c r="K230" s="170">
        <f t="shared" si="13"/>
        <v>202.1875</v>
      </c>
      <c r="L230" s="87"/>
      <c r="M230" s="87"/>
      <c r="N230" s="87"/>
      <c r="O230" s="87"/>
      <c r="P230" s="90"/>
    </row>
    <row r="231" spans="2:16" ht="12.75">
      <c r="B231" s="169">
        <f t="shared" si="14"/>
        <v>216</v>
      </c>
      <c r="C231" s="170">
        <f t="shared" si="12"/>
        <v>194.2</v>
      </c>
      <c r="D231" s="87"/>
      <c r="E231" s="87"/>
      <c r="F231" s="87"/>
      <c r="G231" s="87"/>
      <c r="H231" s="90"/>
      <c r="J231" s="169">
        <f t="shared" si="15"/>
        <v>216</v>
      </c>
      <c r="K231" s="170">
        <f t="shared" si="13"/>
        <v>202.2</v>
      </c>
      <c r="L231" s="87"/>
      <c r="M231" s="87"/>
      <c r="N231" s="87"/>
      <c r="O231" s="87"/>
      <c r="P231" s="90"/>
    </row>
    <row r="232" spans="2:16" ht="12.75">
      <c r="B232" s="169">
        <f t="shared" si="14"/>
        <v>217</v>
      </c>
      <c r="C232" s="170">
        <f t="shared" si="12"/>
        <v>194.2125</v>
      </c>
      <c r="D232" s="87"/>
      <c r="E232" s="87"/>
      <c r="F232" s="87"/>
      <c r="G232" s="87"/>
      <c r="H232" s="90"/>
      <c r="J232" s="169">
        <f t="shared" si="15"/>
        <v>217</v>
      </c>
      <c r="K232" s="170">
        <f t="shared" si="13"/>
        <v>202.2125</v>
      </c>
      <c r="L232" s="87"/>
      <c r="M232" s="87"/>
      <c r="N232" s="87"/>
      <c r="O232" s="87"/>
      <c r="P232" s="90"/>
    </row>
    <row r="233" spans="2:16" ht="12.75">
      <c r="B233" s="169">
        <f t="shared" si="14"/>
        <v>218</v>
      </c>
      <c r="C233" s="170">
        <f t="shared" si="12"/>
        <v>194.225</v>
      </c>
      <c r="D233" s="87"/>
      <c r="E233" s="87"/>
      <c r="F233" s="87"/>
      <c r="G233" s="87"/>
      <c r="H233" s="90"/>
      <c r="J233" s="169">
        <f t="shared" si="15"/>
        <v>218</v>
      </c>
      <c r="K233" s="170">
        <f t="shared" si="13"/>
        <v>202.225</v>
      </c>
      <c r="L233" s="87"/>
      <c r="M233" s="87"/>
      <c r="N233" s="87"/>
      <c r="O233" s="87"/>
      <c r="P233" s="90"/>
    </row>
    <row r="234" spans="2:16" ht="12.75">
      <c r="B234" s="169">
        <f t="shared" si="14"/>
        <v>219</v>
      </c>
      <c r="C234" s="170">
        <f t="shared" si="12"/>
        <v>194.2375</v>
      </c>
      <c r="D234" s="87"/>
      <c r="E234" s="87"/>
      <c r="F234" s="87"/>
      <c r="G234" s="87"/>
      <c r="H234" s="90"/>
      <c r="J234" s="169">
        <f t="shared" si="15"/>
        <v>219</v>
      </c>
      <c r="K234" s="170">
        <f t="shared" si="13"/>
        <v>202.2375</v>
      </c>
      <c r="L234" s="87"/>
      <c r="M234" s="87"/>
      <c r="N234" s="87"/>
      <c r="O234" s="87"/>
      <c r="P234" s="90"/>
    </row>
    <row r="235" spans="2:16" ht="12.75">
      <c r="B235" s="169">
        <f t="shared" si="14"/>
        <v>220</v>
      </c>
      <c r="C235" s="170">
        <f t="shared" si="12"/>
        <v>194.25</v>
      </c>
      <c r="D235" s="87"/>
      <c r="E235" s="87"/>
      <c r="F235" s="87"/>
      <c r="G235" s="87"/>
      <c r="H235" s="90"/>
      <c r="J235" s="169">
        <f t="shared" si="15"/>
        <v>220</v>
      </c>
      <c r="K235" s="170">
        <f t="shared" si="13"/>
        <v>202.25</v>
      </c>
      <c r="L235" s="87"/>
      <c r="M235" s="87"/>
      <c r="N235" s="87"/>
      <c r="O235" s="87"/>
      <c r="P235" s="90"/>
    </row>
    <row r="236" spans="2:16" ht="12.75">
      <c r="B236" s="169">
        <f t="shared" si="14"/>
        <v>221</v>
      </c>
      <c r="C236" s="170">
        <f t="shared" si="12"/>
        <v>194.2625</v>
      </c>
      <c r="D236" s="87"/>
      <c r="E236" s="87"/>
      <c r="F236" s="87"/>
      <c r="G236" s="87"/>
      <c r="H236" s="90"/>
      <c r="J236" s="169">
        <f t="shared" si="15"/>
        <v>221</v>
      </c>
      <c r="K236" s="170">
        <f t="shared" si="13"/>
        <v>202.2625</v>
      </c>
      <c r="L236" s="87"/>
      <c r="M236" s="87"/>
      <c r="N236" s="87"/>
      <c r="O236" s="87"/>
      <c r="P236" s="90"/>
    </row>
    <row r="237" spans="2:16" ht="12.75">
      <c r="B237" s="169">
        <f t="shared" si="14"/>
        <v>222</v>
      </c>
      <c r="C237" s="170">
        <f t="shared" si="12"/>
        <v>194.275</v>
      </c>
      <c r="D237" s="87"/>
      <c r="E237" s="87"/>
      <c r="F237" s="87"/>
      <c r="G237" s="87"/>
      <c r="H237" s="90"/>
      <c r="J237" s="169">
        <f t="shared" si="15"/>
        <v>222</v>
      </c>
      <c r="K237" s="170">
        <f t="shared" si="13"/>
        <v>202.275</v>
      </c>
      <c r="L237" s="87"/>
      <c r="M237" s="87"/>
      <c r="N237" s="87"/>
      <c r="O237" s="87"/>
      <c r="P237" s="90"/>
    </row>
    <row r="238" spans="2:16" ht="12.75">
      <c r="B238" s="169">
        <f t="shared" si="14"/>
        <v>223</v>
      </c>
      <c r="C238" s="170">
        <f t="shared" si="12"/>
        <v>194.2875</v>
      </c>
      <c r="D238" s="87"/>
      <c r="E238" s="87"/>
      <c r="F238" s="87"/>
      <c r="G238" s="87"/>
      <c r="H238" s="90"/>
      <c r="J238" s="169">
        <f t="shared" si="15"/>
        <v>223</v>
      </c>
      <c r="K238" s="170">
        <f t="shared" si="13"/>
        <v>202.2875</v>
      </c>
      <c r="L238" s="87"/>
      <c r="M238" s="87"/>
      <c r="N238" s="87"/>
      <c r="O238" s="87"/>
      <c r="P238" s="90"/>
    </row>
    <row r="239" spans="2:16" ht="12.75">
      <c r="B239" s="169">
        <f t="shared" si="14"/>
        <v>224</v>
      </c>
      <c r="C239" s="170">
        <f t="shared" si="12"/>
        <v>194.3</v>
      </c>
      <c r="D239" s="87"/>
      <c r="E239" s="87"/>
      <c r="F239" s="87"/>
      <c r="G239" s="87"/>
      <c r="H239" s="90"/>
      <c r="J239" s="169">
        <f t="shared" si="15"/>
        <v>224</v>
      </c>
      <c r="K239" s="170">
        <f t="shared" si="13"/>
        <v>202.3</v>
      </c>
      <c r="L239" s="87"/>
      <c r="M239" s="87"/>
      <c r="N239" s="87"/>
      <c r="O239" s="87"/>
      <c r="P239" s="90"/>
    </row>
    <row r="240" spans="2:16" ht="12.75">
      <c r="B240" s="169">
        <f t="shared" si="14"/>
        <v>225</v>
      </c>
      <c r="C240" s="170">
        <f t="shared" si="12"/>
        <v>194.3125</v>
      </c>
      <c r="D240" s="87"/>
      <c r="E240" s="87"/>
      <c r="F240" s="87"/>
      <c r="G240" s="87"/>
      <c r="H240" s="90"/>
      <c r="J240" s="169">
        <f t="shared" si="15"/>
        <v>225</v>
      </c>
      <c r="K240" s="170">
        <f t="shared" si="13"/>
        <v>202.3125</v>
      </c>
      <c r="L240" s="87"/>
      <c r="M240" s="87"/>
      <c r="N240" s="87"/>
      <c r="O240" s="87"/>
      <c r="P240" s="90"/>
    </row>
    <row r="241" spans="2:16" ht="12.75">
      <c r="B241" s="169">
        <f t="shared" si="14"/>
        <v>226</v>
      </c>
      <c r="C241" s="170">
        <f t="shared" si="12"/>
        <v>194.325</v>
      </c>
      <c r="D241" s="87"/>
      <c r="E241" s="87"/>
      <c r="F241" s="87"/>
      <c r="G241" s="87"/>
      <c r="H241" s="90"/>
      <c r="J241" s="169">
        <f t="shared" si="15"/>
        <v>226</v>
      </c>
      <c r="K241" s="170">
        <f t="shared" si="13"/>
        <v>202.325</v>
      </c>
      <c r="L241" s="87"/>
      <c r="M241" s="87"/>
      <c r="N241" s="87"/>
      <c r="O241" s="87"/>
      <c r="P241" s="90"/>
    </row>
    <row r="242" spans="2:16" ht="12.75">
      <c r="B242" s="169">
        <f t="shared" si="14"/>
        <v>227</v>
      </c>
      <c r="C242" s="170">
        <f t="shared" si="12"/>
        <v>194.3375</v>
      </c>
      <c r="D242" s="87"/>
      <c r="E242" s="87"/>
      <c r="F242" s="87"/>
      <c r="G242" s="87"/>
      <c r="H242" s="90"/>
      <c r="J242" s="169">
        <f t="shared" si="15"/>
        <v>227</v>
      </c>
      <c r="K242" s="170">
        <f t="shared" si="13"/>
        <v>202.3375</v>
      </c>
      <c r="L242" s="87"/>
      <c r="M242" s="87"/>
      <c r="N242" s="87"/>
      <c r="O242" s="87"/>
      <c r="P242" s="90"/>
    </row>
    <row r="243" spans="2:16" ht="12.75">
      <c r="B243" s="169">
        <f t="shared" si="14"/>
        <v>228</v>
      </c>
      <c r="C243" s="170">
        <f t="shared" si="12"/>
        <v>194.35</v>
      </c>
      <c r="D243" s="87"/>
      <c r="E243" s="87"/>
      <c r="F243" s="87"/>
      <c r="G243" s="87"/>
      <c r="H243" s="90"/>
      <c r="J243" s="169">
        <f t="shared" si="15"/>
        <v>228</v>
      </c>
      <c r="K243" s="170">
        <f t="shared" si="13"/>
        <v>202.35</v>
      </c>
      <c r="L243" s="87"/>
      <c r="M243" s="87"/>
      <c r="N243" s="87"/>
      <c r="O243" s="87"/>
      <c r="P243" s="90"/>
    </row>
    <row r="244" spans="2:16" ht="12.75">
      <c r="B244" s="169">
        <f t="shared" si="14"/>
        <v>229</v>
      </c>
      <c r="C244" s="170">
        <f t="shared" si="12"/>
        <v>194.3625</v>
      </c>
      <c r="D244" s="87"/>
      <c r="E244" s="87"/>
      <c r="F244" s="87"/>
      <c r="G244" s="87"/>
      <c r="H244" s="90"/>
      <c r="J244" s="169">
        <f t="shared" si="15"/>
        <v>229</v>
      </c>
      <c r="K244" s="170">
        <f t="shared" si="13"/>
        <v>202.3625</v>
      </c>
      <c r="L244" s="87"/>
      <c r="M244" s="87"/>
      <c r="N244" s="87"/>
      <c r="O244" s="87"/>
      <c r="P244" s="90"/>
    </row>
    <row r="245" spans="2:16" ht="12.75">
      <c r="B245" s="169">
        <f t="shared" si="14"/>
        <v>230</v>
      </c>
      <c r="C245" s="170">
        <f t="shared" si="12"/>
        <v>194.375</v>
      </c>
      <c r="D245" s="87"/>
      <c r="E245" s="87"/>
      <c r="F245" s="87"/>
      <c r="G245" s="87"/>
      <c r="H245" s="90"/>
      <c r="J245" s="169">
        <f t="shared" si="15"/>
        <v>230</v>
      </c>
      <c r="K245" s="170">
        <f t="shared" si="13"/>
        <v>202.375</v>
      </c>
      <c r="L245" s="87"/>
      <c r="M245" s="87"/>
      <c r="N245" s="87"/>
      <c r="O245" s="87"/>
      <c r="P245" s="90"/>
    </row>
    <row r="246" spans="2:16" ht="12.75">
      <c r="B246" s="169">
        <f t="shared" si="14"/>
        <v>231</v>
      </c>
      <c r="C246" s="170">
        <f t="shared" si="12"/>
        <v>194.3875</v>
      </c>
      <c r="D246" s="87"/>
      <c r="E246" s="87"/>
      <c r="F246" s="87"/>
      <c r="G246" s="87"/>
      <c r="H246" s="90"/>
      <c r="J246" s="169">
        <f t="shared" si="15"/>
        <v>231</v>
      </c>
      <c r="K246" s="170">
        <f t="shared" si="13"/>
        <v>202.3875</v>
      </c>
      <c r="L246" s="87"/>
      <c r="M246" s="87"/>
      <c r="N246" s="87"/>
      <c r="O246" s="87"/>
      <c r="P246" s="90"/>
    </row>
    <row r="247" spans="2:16" ht="12.75">
      <c r="B247" s="169">
        <f t="shared" si="14"/>
        <v>232</v>
      </c>
      <c r="C247" s="170">
        <f t="shared" si="12"/>
        <v>194.4</v>
      </c>
      <c r="D247" s="87"/>
      <c r="E247" s="87"/>
      <c r="F247" s="87"/>
      <c r="G247" s="87"/>
      <c r="H247" s="90"/>
      <c r="J247" s="169">
        <f t="shared" si="15"/>
        <v>232</v>
      </c>
      <c r="K247" s="170">
        <f t="shared" si="13"/>
        <v>202.4</v>
      </c>
      <c r="L247" s="87"/>
      <c r="M247" s="87"/>
      <c r="N247" s="87"/>
      <c r="O247" s="87"/>
      <c r="P247" s="90"/>
    </row>
    <row r="248" spans="2:16" ht="12.75">
      <c r="B248" s="169">
        <f t="shared" si="14"/>
        <v>233</v>
      </c>
      <c r="C248" s="170">
        <f t="shared" si="12"/>
        <v>194.4125</v>
      </c>
      <c r="D248" s="87"/>
      <c r="E248" s="87"/>
      <c r="F248" s="87"/>
      <c r="G248" s="87"/>
      <c r="H248" s="90"/>
      <c r="J248" s="169">
        <f t="shared" si="15"/>
        <v>233</v>
      </c>
      <c r="K248" s="170">
        <f t="shared" si="13"/>
        <v>202.4125</v>
      </c>
      <c r="L248" s="87"/>
      <c r="M248" s="87"/>
      <c r="N248" s="87"/>
      <c r="O248" s="87"/>
      <c r="P248" s="90"/>
    </row>
    <row r="249" spans="2:16" ht="12.75">
      <c r="B249" s="169">
        <f t="shared" si="14"/>
        <v>234</v>
      </c>
      <c r="C249" s="170">
        <f t="shared" si="12"/>
        <v>194.425</v>
      </c>
      <c r="D249" s="87"/>
      <c r="E249" s="87"/>
      <c r="F249" s="87"/>
      <c r="G249" s="87"/>
      <c r="H249" s="90"/>
      <c r="J249" s="169">
        <f t="shared" si="15"/>
        <v>234</v>
      </c>
      <c r="K249" s="170">
        <f t="shared" si="13"/>
        <v>202.425</v>
      </c>
      <c r="L249" s="87"/>
      <c r="M249" s="87"/>
      <c r="N249" s="87"/>
      <c r="O249" s="87"/>
      <c r="P249" s="90"/>
    </row>
    <row r="250" spans="2:16" ht="12.75">
      <c r="B250" s="169">
        <f t="shared" si="14"/>
        <v>235</v>
      </c>
      <c r="C250" s="170">
        <f t="shared" si="12"/>
        <v>194.4375</v>
      </c>
      <c r="D250" s="87"/>
      <c r="E250" s="87"/>
      <c r="F250" s="87"/>
      <c r="G250" s="87"/>
      <c r="H250" s="90"/>
      <c r="J250" s="169">
        <f t="shared" si="15"/>
        <v>235</v>
      </c>
      <c r="K250" s="170">
        <f t="shared" si="13"/>
        <v>202.4375</v>
      </c>
      <c r="L250" s="87"/>
      <c r="M250" s="87"/>
      <c r="N250" s="87"/>
      <c r="O250" s="87"/>
      <c r="P250" s="90"/>
    </row>
    <row r="251" spans="2:16" ht="12.75">
      <c r="B251" s="169">
        <f t="shared" si="14"/>
        <v>236</v>
      </c>
      <c r="C251" s="170">
        <f t="shared" si="12"/>
        <v>194.45</v>
      </c>
      <c r="D251" s="87"/>
      <c r="E251" s="87"/>
      <c r="F251" s="87"/>
      <c r="G251" s="87"/>
      <c r="H251" s="90"/>
      <c r="J251" s="169">
        <f t="shared" si="15"/>
        <v>236</v>
      </c>
      <c r="K251" s="170">
        <f t="shared" si="13"/>
        <v>202.45</v>
      </c>
      <c r="L251" s="87"/>
      <c r="M251" s="87"/>
      <c r="N251" s="87"/>
      <c r="O251" s="87"/>
      <c r="P251" s="90"/>
    </row>
    <row r="252" spans="2:16" ht="12.75">
      <c r="B252" s="169">
        <f t="shared" si="14"/>
        <v>237</v>
      </c>
      <c r="C252" s="170">
        <f t="shared" si="12"/>
        <v>194.4625</v>
      </c>
      <c r="D252" s="87"/>
      <c r="E252" s="87"/>
      <c r="F252" s="87"/>
      <c r="G252" s="87"/>
      <c r="H252" s="90"/>
      <c r="J252" s="169">
        <f t="shared" si="15"/>
        <v>237</v>
      </c>
      <c r="K252" s="170">
        <f t="shared" si="13"/>
        <v>202.4625</v>
      </c>
      <c r="L252" s="87"/>
      <c r="M252" s="87"/>
      <c r="N252" s="87"/>
      <c r="O252" s="87"/>
      <c r="P252" s="90"/>
    </row>
    <row r="253" spans="2:16" ht="12.75">
      <c r="B253" s="169">
        <f t="shared" si="14"/>
        <v>238</v>
      </c>
      <c r="C253" s="170">
        <f t="shared" si="12"/>
        <v>194.475</v>
      </c>
      <c r="D253" s="87"/>
      <c r="E253" s="87"/>
      <c r="F253" s="87"/>
      <c r="G253" s="87"/>
      <c r="H253" s="90"/>
      <c r="J253" s="169">
        <f t="shared" si="15"/>
        <v>238</v>
      </c>
      <c r="K253" s="170">
        <f t="shared" si="13"/>
        <v>202.475</v>
      </c>
      <c r="L253" s="87"/>
      <c r="M253" s="87"/>
      <c r="N253" s="87"/>
      <c r="O253" s="87"/>
      <c r="P253" s="90"/>
    </row>
    <row r="254" spans="2:16" ht="12.75">
      <c r="B254" s="169">
        <f t="shared" si="14"/>
        <v>239</v>
      </c>
      <c r="C254" s="170">
        <f t="shared" si="12"/>
        <v>194.4875</v>
      </c>
      <c r="D254" s="87"/>
      <c r="E254" s="87"/>
      <c r="F254" s="87"/>
      <c r="G254" s="87"/>
      <c r="H254" s="90"/>
      <c r="J254" s="169">
        <f t="shared" si="15"/>
        <v>239</v>
      </c>
      <c r="K254" s="170">
        <f t="shared" si="13"/>
        <v>202.4875</v>
      </c>
      <c r="L254" s="87"/>
      <c r="M254" s="87"/>
      <c r="N254" s="87"/>
      <c r="O254" s="87"/>
      <c r="P254" s="90"/>
    </row>
    <row r="255" spans="2:16" ht="12.75">
      <c r="B255" s="169">
        <f t="shared" si="14"/>
        <v>240</v>
      </c>
      <c r="C255" s="170">
        <f t="shared" si="12"/>
        <v>194.5</v>
      </c>
      <c r="D255" s="87"/>
      <c r="E255" s="87"/>
      <c r="F255" s="87"/>
      <c r="G255" s="87"/>
      <c r="H255" s="90"/>
      <c r="J255" s="169">
        <f t="shared" si="15"/>
        <v>240</v>
      </c>
      <c r="K255" s="170">
        <f t="shared" si="13"/>
        <v>202.5</v>
      </c>
      <c r="L255" s="87"/>
      <c r="M255" s="87"/>
      <c r="N255" s="87"/>
      <c r="O255" s="87"/>
      <c r="P255" s="90"/>
    </row>
    <row r="256" spans="2:16" ht="12.75">
      <c r="B256" s="169">
        <f t="shared" si="14"/>
        <v>241</v>
      </c>
      <c r="C256" s="170">
        <f t="shared" si="12"/>
        <v>194.5125</v>
      </c>
      <c r="D256" s="87"/>
      <c r="E256" s="87"/>
      <c r="F256" s="87"/>
      <c r="G256" s="87"/>
      <c r="H256" s="90"/>
      <c r="J256" s="169">
        <f t="shared" si="15"/>
        <v>241</v>
      </c>
      <c r="K256" s="170">
        <f t="shared" si="13"/>
        <v>202.5125</v>
      </c>
      <c r="L256" s="87"/>
      <c r="M256" s="87"/>
      <c r="N256" s="87"/>
      <c r="O256" s="87"/>
      <c r="P256" s="90"/>
    </row>
    <row r="257" spans="2:16" ht="12.75">
      <c r="B257" s="169">
        <f t="shared" si="14"/>
        <v>242</v>
      </c>
      <c r="C257" s="170">
        <f t="shared" si="12"/>
        <v>194.525</v>
      </c>
      <c r="D257" s="87"/>
      <c r="E257" s="87"/>
      <c r="F257" s="87"/>
      <c r="G257" s="87"/>
      <c r="H257" s="90"/>
      <c r="J257" s="169">
        <f t="shared" si="15"/>
        <v>242</v>
      </c>
      <c r="K257" s="170">
        <f t="shared" si="13"/>
        <v>202.525</v>
      </c>
      <c r="L257" s="87"/>
      <c r="M257" s="87"/>
      <c r="N257" s="87"/>
      <c r="O257" s="87"/>
      <c r="P257" s="90"/>
    </row>
    <row r="258" spans="2:16" ht="12.75">
      <c r="B258" s="169">
        <f t="shared" si="14"/>
        <v>243</v>
      </c>
      <c r="C258" s="170">
        <f t="shared" si="12"/>
        <v>194.5375</v>
      </c>
      <c r="D258" s="87"/>
      <c r="E258" s="87"/>
      <c r="F258" s="87"/>
      <c r="G258" s="87"/>
      <c r="H258" s="90"/>
      <c r="J258" s="169">
        <f t="shared" si="15"/>
        <v>243</v>
      </c>
      <c r="K258" s="170">
        <f t="shared" si="13"/>
        <v>202.5375</v>
      </c>
      <c r="L258" s="87"/>
      <c r="M258" s="87"/>
      <c r="N258" s="87"/>
      <c r="O258" s="87"/>
      <c r="P258" s="90"/>
    </row>
    <row r="259" spans="2:16" ht="12.75">
      <c r="B259" s="169">
        <f t="shared" si="14"/>
        <v>244</v>
      </c>
      <c r="C259" s="170">
        <f t="shared" si="12"/>
        <v>194.55</v>
      </c>
      <c r="D259" s="87"/>
      <c r="E259" s="87"/>
      <c r="F259" s="87"/>
      <c r="G259" s="87"/>
      <c r="H259" s="90"/>
      <c r="J259" s="169">
        <f t="shared" si="15"/>
        <v>244</v>
      </c>
      <c r="K259" s="170">
        <f t="shared" si="13"/>
        <v>202.55</v>
      </c>
      <c r="L259" s="87"/>
      <c r="M259" s="87"/>
      <c r="N259" s="87"/>
      <c r="O259" s="87"/>
      <c r="P259" s="90"/>
    </row>
    <row r="260" spans="2:16" ht="12.75">
      <c r="B260" s="169">
        <f t="shared" si="14"/>
        <v>245</v>
      </c>
      <c r="C260" s="170">
        <f t="shared" si="12"/>
        <v>194.5625</v>
      </c>
      <c r="D260" s="87"/>
      <c r="E260" s="87"/>
      <c r="F260" s="87"/>
      <c r="G260" s="87"/>
      <c r="H260" s="90"/>
      <c r="J260" s="169">
        <f t="shared" si="15"/>
        <v>245</v>
      </c>
      <c r="K260" s="170">
        <f t="shared" si="13"/>
        <v>202.5625</v>
      </c>
      <c r="L260" s="87"/>
      <c r="M260" s="87"/>
      <c r="N260" s="87"/>
      <c r="O260" s="87"/>
      <c r="P260" s="90"/>
    </row>
    <row r="261" spans="2:16" ht="12.75">
      <c r="B261" s="169">
        <f t="shared" si="14"/>
        <v>246</v>
      </c>
      <c r="C261" s="170">
        <f t="shared" si="12"/>
        <v>194.575</v>
      </c>
      <c r="D261" s="87"/>
      <c r="E261" s="87"/>
      <c r="F261" s="87"/>
      <c r="G261" s="87"/>
      <c r="H261" s="90"/>
      <c r="J261" s="169">
        <f t="shared" si="15"/>
        <v>246</v>
      </c>
      <c r="K261" s="170">
        <f t="shared" si="13"/>
        <v>202.575</v>
      </c>
      <c r="L261" s="87"/>
      <c r="M261" s="87"/>
      <c r="N261" s="87"/>
      <c r="O261" s="87"/>
      <c r="P261" s="90"/>
    </row>
    <row r="262" spans="2:16" ht="12.75">
      <c r="B262" s="169">
        <f t="shared" si="14"/>
        <v>247</v>
      </c>
      <c r="C262" s="170">
        <f t="shared" si="12"/>
        <v>194.5875</v>
      </c>
      <c r="D262" s="87"/>
      <c r="E262" s="87"/>
      <c r="F262" s="87"/>
      <c r="G262" s="87"/>
      <c r="H262" s="90"/>
      <c r="J262" s="169">
        <f t="shared" si="15"/>
        <v>247</v>
      </c>
      <c r="K262" s="170">
        <f t="shared" si="13"/>
        <v>202.5875</v>
      </c>
      <c r="L262" s="87"/>
      <c r="M262" s="87"/>
      <c r="N262" s="87"/>
      <c r="O262" s="87"/>
      <c r="P262" s="90"/>
    </row>
    <row r="263" spans="2:16" ht="12.75">
      <c r="B263" s="169">
        <f t="shared" si="14"/>
        <v>248</v>
      </c>
      <c r="C263" s="170">
        <f t="shared" si="12"/>
        <v>194.6</v>
      </c>
      <c r="D263" s="87"/>
      <c r="E263" s="87"/>
      <c r="F263" s="87"/>
      <c r="G263" s="87"/>
      <c r="H263" s="90"/>
      <c r="J263" s="169">
        <f t="shared" si="15"/>
        <v>248</v>
      </c>
      <c r="K263" s="170">
        <f t="shared" si="13"/>
        <v>202.6</v>
      </c>
      <c r="L263" s="87"/>
      <c r="M263" s="87"/>
      <c r="N263" s="87"/>
      <c r="O263" s="87"/>
      <c r="P263" s="90"/>
    </row>
    <row r="264" spans="2:16" ht="12.75">
      <c r="B264" s="169">
        <f t="shared" si="14"/>
        <v>249</v>
      </c>
      <c r="C264" s="170">
        <f t="shared" si="12"/>
        <v>194.6125</v>
      </c>
      <c r="D264" s="87"/>
      <c r="E264" s="87"/>
      <c r="F264" s="87"/>
      <c r="G264" s="87"/>
      <c r="H264" s="90"/>
      <c r="J264" s="169">
        <f t="shared" si="15"/>
        <v>249</v>
      </c>
      <c r="K264" s="170">
        <f t="shared" si="13"/>
        <v>202.6125</v>
      </c>
      <c r="L264" s="87"/>
      <c r="M264" s="87"/>
      <c r="N264" s="87"/>
      <c r="O264" s="87"/>
      <c r="P264" s="90"/>
    </row>
    <row r="265" spans="2:16" ht="12.75">
      <c r="B265" s="169">
        <f t="shared" si="14"/>
        <v>250</v>
      </c>
      <c r="C265" s="170">
        <f t="shared" si="12"/>
        <v>194.625</v>
      </c>
      <c r="D265" s="87"/>
      <c r="E265" s="87"/>
      <c r="F265" s="87"/>
      <c r="G265" s="87"/>
      <c r="H265" s="90"/>
      <c r="J265" s="169">
        <f t="shared" si="15"/>
        <v>250</v>
      </c>
      <c r="K265" s="170">
        <f t="shared" si="13"/>
        <v>202.625</v>
      </c>
      <c r="L265" s="87"/>
      <c r="M265" s="87"/>
      <c r="N265" s="87"/>
      <c r="O265" s="87"/>
      <c r="P265" s="90"/>
    </row>
    <row r="266" spans="2:16" ht="12.75">
      <c r="B266" s="169">
        <f t="shared" si="14"/>
        <v>251</v>
      </c>
      <c r="C266" s="170">
        <f t="shared" si="12"/>
        <v>194.6375</v>
      </c>
      <c r="D266" s="87"/>
      <c r="E266" s="87"/>
      <c r="F266" s="87"/>
      <c r="G266" s="87"/>
      <c r="H266" s="90"/>
      <c r="J266" s="169">
        <f t="shared" si="15"/>
        <v>251</v>
      </c>
      <c r="K266" s="170">
        <f t="shared" si="13"/>
        <v>202.6375</v>
      </c>
      <c r="L266" s="87"/>
      <c r="M266" s="87"/>
      <c r="N266" s="87"/>
      <c r="O266" s="87"/>
      <c r="P266" s="90"/>
    </row>
    <row r="267" spans="2:16" ht="12.75">
      <c r="B267" s="169">
        <f t="shared" si="14"/>
        <v>252</v>
      </c>
      <c r="C267" s="170">
        <f t="shared" si="12"/>
        <v>194.65</v>
      </c>
      <c r="D267" s="87"/>
      <c r="E267" s="87"/>
      <c r="F267" s="87"/>
      <c r="G267" s="87"/>
      <c r="H267" s="90"/>
      <c r="J267" s="169">
        <f t="shared" si="15"/>
        <v>252</v>
      </c>
      <c r="K267" s="170">
        <f t="shared" si="13"/>
        <v>202.65</v>
      </c>
      <c r="L267" s="87"/>
      <c r="M267" s="87"/>
      <c r="N267" s="87"/>
      <c r="O267" s="87"/>
      <c r="P267" s="90"/>
    </row>
    <row r="268" spans="2:16" ht="12.75">
      <c r="B268" s="169">
        <f t="shared" si="14"/>
        <v>253</v>
      </c>
      <c r="C268" s="170">
        <f t="shared" si="12"/>
        <v>194.6625</v>
      </c>
      <c r="D268" s="87"/>
      <c r="E268" s="87"/>
      <c r="F268" s="87"/>
      <c r="G268" s="87"/>
      <c r="H268" s="90"/>
      <c r="J268" s="169">
        <f t="shared" si="15"/>
        <v>253</v>
      </c>
      <c r="K268" s="170">
        <f t="shared" si="13"/>
        <v>202.6625</v>
      </c>
      <c r="L268" s="87"/>
      <c r="M268" s="87"/>
      <c r="N268" s="87"/>
      <c r="O268" s="87"/>
      <c r="P268" s="90"/>
    </row>
    <row r="269" spans="2:16" ht="12.75">
      <c r="B269" s="169">
        <f t="shared" si="14"/>
        <v>254</v>
      </c>
      <c r="C269" s="170">
        <f t="shared" si="12"/>
        <v>194.675</v>
      </c>
      <c r="D269" s="87"/>
      <c r="E269" s="87"/>
      <c r="F269" s="87"/>
      <c r="G269" s="87"/>
      <c r="H269" s="90"/>
      <c r="J269" s="169">
        <f t="shared" si="15"/>
        <v>254</v>
      </c>
      <c r="K269" s="170">
        <f t="shared" si="13"/>
        <v>202.675</v>
      </c>
      <c r="L269" s="87"/>
      <c r="M269" s="87"/>
      <c r="N269" s="87"/>
      <c r="O269" s="87"/>
      <c r="P269" s="90"/>
    </row>
    <row r="270" spans="2:16" ht="12.75">
      <c r="B270" s="169">
        <f t="shared" si="14"/>
        <v>255</v>
      </c>
      <c r="C270" s="170">
        <f t="shared" si="12"/>
        <v>194.6875</v>
      </c>
      <c r="D270" s="87"/>
      <c r="E270" s="87"/>
      <c r="F270" s="87"/>
      <c r="G270" s="87"/>
      <c r="H270" s="90"/>
      <c r="J270" s="169">
        <f t="shared" si="15"/>
        <v>255</v>
      </c>
      <c r="K270" s="170">
        <f t="shared" si="13"/>
        <v>202.6875</v>
      </c>
      <c r="L270" s="87"/>
      <c r="M270" s="87"/>
      <c r="N270" s="87"/>
      <c r="O270" s="87"/>
      <c r="P270" s="90"/>
    </row>
    <row r="271" spans="2:16" ht="12.75">
      <c r="B271" s="169">
        <f t="shared" si="14"/>
        <v>256</v>
      </c>
      <c r="C271" s="170">
        <f t="shared" si="12"/>
        <v>194.7</v>
      </c>
      <c r="D271" s="87"/>
      <c r="E271" s="87"/>
      <c r="F271" s="87"/>
      <c r="G271" s="87"/>
      <c r="H271" s="90"/>
      <c r="J271" s="169">
        <f t="shared" si="15"/>
        <v>256</v>
      </c>
      <c r="K271" s="170">
        <f t="shared" si="13"/>
        <v>202.7</v>
      </c>
      <c r="L271" s="87"/>
      <c r="M271" s="87"/>
      <c r="N271" s="87"/>
      <c r="O271" s="87"/>
      <c r="P271" s="90"/>
    </row>
    <row r="272" spans="2:16" ht="12.75">
      <c r="B272" s="169">
        <f t="shared" si="14"/>
        <v>257</v>
      </c>
      <c r="C272" s="170">
        <f aca="true" t="shared" si="16" ref="C272:C335">SUM(191.5+B272*0.0125)</f>
        <v>194.7125</v>
      </c>
      <c r="D272" s="87"/>
      <c r="E272" s="87"/>
      <c r="F272" s="87"/>
      <c r="G272" s="87"/>
      <c r="H272" s="90"/>
      <c r="J272" s="169">
        <f t="shared" si="15"/>
        <v>257</v>
      </c>
      <c r="K272" s="170">
        <f aca="true" t="shared" si="17" ref="K272:K335">SUM(199.5+J272*0.0125)</f>
        <v>202.7125</v>
      </c>
      <c r="L272" s="87"/>
      <c r="M272" s="87"/>
      <c r="N272" s="87"/>
      <c r="O272" s="87"/>
      <c r="P272" s="90"/>
    </row>
    <row r="273" spans="2:16" ht="12.75">
      <c r="B273" s="169">
        <f aca="true" t="shared" si="18" ref="B273:B336">SUM(B272+1)</f>
        <v>258</v>
      </c>
      <c r="C273" s="170">
        <f t="shared" si="16"/>
        <v>194.725</v>
      </c>
      <c r="D273" s="87"/>
      <c r="E273" s="87"/>
      <c r="F273" s="87"/>
      <c r="G273" s="87"/>
      <c r="H273" s="90"/>
      <c r="J273" s="169">
        <f aca="true" t="shared" si="19" ref="J273:J336">SUM(J272+1)</f>
        <v>258</v>
      </c>
      <c r="K273" s="170">
        <f t="shared" si="17"/>
        <v>202.725</v>
      </c>
      <c r="L273" s="87"/>
      <c r="M273" s="87"/>
      <c r="N273" s="87"/>
      <c r="O273" s="87"/>
      <c r="P273" s="90"/>
    </row>
    <row r="274" spans="2:16" ht="12.75">
      <c r="B274" s="169">
        <f t="shared" si="18"/>
        <v>259</v>
      </c>
      <c r="C274" s="170">
        <f t="shared" si="16"/>
        <v>194.7375</v>
      </c>
      <c r="D274" s="87"/>
      <c r="E274" s="87"/>
      <c r="F274" s="87"/>
      <c r="G274" s="87"/>
      <c r="H274" s="90"/>
      <c r="J274" s="169">
        <f t="shared" si="19"/>
        <v>259</v>
      </c>
      <c r="K274" s="170">
        <f t="shared" si="17"/>
        <v>202.7375</v>
      </c>
      <c r="L274" s="87"/>
      <c r="M274" s="87"/>
      <c r="N274" s="87"/>
      <c r="O274" s="87"/>
      <c r="P274" s="90"/>
    </row>
    <row r="275" spans="2:16" ht="12.75">
      <c r="B275" s="169">
        <f t="shared" si="18"/>
        <v>260</v>
      </c>
      <c r="C275" s="170">
        <f t="shared" si="16"/>
        <v>194.75</v>
      </c>
      <c r="D275" s="87"/>
      <c r="E275" s="87"/>
      <c r="F275" s="87"/>
      <c r="G275" s="87"/>
      <c r="H275" s="90"/>
      <c r="J275" s="169">
        <f t="shared" si="19"/>
        <v>260</v>
      </c>
      <c r="K275" s="170">
        <f t="shared" si="17"/>
        <v>202.75</v>
      </c>
      <c r="L275" s="87"/>
      <c r="M275" s="87"/>
      <c r="N275" s="87"/>
      <c r="O275" s="87"/>
      <c r="P275" s="90"/>
    </row>
    <row r="276" spans="2:16" ht="12.75">
      <c r="B276" s="169">
        <f t="shared" si="18"/>
        <v>261</v>
      </c>
      <c r="C276" s="170">
        <f t="shared" si="16"/>
        <v>194.7625</v>
      </c>
      <c r="D276" s="87"/>
      <c r="E276" s="87"/>
      <c r="F276" s="87"/>
      <c r="G276" s="87"/>
      <c r="H276" s="90"/>
      <c r="J276" s="169">
        <f t="shared" si="19"/>
        <v>261</v>
      </c>
      <c r="K276" s="170">
        <f t="shared" si="17"/>
        <v>202.7625</v>
      </c>
      <c r="L276" s="87"/>
      <c r="M276" s="87"/>
      <c r="N276" s="87"/>
      <c r="O276" s="87"/>
      <c r="P276" s="90"/>
    </row>
    <row r="277" spans="2:16" ht="12.75">
      <c r="B277" s="169">
        <f t="shared" si="18"/>
        <v>262</v>
      </c>
      <c r="C277" s="170">
        <f t="shared" si="16"/>
        <v>194.775</v>
      </c>
      <c r="D277" s="87"/>
      <c r="E277" s="87"/>
      <c r="F277" s="87"/>
      <c r="G277" s="87"/>
      <c r="H277" s="90"/>
      <c r="J277" s="169">
        <f t="shared" si="19"/>
        <v>262</v>
      </c>
      <c r="K277" s="170">
        <f t="shared" si="17"/>
        <v>202.775</v>
      </c>
      <c r="L277" s="87"/>
      <c r="M277" s="87"/>
      <c r="N277" s="87"/>
      <c r="O277" s="87"/>
      <c r="P277" s="90"/>
    </row>
    <row r="278" spans="2:16" ht="12.75">
      <c r="B278" s="169">
        <f t="shared" si="18"/>
        <v>263</v>
      </c>
      <c r="C278" s="170">
        <f t="shared" si="16"/>
        <v>194.7875</v>
      </c>
      <c r="D278" s="87"/>
      <c r="E278" s="87"/>
      <c r="F278" s="87"/>
      <c r="G278" s="87"/>
      <c r="H278" s="90"/>
      <c r="J278" s="169">
        <f t="shared" si="19"/>
        <v>263</v>
      </c>
      <c r="K278" s="170">
        <f t="shared" si="17"/>
        <v>202.7875</v>
      </c>
      <c r="L278" s="87"/>
      <c r="M278" s="87"/>
      <c r="N278" s="87"/>
      <c r="O278" s="87"/>
      <c r="P278" s="90"/>
    </row>
    <row r="279" spans="2:16" ht="12.75">
      <c r="B279" s="169">
        <f t="shared" si="18"/>
        <v>264</v>
      </c>
      <c r="C279" s="170">
        <f t="shared" si="16"/>
        <v>194.8</v>
      </c>
      <c r="D279" s="87"/>
      <c r="E279" s="87"/>
      <c r="F279" s="87"/>
      <c r="G279" s="87"/>
      <c r="H279" s="90"/>
      <c r="J279" s="169">
        <f t="shared" si="19"/>
        <v>264</v>
      </c>
      <c r="K279" s="170">
        <f t="shared" si="17"/>
        <v>202.8</v>
      </c>
      <c r="L279" s="87"/>
      <c r="M279" s="87"/>
      <c r="N279" s="87"/>
      <c r="O279" s="87"/>
      <c r="P279" s="90"/>
    </row>
    <row r="280" spans="2:16" ht="12.75">
      <c r="B280" s="169">
        <f t="shared" si="18"/>
        <v>265</v>
      </c>
      <c r="C280" s="170">
        <f t="shared" si="16"/>
        <v>194.8125</v>
      </c>
      <c r="D280" s="87"/>
      <c r="E280" s="87"/>
      <c r="F280" s="87"/>
      <c r="G280" s="87"/>
      <c r="H280" s="90"/>
      <c r="J280" s="169">
        <f t="shared" si="19"/>
        <v>265</v>
      </c>
      <c r="K280" s="170">
        <f t="shared" si="17"/>
        <v>202.8125</v>
      </c>
      <c r="L280" s="87"/>
      <c r="M280" s="87"/>
      <c r="N280" s="87"/>
      <c r="O280" s="87"/>
      <c r="P280" s="90"/>
    </row>
    <row r="281" spans="2:16" ht="12.75">
      <c r="B281" s="169">
        <f t="shared" si="18"/>
        <v>266</v>
      </c>
      <c r="C281" s="170">
        <f t="shared" si="16"/>
        <v>194.825</v>
      </c>
      <c r="D281" s="87"/>
      <c r="E281" s="87"/>
      <c r="F281" s="87"/>
      <c r="G281" s="87"/>
      <c r="H281" s="90"/>
      <c r="J281" s="169">
        <f t="shared" si="19"/>
        <v>266</v>
      </c>
      <c r="K281" s="170">
        <f t="shared" si="17"/>
        <v>202.825</v>
      </c>
      <c r="L281" s="87"/>
      <c r="M281" s="87"/>
      <c r="N281" s="87"/>
      <c r="O281" s="87"/>
      <c r="P281" s="90"/>
    </row>
    <row r="282" spans="2:16" ht="12.75">
      <c r="B282" s="169">
        <f t="shared" si="18"/>
        <v>267</v>
      </c>
      <c r="C282" s="170">
        <f t="shared" si="16"/>
        <v>194.8375</v>
      </c>
      <c r="D282" s="87"/>
      <c r="E282" s="87"/>
      <c r="F282" s="87"/>
      <c r="G282" s="87"/>
      <c r="H282" s="90"/>
      <c r="J282" s="169">
        <f t="shared" si="19"/>
        <v>267</v>
      </c>
      <c r="K282" s="170">
        <f t="shared" si="17"/>
        <v>202.8375</v>
      </c>
      <c r="L282" s="87"/>
      <c r="M282" s="87"/>
      <c r="N282" s="87"/>
      <c r="O282" s="87"/>
      <c r="P282" s="90"/>
    </row>
    <row r="283" spans="2:16" ht="12.75">
      <c r="B283" s="169">
        <f t="shared" si="18"/>
        <v>268</v>
      </c>
      <c r="C283" s="170">
        <f t="shared" si="16"/>
        <v>194.85</v>
      </c>
      <c r="D283" s="87"/>
      <c r="E283" s="87"/>
      <c r="F283" s="87"/>
      <c r="G283" s="87"/>
      <c r="H283" s="90"/>
      <c r="J283" s="169">
        <f t="shared" si="19"/>
        <v>268</v>
      </c>
      <c r="K283" s="170">
        <f t="shared" si="17"/>
        <v>202.85</v>
      </c>
      <c r="L283" s="87"/>
      <c r="M283" s="87"/>
      <c r="N283" s="87"/>
      <c r="O283" s="87"/>
      <c r="P283" s="90"/>
    </row>
    <row r="284" spans="2:16" ht="12.75">
      <c r="B284" s="169">
        <f t="shared" si="18"/>
        <v>269</v>
      </c>
      <c r="C284" s="170">
        <f t="shared" si="16"/>
        <v>194.8625</v>
      </c>
      <c r="D284" s="87"/>
      <c r="E284" s="87"/>
      <c r="F284" s="87"/>
      <c r="G284" s="87"/>
      <c r="H284" s="90"/>
      <c r="J284" s="169">
        <f t="shared" si="19"/>
        <v>269</v>
      </c>
      <c r="K284" s="170">
        <f t="shared" si="17"/>
        <v>202.8625</v>
      </c>
      <c r="L284" s="87"/>
      <c r="M284" s="87"/>
      <c r="N284" s="87"/>
      <c r="O284" s="87"/>
      <c r="P284" s="90"/>
    </row>
    <row r="285" spans="2:16" ht="12.75">
      <c r="B285" s="169">
        <f t="shared" si="18"/>
        <v>270</v>
      </c>
      <c r="C285" s="170">
        <f t="shared" si="16"/>
        <v>194.875</v>
      </c>
      <c r="D285" s="87"/>
      <c r="E285" s="87"/>
      <c r="F285" s="87"/>
      <c r="G285" s="87"/>
      <c r="H285" s="90"/>
      <c r="J285" s="169">
        <f t="shared" si="19"/>
        <v>270</v>
      </c>
      <c r="K285" s="170">
        <f t="shared" si="17"/>
        <v>202.875</v>
      </c>
      <c r="L285" s="87"/>
      <c r="M285" s="87"/>
      <c r="N285" s="87"/>
      <c r="O285" s="87"/>
      <c r="P285" s="90"/>
    </row>
    <row r="286" spans="2:16" ht="12.75">
      <c r="B286" s="169">
        <f t="shared" si="18"/>
        <v>271</v>
      </c>
      <c r="C286" s="170">
        <f t="shared" si="16"/>
        <v>194.8875</v>
      </c>
      <c r="D286" s="87"/>
      <c r="E286" s="87"/>
      <c r="F286" s="87"/>
      <c r="G286" s="87"/>
      <c r="H286" s="90"/>
      <c r="J286" s="169">
        <f t="shared" si="19"/>
        <v>271</v>
      </c>
      <c r="K286" s="170">
        <f t="shared" si="17"/>
        <v>202.8875</v>
      </c>
      <c r="L286" s="87"/>
      <c r="M286" s="87"/>
      <c r="N286" s="87"/>
      <c r="O286" s="87"/>
      <c r="P286" s="90"/>
    </row>
    <row r="287" spans="2:16" ht="12.75">
      <c r="B287" s="169">
        <f t="shared" si="18"/>
        <v>272</v>
      </c>
      <c r="C287" s="170">
        <f t="shared" si="16"/>
        <v>194.9</v>
      </c>
      <c r="D287" s="87"/>
      <c r="E287" s="87"/>
      <c r="F287" s="87"/>
      <c r="G287" s="87"/>
      <c r="H287" s="90"/>
      <c r="J287" s="169">
        <f t="shared" si="19"/>
        <v>272</v>
      </c>
      <c r="K287" s="170">
        <f t="shared" si="17"/>
        <v>202.9</v>
      </c>
      <c r="L287" s="87"/>
      <c r="M287" s="87"/>
      <c r="N287" s="87"/>
      <c r="O287" s="87"/>
      <c r="P287" s="90"/>
    </row>
    <row r="288" spans="2:16" ht="12.75">
      <c r="B288" s="169">
        <f t="shared" si="18"/>
        <v>273</v>
      </c>
      <c r="C288" s="170">
        <f t="shared" si="16"/>
        <v>194.9125</v>
      </c>
      <c r="D288" s="87"/>
      <c r="E288" s="87"/>
      <c r="F288" s="87"/>
      <c r="G288" s="87"/>
      <c r="H288" s="90"/>
      <c r="J288" s="169">
        <f t="shared" si="19"/>
        <v>273</v>
      </c>
      <c r="K288" s="170">
        <f t="shared" si="17"/>
        <v>202.9125</v>
      </c>
      <c r="L288" s="87"/>
      <c r="M288" s="87"/>
      <c r="N288" s="87"/>
      <c r="O288" s="87"/>
      <c r="P288" s="90"/>
    </row>
    <row r="289" spans="2:16" ht="12.75">
      <c r="B289" s="169">
        <f t="shared" si="18"/>
        <v>274</v>
      </c>
      <c r="C289" s="170">
        <f t="shared" si="16"/>
        <v>194.925</v>
      </c>
      <c r="D289" s="87"/>
      <c r="E289" s="87"/>
      <c r="F289" s="87"/>
      <c r="G289" s="87"/>
      <c r="H289" s="90"/>
      <c r="J289" s="169">
        <f t="shared" si="19"/>
        <v>274</v>
      </c>
      <c r="K289" s="170">
        <f t="shared" si="17"/>
        <v>202.925</v>
      </c>
      <c r="L289" s="87"/>
      <c r="M289" s="87"/>
      <c r="N289" s="87"/>
      <c r="O289" s="87"/>
      <c r="P289" s="90"/>
    </row>
    <row r="290" spans="2:16" ht="12.75">
      <c r="B290" s="169">
        <f t="shared" si="18"/>
        <v>275</v>
      </c>
      <c r="C290" s="170">
        <f t="shared" si="16"/>
        <v>194.9375</v>
      </c>
      <c r="D290" s="87"/>
      <c r="E290" s="87"/>
      <c r="F290" s="87"/>
      <c r="G290" s="87"/>
      <c r="H290" s="90"/>
      <c r="J290" s="169">
        <f t="shared" si="19"/>
        <v>275</v>
      </c>
      <c r="K290" s="170">
        <f t="shared" si="17"/>
        <v>202.9375</v>
      </c>
      <c r="L290" s="87"/>
      <c r="M290" s="87"/>
      <c r="N290" s="87"/>
      <c r="O290" s="87"/>
      <c r="P290" s="90"/>
    </row>
    <row r="291" spans="2:16" ht="12.75">
      <c r="B291" s="169">
        <f t="shared" si="18"/>
        <v>276</v>
      </c>
      <c r="C291" s="170">
        <f t="shared" si="16"/>
        <v>194.95</v>
      </c>
      <c r="D291" s="87"/>
      <c r="E291" s="87"/>
      <c r="F291" s="87"/>
      <c r="G291" s="87"/>
      <c r="H291" s="90"/>
      <c r="J291" s="169">
        <f t="shared" si="19"/>
        <v>276</v>
      </c>
      <c r="K291" s="170">
        <f t="shared" si="17"/>
        <v>202.95</v>
      </c>
      <c r="L291" s="87"/>
      <c r="M291" s="87"/>
      <c r="N291" s="87"/>
      <c r="O291" s="87"/>
      <c r="P291" s="90"/>
    </row>
    <row r="292" spans="2:16" ht="12.75">
      <c r="B292" s="169">
        <f t="shared" si="18"/>
        <v>277</v>
      </c>
      <c r="C292" s="170">
        <f t="shared" si="16"/>
        <v>194.9625</v>
      </c>
      <c r="D292" s="87"/>
      <c r="E292" s="87"/>
      <c r="F292" s="87"/>
      <c r="G292" s="87"/>
      <c r="H292" s="90"/>
      <c r="J292" s="169">
        <f t="shared" si="19"/>
        <v>277</v>
      </c>
      <c r="K292" s="170">
        <f t="shared" si="17"/>
        <v>202.9625</v>
      </c>
      <c r="L292" s="87"/>
      <c r="M292" s="87"/>
      <c r="N292" s="87"/>
      <c r="O292" s="87"/>
      <c r="P292" s="90"/>
    </row>
    <row r="293" spans="2:16" ht="12.75">
      <c r="B293" s="169">
        <f t="shared" si="18"/>
        <v>278</v>
      </c>
      <c r="C293" s="170">
        <f t="shared" si="16"/>
        <v>194.975</v>
      </c>
      <c r="D293" s="87"/>
      <c r="E293" s="87"/>
      <c r="F293" s="87"/>
      <c r="G293" s="87"/>
      <c r="H293" s="90"/>
      <c r="J293" s="169">
        <f t="shared" si="19"/>
        <v>278</v>
      </c>
      <c r="K293" s="170">
        <f t="shared" si="17"/>
        <v>202.975</v>
      </c>
      <c r="L293" s="87"/>
      <c r="M293" s="87"/>
      <c r="N293" s="87"/>
      <c r="O293" s="87"/>
      <c r="P293" s="90"/>
    </row>
    <row r="294" spans="2:16" ht="12.75">
      <c r="B294" s="169">
        <f t="shared" si="18"/>
        <v>279</v>
      </c>
      <c r="C294" s="170">
        <f t="shared" si="16"/>
        <v>194.9875</v>
      </c>
      <c r="D294" s="87"/>
      <c r="E294" s="87"/>
      <c r="F294" s="87"/>
      <c r="G294" s="87"/>
      <c r="H294" s="90"/>
      <c r="J294" s="169">
        <f t="shared" si="19"/>
        <v>279</v>
      </c>
      <c r="K294" s="170">
        <f t="shared" si="17"/>
        <v>202.9875</v>
      </c>
      <c r="L294" s="87"/>
      <c r="M294" s="87"/>
      <c r="N294" s="87"/>
      <c r="O294" s="87"/>
      <c r="P294" s="90"/>
    </row>
    <row r="295" spans="2:16" ht="12.75">
      <c r="B295" s="169">
        <f t="shared" si="18"/>
        <v>280</v>
      </c>
      <c r="C295" s="170">
        <f t="shared" si="16"/>
        <v>195</v>
      </c>
      <c r="D295" s="87"/>
      <c r="E295" s="87"/>
      <c r="F295" s="87"/>
      <c r="G295" s="87"/>
      <c r="H295" s="90"/>
      <c r="J295" s="169">
        <f t="shared" si="19"/>
        <v>280</v>
      </c>
      <c r="K295" s="170">
        <f t="shared" si="17"/>
        <v>203</v>
      </c>
      <c r="L295" s="87"/>
      <c r="M295" s="87"/>
      <c r="N295" s="87"/>
      <c r="O295" s="87"/>
      <c r="P295" s="90"/>
    </row>
    <row r="296" spans="2:16" ht="12.75">
      <c r="B296" s="169">
        <f t="shared" si="18"/>
        <v>281</v>
      </c>
      <c r="C296" s="170">
        <f t="shared" si="16"/>
        <v>195.0125</v>
      </c>
      <c r="D296" s="87"/>
      <c r="E296" s="87"/>
      <c r="F296" s="87"/>
      <c r="G296" s="87"/>
      <c r="H296" s="90"/>
      <c r="J296" s="169">
        <f t="shared" si="19"/>
        <v>281</v>
      </c>
      <c r="K296" s="170">
        <f t="shared" si="17"/>
        <v>203.0125</v>
      </c>
      <c r="L296" s="87"/>
      <c r="M296" s="87"/>
      <c r="N296" s="87"/>
      <c r="O296" s="87"/>
      <c r="P296" s="90"/>
    </row>
    <row r="297" spans="2:16" ht="12.75">
      <c r="B297" s="169">
        <f t="shared" si="18"/>
        <v>282</v>
      </c>
      <c r="C297" s="170">
        <f t="shared" si="16"/>
        <v>195.025</v>
      </c>
      <c r="D297" s="87"/>
      <c r="E297" s="87"/>
      <c r="F297" s="87"/>
      <c r="G297" s="87"/>
      <c r="H297" s="90"/>
      <c r="J297" s="169">
        <f t="shared" si="19"/>
        <v>282</v>
      </c>
      <c r="K297" s="170">
        <f t="shared" si="17"/>
        <v>203.025</v>
      </c>
      <c r="L297" s="87"/>
      <c r="M297" s="87"/>
      <c r="N297" s="87"/>
      <c r="O297" s="87"/>
      <c r="P297" s="90"/>
    </row>
    <row r="298" spans="2:16" ht="12.75">
      <c r="B298" s="169">
        <f t="shared" si="18"/>
        <v>283</v>
      </c>
      <c r="C298" s="170">
        <f t="shared" si="16"/>
        <v>195.0375</v>
      </c>
      <c r="D298" s="87"/>
      <c r="E298" s="87"/>
      <c r="F298" s="87"/>
      <c r="G298" s="87"/>
      <c r="H298" s="90"/>
      <c r="J298" s="169">
        <f t="shared" si="19"/>
        <v>283</v>
      </c>
      <c r="K298" s="170">
        <f t="shared" si="17"/>
        <v>203.0375</v>
      </c>
      <c r="L298" s="87"/>
      <c r="M298" s="87"/>
      <c r="N298" s="87"/>
      <c r="O298" s="87"/>
      <c r="P298" s="90"/>
    </row>
    <row r="299" spans="2:16" ht="12.75">
      <c r="B299" s="169">
        <f t="shared" si="18"/>
        <v>284</v>
      </c>
      <c r="C299" s="170">
        <f t="shared" si="16"/>
        <v>195.05</v>
      </c>
      <c r="D299" s="87"/>
      <c r="E299" s="87"/>
      <c r="F299" s="87"/>
      <c r="G299" s="87"/>
      <c r="H299" s="90"/>
      <c r="J299" s="169">
        <f t="shared" si="19"/>
        <v>284</v>
      </c>
      <c r="K299" s="170">
        <f t="shared" si="17"/>
        <v>203.05</v>
      </c>
      <c r="L299" s="87"/>
      <c r="M299" s="87"/>
      <c r="N299" s="87"/>
      <c r="O299" s="87"/>
      <c r="P299" s="90"/>
    </row>
    <row r="300" spans="2:16" ht="12.75">
      <c r="B300" s="169">
        <f t="shared" si="18"/>
        <v>285</v>
      </c>
      <c r="C300" s="170">
        <f t="shared" si="16"/>
        <v>195.0625</v>
      </c>
      <c r="D300" s="87"/>
      <c r="E300" s="87"/>
      <c r="F300" s="87"/>
      <c r="G300" s="87"/>
      <c r="H300" s="90"/>
      <c r="J300" s="169">
        <f t="shared" si="19"/>
        <v>285</v>
      </c>
      <c r="K300" s="170">
        <f t="shared" si="17"/>
        <v>203.0625</v>
      </c>
      <c r="L300" s="87"/>
      <c r="M300" s="87"/>
      <c r="N300" s="87"/>
      <c r="O300" s="87"/>
      <c r="P300" s="90"/>
    </row>
    <row r="301" spans="2:16" ht="12.75">
      <c r="B301" s="169">
        <f t="shared" si="18"/>
        <v>286</v>
      </c>
      <c r="C301" s="170">
        <f t="shared" si="16"/>
        <v>195.075</v>
      </c>
      <c r="D301" s="87"/>
      <c r="E301" s="87"/>
      <c r="F301" s="87"/>
      <c r="G301" s="87"/>
      <c r="H301" s="90"/>
      <c r="J301" s="169">
        <f t="shared" si="19"/>
        <v>286</v>
      </c>
      <c r="K301" s="170">
        <f t="shared" si="17"/>
        <v>203.075</v>
      </c>
      <c r="L301" s="87"/>
      <c r="M301" s="87"/>
      <c r="N301" s="87"/>
      <c r="O301" s="87"/>
      <c r="P301" s="90"/>
    </row>
    <row r="302" spans="2:16" ht="12.75">
      <c r="B302" s="169">
        <f t="shared" si="18"/>
        <v>287</v>
      </c>
      <c r="C302" s="170">
        <f t="shared" si="16"/>
        <v>195.0875</v>
      </c>
      <c r="D302" s="87"/>
      <c r="E302" s="87"/>
      <c r="F302" s="87"/>
      <c r="G302" s="87"/>
      <c r="H302" s="90"/>
      <c r="J302" s="169">
        <f t="shared" si="19"/>
        <v>287</v>
      </c>
      <c r="K302" s="170">
        <f t="shared" si="17"/>
        <v>203.0875</v>
      </c>
      <c r="L302" s="87"/>
      <c r="M302" s="87"/>
      <c r="N302" s="87"/>
      <c r="O302" s="87"/>
      <c r="P302" s="90"/>
    </row>
    <row r="303" spans="2:16" ht="12.75">
      <c r="B303" s="169">
        <f t="shared" si="18"/>
        <v>288</v>
      </c>
      <c r="C303" s="170">
        <f t="shared" si="16"/>
        <v>195.1</v>
      </c>
      <c r="D303" s="87"/>
      <c r="E303" s="87"/>
      <c r="F303" s="87"/>
      <c r="G303" s="87"/>
      <c r="H303" s="90"/>
      <c r="J303" s="169">
        <f t="shared" si="19"/>
        <v>288</v>
      </c>
      <c r="K303" s="170">
        <f t="shared" si="17"/>
        <v>203.1</v>
      </c>
      <c r="L303" s="87"/>
      <c r="M303" s="87"/>
      <c r="N303" s="87"/>
      <c r="O303" s="87"/>
      <c r="P303" s="90"/>
    </row>
    <row r="304" spans="2:16" ht="12.75">
      <c r="B304" s="169">
        <f t="shared" si="18"/>
        <v>289</v>
      </c>
      <c r="C304" s="170">
        <f t="shared" si="16"/>
        <v>195.1125</v>
      </c>
      <c r="D304" s="87"/>
      <c r="E304" s="87"/>
      <c r="F304" s="87"/>
      <c r="G304" s="87"/>
      <c r="H304" s="90"/>
      <c r="J304" s="169">
        <f t="shared" si="19"/>
        <v>289</v>
      </c>
      <c r="K304" s="170">
        <f t="shared" si="17"/>
        <v>203.1125</v>
      </c>
      <c r="L304" s="87"/>
      <c r="M304" s="87"/>
      <c r="N304" s="87"/>
      <c r="O304" s="87"/>
      <c r="P304" s="90"/>
    </row>
    <row r="305" spans="2:16" ht="12.75">
      <c r="B305" s="169">
        <f t="shared" si="18"/>
        <v>290</v>
      </c>
      <c r="C305" s="170">
        <f t="shared" si="16"/>
        <v>195.125</v>
      </c>
      <c r="D305" s="87"/>
      <c r="E305" s="87"/>
      <c r="F305" s="87"/>
      <c r="G305" s="87"/>
      <c r="H305" s="90"/>
      <c r="J305" s="169">
        <f t="shared" si="19"/>
        <v>290</v>
      </c>
      <c r="K305" s="170">
        <f t="shared" si="17"/>
        <v>203.125</v>
      </c>
      <c r="L305" s="87"/>
      <c r="M305" s="87"/>
      <c r="N305" s="87"/>
      <c r="O305" s="87"/>
      <c r="P305" s="90"/>
    </row>
    <row r="306" spans="2:16" ht="12.75">
      <c r="B306" s="169">
        <f t="shared" si="18"/>
        <v>291</v>
      </c>
      <c r="C306" s="170">
        <f t="shared" si="16"/>
        <v>195.1375</v>
      </c>
      <c r="D306" s="87"/>
      <c r="E306" s="87"/>
      <c r="F306" s="87"/>
      <c r="G306" s="87"/>
      <c r="H306" s="90"/>
      <c r="J306" s="169">
        <f t="shared" si="19"/>
        <v>291</v>
      </c>
      <c r="K306" s="170">
        <f t="shared" si="17"/>
        <v>203.1375</v>
      </c>
      <c r="L306" s="87"/>
      <c r="M306" s="87"/>
      <c r="N306" s="87"/>
      <c r="O306" s="87"/>
      <c r="P306" s="90"/>
    </row>
    <row r="307" spans="2:16" ht="12.75">
      <c r="B307" s="169">
        <f t="shared" si="18"/>
        <v>292</v>
      </c>
      <c r="C307" s="170">
        <f t="shared" si="16"/>
        <v>195.15</v>
      </c>
      <c r="D307" s="87"/>
      <c r="E307" s="87"/>
      <c r="F307" s="87"/>
      <c r="G307" s="87"/>
      <c r="H307" s="90"/>
      <c r="J307" s="169">
        <f t="shared" si="19"/>
        <v>292</v>
      </c>
      <c r="K307" s="170">
        <f t="shared" si="17"/>
        <v>203.15</v>
      </c>
      <c r="L307" s="87"/>
      <c r="M307" s="87"/>
      <c r="N307" s="87"/>
      <c r="O307" s="87"/>
      <c r="P307" s="90"/>
    </row>
    <row r="308" spans="2:16" ht="12.75">
      <c r="B308" s="169">
        <f t="shared" si="18"/>
        <v>293</v>
      </c>
      <c r="C308" s="170">
        <f t="shared" si="16"/>
        <v>195.1625</v>
      </c>
      <c r="D308" s="87"/>
      <c r="E308" s="87"/>
      <c r="F308" s="87"/>
      <c r="G308" s="87"/>
      <c r="H308" s="90"/>
      <c r="J308" s="169">
        <f t="shared" si="19"/>
        <v>293</v>
      </c>
      <c r="K308" s="170">
        <f t="shared" si="17"/>
        <v>203.1625</v>
      </c>
      <c r="L308" s="87"/>
      <c r="M308" s="87"/>
      <c r="N308" s="87"/>
      <c r="O308" s="87"/>
      <c r="P308" s="90"/>
    </row>
    <row r="309" spans="2:16" ht="12.75">
      <c r="B309" s="169">
        <f t="shared" si="18"/>
        <v>294</v>
      </c>
      <c r="C309" s="170">
        <f t="shared" si="16"/>
        <v>195.175</v>
      </c>
      <c r="D309" s="87"/>
      <c r="E309" s="87"/>
      <c r="F309" s="87"/>
      <c r="G309" s="87"/>
      <c r="H309" s="90"/>
      <c r="J309" s="169">
        <f t="shared" si="19"/>
        <v>294</v>
      </c>
      <c r="K309" s="170">
        <f t="shared" si="17"/>
        <v>203.175</v>
      </c>
      <c r="L309" s="87"/>
      <c r="M309" s="87"/>
      <c r="N309" s="87"/>
      <c r="O309" s="87"/>
      <c r="P309" s="90"/>
    </row>
    <row r="310" spans="2:16" ht="12.75">
      <c r="B310" s="169">
        <f t="shared" si="18"/>
        <v>295</v>
      </c>
      <c r="C310" s="170">
        <f t="shared" si="16"/>
        <v>195.1875</v>
      </c>
      <c r="D310" s="87"/>
      <c r="E310" s="87"/>
      <c r="F310" s="87"/>
      <c r="G310" s="87"/>
      <c r="H310" s="90"/>
      <c r="J310" s="169">
        <f t="shared" si="19"/>
        <v>295</v>
      </c>
      <c r="K310" s="170">
        <f t="shared" si="17"/>
        <v>203.1875</v>
      </c>
      <c r="L310" s="87"/>
      <c r="M310" s="87"/>
      <c r="N310" s="87"/>
      <c r="O310" s="87"/>
      <c r="P310" s="90"/>
    </row>
    <row r="311" spans="2:16" ht="12.75">
      <c r="B311" s="169">
        <f t="shared" si="18"/>
        <v>296</v>
      </c>
      <c r="C311" s="170">
        <f t="shared" si="16"/>
        <v>195.2</v>
      </c>
      <c r="D311" s="87"/>
      <c r="E311" s="87"/>
      <c r="F311" s="87"/>
      <c r="G311" s="87"/>
      <c r="H311" s="90"/>
      <c r="J311" s="169">
        <f t="shared" si="19"/>
        <v>296</v>
      </c>
      <c r="K311" s="170">
        <f t="shared" si="17"/>
        <v>203.2</v>
      </c>
      <c r="L311" s="87"/>
      <c r="M311" s="87"/>
      <c r="N311" s="87"/>
      <c r="O311" s="87"/>
      <c r="P311" s="90"/>
    </row>
    <row r="312" spans="2:16" ht="12.75">
      <c r="B312" s="169">
        <f t="shared" si="18"/>
        <v>297</v>
      </c>
      <c r="C312" s="170">
        <f t="shared" si="16"/>
        <v>195.2125</v>
      </c>
      <c r="D312" s="87"/>
      <c r="E312" s="87"/>
      <c r="F312" s="87"/>
      <c r="G312" s="87"/>
      <c r="H312" s="90"/>
      <c r="J312" s="169">
        <f t="shared" si="19"/>
        <v>297</v>
      </c>
      <c r="K312" s="170">
        <f t="shared" si="17"/>
        <v>203.2125</v>
      </c>
      <c r="L312" s="87"/>
      <c r="M312" s="87"/>
      <c r="N312" s="87"/>
      <c r="O312" s="87"/>
      <c r="P312" s="90"/>
    </row>
    <row r="313" spans="2:16" ht="12.75">
      <c r="B313" s="169">
        <f t="shared" si="18"/>
        <v>298</v>
      </c>
      <c r="C313" s="170">
        <f t="shared" si="16"/>
        <v>195.225</v>
      </c>
      <c r="D313" s="87"/>
      <c r="E313" s="87"/>
      <c r="F313" s="87"/>
      <c r="G313" s="87"/>
      <c r="H313" s="90"/>
      <c r="J313" s="169">
        <f t="shared" si="19"/>
        <v>298</v>
      </c>
      <c r="K313" s="170">
        <f t="shared" si="17"/>
        <v>203.225</v>
      </c>
      <c r="L313" s="87"/>
      <c r="M313" s="87"/>
      <c r="N313" s="87"/>
      <c r="O313" s="87"/>
      <c r="P313" s="90"/>
    </row>
    <row r="314" spans="2:16" ht="12.75">
      <c r="B314" s="169">
        <f t="shared" si="18"/>
        <v>299</v>
      </c>
      <c r="C314" s="170">
        <f t="shared" si="16"/>
        <v>195.2375</v>
      </c>
      <c r="D314" s="87"/>
      <c r="E314" s="87"/>
      <c r="F314" s="87"/>
      <c r="G314" s="87"/>
      <c r="H314" s="90"/>
      <c r="J314" s="169">
        <f t="shared" si="19"/>
        <v>299</v>
      </c>
      <c r="K314" s="170">
        <f t="shared" si="17"/>
        <v>203.2375</v>
      </c>
      <c r="L314" s="87"/>
      <c r="M314" s="87"/>
      <c r="N314" s="87"/>
      <c r="O314" s="87"/>
      <c r="P314" s="90"/>
    </row>
    <row r="315" spans="2:16" ht="12.75">
      <c r="B315" s="169">
        <f t="shared" si="18"/>
        <v>300</v>
      </c>
      <c r="C315" s="170">
        <f t="shared" si="16"/>
        <v>195.25</v>
      </c>
      <c r="D315" s="87"/>
      <c r="E315" s="87"/>
      <c r="F315" s="87"/>
      <c r="G315" s="87"/>
      <c r="H315" s="90"/>
      <c r="J315" s="169">
        <f t="shared" si="19"/>
        <v>300</v>
      </c>
      <c r="K315" s="170">
        <f t="shared" si="17"/>
        <v>203.25</v>
      </c>
      <c r="L315" s="87"/>
      <c r="M315" s="87"/>
      <c r="N315" s="87"/>
      <c r="O315" s="87"/>
      <c r="P315" s="90"/>
    </row>
    <row r="316" spans="2:16" ht="12.75">
      <c r="B316" s="169">
        <f t="shared" si="18"/>
        <v>301</v>
      </c>
      <c r="C316" s="170">
        <f t="shared" si="16"/>
        <v>195.2625</v>
      </c>
      <c r="D316" s="87"/>
      <c r="E316" s="87"/>
      <c r="F316" s="87"/>
      <c r="G316" s="87"/>
      <c r="H316" s="90"/>
      <c r="J316" s="169">
        <f t="shared" si="19"/>
        <v>301</v>
      </c>
      <c r="K316" s="170">
        <f t="shared" si="17"/>
        <v>203.2625</v>
      </c>
      <c r="L316" s="87"/>
      <c r="M316" s="87"/>
      <c r="N316" s="87"/>
      <c r="O316" s="87"/>
      <c r="P316" s="90"/>
    </row>
    <row r="317" spans="2:16" ht="12.75">
      <c r="B317" s="169">
        <f t="shared" si="18"/>
        <v>302</v>
      </c>
      <c r="C317" s="170">
        <f t="shared" si="16"/>
        <v>195.275</v>
      </c>
      <c r="D317" s="87"/>
      <c r="E317" s="87"/>
      <c r="F317" s="87"/>
      <c r="G317" s="87"/>
      <c r="H317" s="90"/>
      <c r="J317" s="169">
        <f t="shared" si="19"/>
        <v>302</v>
      </c>
      <c r="K317" s="170">
        <f t="shared" si="17"/>
        <v>203.275</v>
      </c>
      <c r="L317" s="87"/>
      <c r="M317" s="87"/>
      <c r="N317" s="87"/>
      <c r="O317" s="87"/>
      <c r="P317" s="90"/>
    </row>
    <row r="318" spans="2:16" ht="12.75">
      <c r="B318" s="169">
        <f t="shared" si="18"/>
        <v>303</v>
      </c>
      <c r="C318" s="170">
        <f t="shared" si="16"/>
        <v>195.2875</v>
      </c>
      <c r="D318" s="87"/>
      <c r="E318" s="87"/>
      <c r="F318" s="87"/>
      <c r="G318" s="87"/>
      <c r="H318" s="90"/>
      <c r="J318" s="169">
        <f t="shared" si="19"/>
        <v>303</v>
      </c>
      <c r="K318" s="170">
        <f t="shared" si="17"/>
        <v>203.2875</v>
      </c>
      <c r="L318" s="87"/>
      <c r="M318" s="87"/>
      <c r="N318" s="87"/>
      <c r="O318" s="87"/>
      <c r="P318" s="90"/>
    </row>
    <row r="319" spans="2:16" ht="12.75">
      <c r="B319" s="169">
        <f t="shared" si="18"/>
        <v>304</v>
      </c>
      <c r="C319" s="170">
        <f t="shared" si="16"/>
        <v>195.3</v>
      </c>
      <c r="D319" s="87"/>
      <c r="E319" s="87"/>
      <c r="F319" s="87"/>
      <c r="G319" s="87"/>
      <c r="H319" s="90"/>
      <c r="J319" s="169">
        <f t="shared" si="19"/>
        <v>304</v>
      </c>
      <c r="K319" s="170">
        <f t="shared" si="17"/>
        <v>203.3</v>
      </c>
      <c r="L319" s="87"/>
      <c r="M319" s="87"/>
      <c r="N319" s="87"/>
      <c r="O319" s="87"/>
      <c r="P319" s="90"/>
    </row>
    <row r="320" spans="2:16" ht="12.75">
      <c r="B320" s="169">
        <f t="shared" si="18"/>
        <v>305</v>
      </c>
      <c r="C320" s="170">
        <f t="shared" si="16"/>
        <v>195.3125</v>
      </c>
      <c r="D320" s="87"/>
      <c r="E320" s="87"/>
      <c r="F320" s="87"/>
      <c r="G320" s="87"/>
      <c r="H320" s="90"/>
      <c r="J320" s="169">
        <f t="shared" si="19"/>
        <v>305</v>
      </c>
      <c r="K320" s="170">
        <f t="shared" si="17"/>
        <v>203.3125</v>
      </c>
      <c r="L320" s="87"/>
      <c r="M320" s="87"/>
      <c r="N320" s="87"/>
      <c r="O320" s="87"/>
      <c r="P320" s="90"/>
    </row>
    <row r="321" spans="2:16" ht="12.75">
      <c r="B321" s="169">
        <f t="shared" si="18"/>
        <v>306</v>
      </c>
      <c r="C321" s="170">
        <f t="shared" si="16"/>
        <v>195.325</v>
      </c>
      <c r="D321" s="87"/>
      <c r="E321" s="87"/>
      <c r="F321" s="87"/>
      <c r="G321" s="87"/>
      <c r="H321" s="90"/>
      <c r="J321" s="169">
        <f t="shared" si="19"/>
        <v>306</v>
      </c>
      <c r="K321" s="170">
        <f t="shared" si="17"/>
        <v>203.325</v>
      </c>
      <c r="L321" s="87"/>
      <c r="M321" s="87"/>
      <c r="N321" s="87"/>
      <c r="O321" s="87"/>
      <c r="P321" s="90"/>
    </row>
    <row r="322" spans="2:16" ht="12.75">
      <c r="B322" s="169">
        <f t="shared" si="18"/>
        <v>307</v>
      </c>
      <c r="C322" s="170">
        <f t="shared" si="16"/>
        <v>195.3375</v>
      </c>
      <c r="D322" s="87"/>
      <c r="E322" s="87"/>
      <c r="F322" s="87"/>
      <c r="G322" s="87"/>
      <c r="H322" s="90"/>
      <c r="J322" s="169">
        <f t="shared" si="19"/>
        <v>307</v>
      </c>
      <c r="K322" s="170">
        <f t="shared" si="17"/>
        <v>203.3375</v>
      </c>
      <c r="L322" s="87"/>
      <c r="M322" s="87"/>
      <c r="N322" s="87"/>
      <c r="O322" s="87"/>
      <c r="P322" s="90"/>
    </row>
    <row r="323" spans="2:16" ht="12.75">
      <c r="B323" s="169">
        <f t="shared" si="18"/>
        <v>308</v>
      </c>
      <c r="C323" s="170">
        <f t="shared" si="16"/>
        <v>195.35</v>
      </c>
      <c r="D323" s="87"/>
      <c r="E323" s="87"/>
      <c r="F323" s="87"/>
      <c r="G323" s="87"/>
      <c r="H323" s="90"/>
      <c r="J323" s="169">
        <f t="shared" si="19"/>
        <v>308</v>
      </c>
      <c r="K323" s="170">
        <f t="shared" si="17"/>
        <v>203.35</v>
      </c>
      <c r="L323" s="87"/>
      <c r="M323" s="87"/>
      <c r="N323" s="87"/>
      <c r="O323" s="87"/>
      <c r="P323" s="90"/>
    </row>
    <row r="324" spans="2:16" ht="12.75">
      <c r="B324" s="169">
        <f t="shared" si="18"/>
        <v>309</v>
      </c>
      <c r="C324" s="170">
        <f t="shared" si="16"/>
        <v>195.3625</v>
      </c>
      <c r="D324" s="87"/>
      <c r="E324" s="87"/>
      <c r="F324" s="87"/>
      <c r="G324" s="87"/>
      <c r="H324" s="90"/>
      <c r="J324" s="169">
        <f t="shared" si="19"/>
        <v>309</v>
      </c>
      <c r="K324" s="170">
        <f t="shared" si="17"/>
        <v>203.3625</v>
      </c>
      <c r="L324" s="87"/>
      <c r="M324" s="87"/>
      <c r="N324" s="87"/>
      <c r="O324" s="87"/>
      <c r="P324" s="90"/>
    </row>
    <row r="325" spans="2:16" ht="12.75">
      <c r="B325" s="169">
        <f t="shared" si="18"/>
        <v>310</v>
      </c>
      <c r="C325" s="170">
        <f t="shared" si="16"/>
        <v>195.375</v>
      </c>
      <c r="D325" s="87"/>
      <c r="E325" s="87"/>
      <c r="F325" s="87"/>
      <c r="G325" s="87"/>
      <c r="H325" s="90"/>
      <c r="J325" s="169">
        <f t="shared" si="19"/>
        <v>310</v>
      </c>
      <c r="K325" s="170">
        <f t="shared" si="17"/>
        <v>203.375</v>
      </c>
      <c r="L325" s="87"/>
      <c r="M325" s="87"/>
      <c r="N325" s="87"/>
      <c r="O325" s="87"/>
      <c r="P325" s="90"/>
    </row>
    <row r="326" spans="2:16" ht="12.75">
      <c r="B326" s="169">
        <f t="shared" si="18"/>
        <v>311</v>
      </c>
      <c r="C326" s="170">
        <f t="shared" si="16"/>
        <v>195.3875</v>
      </c>
      <c r="D326" s="87"/>
      <c r="E326" s="87"/>
      <c r="F326" s="87"/>
      <c r="G326" s="87"/>
      <c r="H326" s="90"/>
      <c r="J326" s="169">
        <f t="shared" si="19"/>
        <v>311</v>
      </c>
      <c r="K326" s="170">
        <f t="shared" si="17"/>
        <v>203.3875</v>
      </c>
      <c r="L326" s="87"/>
      <c r="M326" s="87"/>
      <c r="N326" s="87"/>
      <c r="O326" s="87"/>
      <c r="P326" s="90"/>
    </row>
    <row r="327" spans="2:16" ht="12.75">
      <c r="B327" s="169">
        <f t="shared" si="18"/>
        <v>312</v>
      </c>
      <c r="C327" s="170">
        <f t="shared" si="16"/>
        <v>195.4</v>
      </c>
      <c r="D327" s="87"/>
      <c r="E327" s="87"/>
      <c r="F327" s="87"/>
      <c r="G327" s="87"/>
      <c r="H327" s="90"/>
      <c r="J327" s="169">
        <f t="shared" si="19"/>
        <v>312</v>
      </c>
      <c r="K327" s="170">
        <f t="shared" si="17"/>
        <v>203.4</v>
      </c>
      <c r="L327" s="87"/>
      <c r="M327" s="87"/>
      <c r="N327" s="87"/>
      <c r="O327" s="87"/>
      <c r="P327" s="90"/>
    </row>
    <row r="328" spans="2:16" ht="12.75">
      <c r="B328" s="169">
        <f t="shared" si="18"/>
        <v>313</v>
      </c>
      <c r="C328" s="170">
        <f t="shared" si="16"/>
        <v>195.4125</v>
      </c>
      <c r="D328" s="87"/>
      <c r="E328" s="87"/>
      <c r="F328" s="87"/>
      <c r="G328" s="87"/>
      <c r="H328" s="90"/>
      <c r="J328" s="169">
        <f t="shared" si="19"/>
        <v>313</v>
      </c>
      <c r="K328" s="170">
        <f t="shared" si="17"/>
        <v>203.4125</v>
      </c>
      <c r="L328" s="87"/>
      <c r="M328" s="87"/>
      <c r="N328" s="87"/>
      <c r="O328" s="87"/>
      <c r="P328" s="90"/>
    </row>
    <row r="329" spans="2:16" ht="12.75">
      <c r="B329" s="169">
        <f t="shared" si="18"/>
        <v>314</v>
      </c>
      <c r="C329" s="170">
        <f t="shared" si="16"/>
        <v>195.425</v>
      </c>
      <c r="D329" s="87"/>
      <c r="E329" s="87"/>
      <c r="F329" s="87"/>
      <c r="G329" s="87"/>
      <c r="H329" s="90"/>
      <c r="J329" s="169">
        <f t="shared" si="19"/>
        <v>314</v>
      </c>
      <c r="K329" s="170">
        <f t="shared" si="17"/>
        <v>203.425</v>
      </c>
      <c r="L329" s="87"/>
      <c r="M329" s="87"/>
      <c r="N329" s="87"/>
      <c r="O329" s="87"/>
      <c r="P329" s="90"/>
    </row>
    <row r="330" spans="2:16" ht="12.75">
      <c r="B330" s="169">
        <f t="shared" si="18"/>
        <v>315</v>
      </c>
      <c r="C330" s="170">
        <f t="shared" si="16"/>
        <v>195.4375</v>
      </c>
      <c r="D330" s="87"/>
      <c r="E330" s="87"/>
      <c r="F330" s="87"/>
      <c r="G330" s="87"/>
      <c r="H330" s="90"/>
      <c r="J330" s="169">
        <f t="shared" si="19"/>
        <v>315</v>
      </c>
      <c r="K330" s="170">
        <f t="shared" si="17"/>
        <v>203.4375</v>
      </c>
      <c r="L330" s="87"/>
      <c r="M330" s="87"/>
      <c r="N330" s="87"/>
      <c r="O330" s="87"/>
      <c r="P330" s="90"/>
    </row>
    <row r="331" spans="2:16" ht="12.75">
      <c r="B331" s="169">
        <f t="shared" si="18"/>
        <v>316</v>
      </c>
      <c r="C331" s="170">
        <f t="shared" si="16"/>
        <v>195.45</v>
      </c>
      <c r="D331" s="87"/>
      <c r="E331" s="87"/>
      <c r="F331" s="87"/>
      <c r="G331" s="87"/>
      <c r="H331" s="90"/>
      <c r="J331" s="169">
        <f t="shared" si="19"/>
        <v>316</v>
      </c>
      <c r="K331" s="170">
        <f t="shared" si="17"/>
        <v>203.45</v>
      </c>
      <c r="L331" s="87"/>
      <c r="M331" s="87"/>
      <c r="N331" s="87"/>
      <c r="O331" s="87"/>
      <c r="P331" s="90"/>
    </row>
    <row r="332" spans="2:16" ht="12.75">
      <c r="B332" s="169">
        <f t="shared" si="18"/>
        <v>317</v>
      </c>
      <c r="C332" s="170">
        <f t="shared" si="16"/>
        <v>195.4625</v>
      </c>
      <c r="D332" s="87"/>
      <c r="E332" s="87"/>
      <c r="F332" s="87"/>
      <c r="G332" s="87"/>
      <c r="H332" s="90"/>
      <c r="J332" s="169">
        <f t="shared" si="19"/>
        <v>317</v>
      </c>
      <c r="K332" s="170">
        <f t="shared" si="17"/>
        <v>203.4625</v>
      </c>
      <c r="L332" s="87"/>
      <c r="M332" s="87"/>
      <c r="N332" s="87"/>
      <c r="O332" s="87"/>
      <c r="P332" s="90"/>
    </row>
    <row r="333" spans="2:16" ht="12.75">
      <c r="B333" s="169">
        <f t="shared" si="18"/>
        <v>318</v>
      </c>
      <c r="C333" s="170">
        <f t="shared" si="16"/>
        <v>195.475</v>
      </c>
      <c r="D333" s="87"/>
      <c r="E333" s="87"/>
      <c r="F333" s="87"/>
      <c r="G333" s="87"/>
      <c r="H333" s="90"/>
      <c r="J333" s="169">
        <f t="shared" si="19"/>
        <v>318</v>
      </c>
      <c r="K333" s="170">
        <f t="shared" si="17"/>
        <v>203.475</v>
      </c>
      <c r="L333" s="87"/>
      <c r="M333" s="87"/>
      <c r="N333" s="87"/>
      <c r="O333" s="87"/>
      <c r="P333" s="90"/>
    </row>
    <row r="334" spans="2:16" ht="12.75">
      <c r="B334" s="169">
        <f t="shared" si="18"/>
        <v>319</v>
      </c>
      <c r="C334" s="170">
        <f t="shared" si="16"/>
        <v>195.4875</v>
      </c>
      <c r="D334" s="87"/>
      <c r="E334" s="87"/>
      <c r="F334" s="87"/>
      <c r="G334" s="87"/>
      <c r="H334" s="90"/>
      <c r="J334" s="169">
        <f t="shared" si="19"/>
        <v>319</v>
      </c>
      <c r="K334" s="170">
        <f t="shared" si="17"/>
        <v>203.4875</v>
      </c>
      <c r="L334" s="87"/>
      <c r="M334" s="87"/>
      <c r="N334" s="87"/>
      <c r="O334" s="87"/>
      <c r="P334" s="90"/>
    </row>
    <row r="335" spans="2:16" ht="12.75">
      <c r="B335" s="169">
        <f t="shared" si="18"/>
        <v>320</v>
      </c>
      <c r="C335" s="170">
        <f t="shared" si="16"/>
        <v>195.5</v>
      </c>
      <c r="D335" s="87"/>
      <c r="E335" s="87"/>
      <c r="F335" s="87"/>
      <c r="G335" s="87"/>
      <c r="H335" s="90"/>
      <c r="J335" s="169">
        <f t="shared" si="19"/>
        <v>320</v>
      </c>
      <c r="K335" s="170">
        <f t="shared" si="17"/>
        <v>203.5</v>
      </c>
      <c r="L335" s="87"/>
      <c r="M335" s="87"/>
      <c r="N335" s="87"/>
      <c r="O335" s="87"/>
      <c r="P335" s="90"/>
    </row>
    <row r="336" spans="2:16" ht="12.75">
      <c r="B336" s="169">
        <f t="shared" si="18"/>
        <v>321</v>
      </c>
      <c r="C336" s="170">
        <f aca="true" t="shared" si="20" ref="C336:C399">SUM(191.5+B336*0.0125)</f>
        <v>195.5125</v>
      </c>
      <c r="D336" s="87"/>
      <c r="E336" s="87"/>
      <c r="F336" s="87"/>
      <c r="G336" s="87"/>
      <c r="H336" s="90"/>
      <c r="J336" s="169">
        <f t="shared" si="19"/>
        <v>321</v>
      </c>
      <c r="K336" s="170">
        <f aca="true" t="shared" si="21" ref="K336:K399">SUM(199.5+J336*0.0125)</f>
        <v>203.5125</v>
      </c>
      <c r="L336" s="87"/>
      <c r="M336" s="87"/>
      <c r="N336" s="87"/>
      <c r="O336" s="87"/>
      <c r="P336" s="90"/>
    </row>
    <row r="337" spans="2:16" ht="12.75">
      <c r="B337" s="169">
        <f aca="true" t="shared" si="22" ref="B337:B400">SUM(B336+1)</f>
        <v>322</v>
      </c>
      <c r="C337" s="170">
        <f t="shared" si="20"/>
        <v>195.525</v>
      </c>
      <c r="D337" s="87"/>
      <c r="E337" s="87"/>
      <c r="F337" s="87"/>
      <c r="G337" s="87"/>
      <c r="H337" s="90"/>
      <c r="J337" s="169">
        <f aca="true" t="shared" si="23" ref="J337:J400">SUM(J336+1)</f>
        <v>322</v>
      </c>
      <c r="K337" s="170">
        <f t="shared" si="21"/>
        <v>203.525</v>
      </c>
      <c r="L337" s="87"/>
      <c r="M337" s="87"/>
      <c r="N337" s="87"/>
      <c r="O337" s="87"/>
      <c r="P337" s="90"/>
    </row>
    <row r="338" spans="2:16" ht="12.75">
      <c r="B338" s="169">
        <f t="shared" si="22"/>
        <v>323</v>
      </c>
      <c r="C338" s="170">
        <f t="shared" si="20"/>
        <v>195.5375</v>
      </c>
      <c r="D338" s="87"/>
      <c r="E338" s="87"/>
      <c r="F338" s="87"/>
      <c r="G338" s="87"/>
      <c r="H338" s="90"/>
      <c r="J338" s="169">
        <f t="shared" si="23"/>
        <v>323</v>
      </c>
      <c r="K338" s="170">
        <f t="shared" si="21"/>
        <v>203.5375</v>
      </c>
      <c r="L338" s="87"/>
      <c r="M338" s="87"/>
      <c r="N338" s="87"/>
      <c r="O338" s="87"/>
      <c r="P338" s="90"/>
    </row>
    <row r="339" spans="2:16" ht="12.75">
      <c r="B339" s="169">
        <f t="shared" si="22"/>
        <v>324</v>
      </c>
      <c r="C339" s="170">
        <f t="shared" si="20"/>
        <v>195.55</v>
      </c>
      <c r="D339" s="87"/>
      <c r="E339" s="87"/>
      <c r="F339" s="87"/>
      <c r="G339" s="87"/>
      <c r="H339" s="90"/>
      <c r="J339" s="169">
        <f t="shared" si="23"/>
        <v>324</v>
      </c>
      <c r="K339" s="170">
        <f t="shared" si="21"/>
        <v>203.55</v>
      </c>
      <c r="L339" s="87"/>
      <c r="M339" s="87"/>
      <c r="N339" s="87"/>
      <c r="O339" s="87"/>
      <c r="P339" s="90"/>
    </row>
    <row r="340" spans="2:16" ht="12.75">
      <c r="B340" s="169">
        <f t="shared" si="22"/>
        <v>325</v>
      </c>
      <c r="C340" s="170">
        <f t="shared" si="20"/>
        <v>195.5625</v>
      </c>
      <c r="D340" s="87"/>
      <c r="E340" s="87"/>
      <c r="F340" s="87"/>
      <c r="G340" s="87"/>
      <c r="H340" s="90"/>
      <c r="J340" s="169">
        <f t="shared" si="23"/>
        <v>325</v>
      </c>
      <c r="K340" s="170">
        <f t="shared" si="21"/>
        <v>203.5625</v>
      </c>
      <c r="L340" s="87"/>
      <c r="M340" s="87"/>
      <c r="N340" s="87"/>
      <c r="O340" s="87"/>
      <c r="P340" s="90"/>
    </row>
    <row r="341" spans="2:16" ht="12.75">
      <c r="B341" s="169">
        <f t="shared" si="22"/>
        <v>326</v>
      </c>
      <c r="C341" s="170">
        <f t="shared" si="20"/>
        <v>195.575</v>
      </c>
      <c r="D341" s="87"/>
      <c r="E341" s="87"/>
      <c r="F341" s="87"/>
      <c r="G341" s="87"/>
      <c r="H341" s="90"/>
      <c r="J341" s="169">
        <f t="shared" si="23"/>
        <v>326</v>
      </c>
      <c r="K341" s="170">
        <f t="shared" si="21"/>
        <v>203.575</v>
      </c>
      <c r="L341" s="87"/>
      <c r="M341" s="87"/>
      <c r="N341" s="87"/>
      <c r="O341" s="87"/>
      <c r="P341" s="90"/>
    </row>
    <row r="342" spans="2:16" ht="12.75">
      <c r="B342" s="169">
        <f t="shared" si="22"/>
        <v>327</v>
      </c>
      <c r="C342" s="170">
        <f t="shared" si="20"/>
        <v>195.5875</v>
      </c>
      <c r="D342" s="87"/>
      <c r="E342" s="87"/>
      <c r="F342" s="87"/>
      <c r="G342" s="87"/>
      <c r="H342" s="90"/>
      <c r="J342" s="169">
        <f t="shared" si="23"/>
        <v>327</v>
      </c>
      <c r="K342" s="170">
        <f t="shared" si="21"/>
        <v>203.5875</v>
      </c>
      <c r="L342" s="87"/>
      <c r="M342" s="87"/>
      <c r="N342" s="87"/>
      <c r="O342" s="87"/>
      <c r="P342" s="90"/>
    </row>
    <row r="343" spans="2:16" ht="12.75">
      <c r="B343" s="169">
        <f t="shared" si="22"/>
        <v>328</v>
      </c>
      <c r="C343" s="170">
        <f t="shared" si="20"/>
        <v>195.6</v>
      </c>
      <c r="D343" s="87"/>
      <c r="E343" s="87"/>
      <c r="F343" s="87"/>
      <c r="G343" s="87"/>
      <c r="H343" s="90"/>
      <c r="J343" s="169">
        <f t="shared" si="23"/>
        <v>328</v>
      </c>
      <c r="K343" s="170">
        <f t="shared" si="21"/>
        <v>203.6</v>
      </c>
      <c r="L343" s="87"/>
      <c r="M343" s="87"/>
      <c r="N343" s="87"/>
      <c r="O343" s="87"/>
      <c r="P343" s="90"/>
    </row>
    <row r="344" spans="2:16" ht="12.75">
      <c r="B344" s="169">
        <f t="shared" si="22"/>
        <v>329</v>
      </c>
      <c r="C344" s="170">
        <f t="shared" si="20"/>
        <v>195.6125</v>
      </c>
      <c r="D344" s="87"/>
      <c r="E344" s="87"/>
      <c r="F344" s="87"/>
      <c r="G344" s="87"/>
      <c r="H344" s="90"/>
      <c r="J344" s="169">
        <f t="shared" si="23"/>
        <v>329</v>
      </c>
      <c r="K344" s="170">
        <f t="shared" si="21"/>
        <v>203.6125</v>
      </c>
      <c r="L344" s="87"/>
      <c r="M344" s="87"/>
      <c r="N344" s="87"/>
      <c r="O344" s="87"/>
      <c r="P344" s="90"/>
    </row>
    <row r="345" spans="2:16" ht="12.75">
      <c r="B345" s="169">
        <f t="shared" si="22"/>
        <v>330</v>
      </c>
      <c r="C345" s="170">
        <f t="shared" si="20"/>
        <v>195.625</v>
      </c>
      <c r="D345" s="87"/>
      <c r="E345" s="87"/>
      <c r="F345" s="87"/>
      <c r="G345" s="87"/>
      <c r="H345" s="90"/>
      <c r="J345" s="169">
        <f t="shared" si="23"/>
        <v>330</v>
      </c>
      <c r="K345" s="170">
        <f t="shared" si="21"/>
        <v>203.625</v>
      </c>
      <c r="L345" s="87"/>
      <c r="M345" s="87"/>
      <c r="N345" s="87"/>
      <c r="O345" s="87"/>
      <c r="P345" s="90"/>
    </row>
    <row r="346" spans="2:16" ht="12.75">
      <c r="B346" s="169">
        <f t="shared" si="22"/>
        <v>331</v>
      </c>
      <c r="C346" s="170">
        <f t="shared" si="20"/>
        <v>195.6375</v>
      </c>
      <c r="D346" s="87"/>
      <c r="E346" s="87"/>
      <c r="F346" s="87"/>
      <c r="G346" s="87"/>
      <c r="H346" s="90"/>
      <c r="J346" s="169">
        <f t="shared" si="23"/>
        <v>331</v>
      </c>
      <c r="K346" s="170">
        <f t="shared" si="21"/>
        <v>203.6375</v>
      </c>
      <c r="L346" s="87"/>
      <c r="M346" s="87"/>
      <c r="N346" s="87"/>
      <c r="O346" s="87"/>
      <c r="P346" s="90"/>
    </row>
    <row r="347" spans="2:16" ht="12.75">
      <c r="B347" s="169">
        <f t="shared" si="22"/>
        <v>332</v>
      </c>
      <c r="C347" s="170">
        <f t="shared" si="20"/>
        <v>195.65</v>
      </c>
      <c r="D347" s="87"/>
      <c r="E347" s="87"/>
      <c r="F347" s="87"/>
      <c r="G347" s="87"/>
      <c r="H347" s="90"/>
      <c r="J347" s="169">
        <f t="shared" si="23"/>
        <v>332</v>
      </c>
      <c r="K347" s="170">
        <f t="shared" si="21"/>
        <v>203.65</v>
      </c>
      <c r="L347" s="87"/>
      <c r="M347" s="87"/>
      <c r="N347" s="87"/>
      <c r="O347" s="87"/>
      <c r="P347" s="90"/>
    </row>
    <row r="348" spans="2:16" ht="12.75">
      <c r="B348" s="169">
        <f t="shared" si="22"/>
        <v>333</v>
      </c>
      <c r="C348" s="170">
        <f t="shared" si="20"/>
        <v>195.6625</v>
      </c>
      <c r="D348" s="87"/>
      <c r="E348" s="87"/>
      <c r="F348" s="87"/>
      <c r="G348" s="87"/>
      <c r="H348" s="90"/>
      <c r="J348" s="169">
        <f t="shared" si="23"/>
        <v>333</v>
      </c>
      <c r="K348" s="170">
        <f t="shared" si="21"/>
        <v>203.6625</v>
      </c>
      <c r="L348" s="87"/>
      <c r="M348" s="87"/>
      <c r="N348" s="87"/>
      <c r="O348" s="87"/>
      <c r="P348" s="90"/>
    </row>
    <row r="349" spans="2:16" ht="12.75">
      <c r="B349" s="169">
        <f t="shared" si="22"/>
        <v>334</v>
      </c>
      <c r="C349" s="170">
        <f t="shared" si="20"/>
        <v>195.675</v>
      </c>
      <c r="D349" s="87"/>
      <c r="E349" s="87"/>
      <c r="F349" s="87"/>
      <c r="G349" s="87"/>
      <c r="H349" s="90"/>
      <c r="J349" s="169">
        <f t="shared" si="23"/>
        <v>334</v>
      </c>
      <c r="K349" s="170">
        <f t="shared" si="21"/>
        <v>203.675</v>
      </c>
      <c r="L349" s="87"/>
      <c r="M349" s="87"/>
      <c r="N349" s="87"/>
      <c r="O349" s="87"/>
      <c r="P349" s="90"/>
    </row>
    <row r="350" spans="2:16" ht="12.75">
      <c r="B350" s="169">
        <f t="shared" si="22"/>
        <v>335</v>
      </c>
      <c r="C350" s="170">
        <f t="shared" si="20"/>
        <v>195.6875</v>
      </c>
      <c r="D350" s="87"/>
      <c r="E350" s="87"/>
      <c r="F350" s="87"/>
      <c r="G350" s="87"/>
      <c r="H350" s="90"/>
      <c r="J350" s="169">
        <f t="shared" si="23"/>
        <v>335</v>
      </c>
      <c r="K350" s="170">
        <f t="shared" si="21"/>
        <v>203.6875</v>
      </c>
      <c r="L350" s="87"/>
      <c r="M350" s="87"/>
      <c r="N350" s="87"/>
      <c r="O350" s="87"/>
      <c r="P350" s="90"/>
    </row>
    <row r="351" spans="2:16" ht="12.75">
      <c r="B351" s="169">
        <f t="shared" si="22"/>
        <v>336</v>
      </c>
      <c r="C351" s="170">
        <f t="shared" si="20"/>
        <v>195.7</v>
      </c>
      <c r="D351" s="87"/>
      <c r="E351" s="87"/>
      <c r="F351" s="87"/>
      <c r="G351" s="87"/>
      <c r="H351" s="90"/>
      <c r="J351" s="169">
        <f t="shared" si="23"/>
        <v>336</v>
      </c>
      <c r="K351" s="170">
        <f t="shared" si="21"/>
        <v>203.7</v>
      </c>
      <c r="L351" s="87"/>
      <c r="M351" s="87"/>
      <c r="N351" s="87"/>
      <c r="O351" s="87"/>
      <c r="P351" s="90"/>
    </row>
    <row r="352" spans="2:16" ht="12.75">
      <c r="B352" s="169">
        <f t="shared" si="22"/>
        <v>337</v>
      </c>
      <c r="C352" s="170">
        <f t="shared" si="20"/>
        <v>195.7125</v>
      </c>
      <c r="D352" s="87"/>
      <c r="E352" s="87"/>
      <c r="F352" s="87"/>
      <c r="G352" s="87"/>
      <c r="H352" s="90"/>
      <c r="J352" s="169">
        <f t="shared" si="23"/>
        <v>337</v>
      </c>
      <c r="K352" s="170">
        <f t="shared" si="21"/>
        <v>203.7125</v>
      </c>
      <c r="L352" s="87"/>
      <c r="M352" s="87"/>
      <c r="N352" s="87"/>
      <c r="O352" s="87"/>
      <c r="P352" s="90"/>
    </row>
    <row r="353" spans="2:16" ht="12.75">
      <c r="B353" s="169">
        <f t="shared" si="22"/>
        <v>338</v>
      </c>
      <c r="C353" s="170">
        <f t="shared" si="20"/>
        <v>195.725</v>
      </c>
      <c r="D353" s="87"/>
      <c r="E353" s="87"/>
      <c r="F353" s="87"/>
      <c r="G353" s="87"/>
      <c r="H353" s="90"/>
      <c r="J353" s="169">
        <f t="shared" si="23"/>
        <v>338</v>
      </c>
      <c r="K353" s="170">
        <f t="shared" si="21"/>
        <v>203.725</v>
      </c>
      <c r="L353" s="87"/>
      <c r="M353" s="87"/>
      <c r="N353" s="87"/>
      <c r="O353" s="87"/>
      <c r="P353" s="90"/>
    </row>
    <row r="354" spans="2:16" ht="12.75">
      <c r="B354" s="169">
        <f t="shared" si="22"/>
        <v>339</v>
      </c>
      <c r="C354" s="170">
        <f t="shared" si="20"/>
        <v>195.7375</v>
      </c>
      <c r="D354" s="87"/>
      <c r="E354" s="87"/>
      <c r="F354" s="87"/>
      <c r="G354" s="87"/>
      <c r="H354" s="90"/>
      <c r="J354" s="169">
        <f t="shared" si="23"/>
        <v>339</v>
      </c>
      <c r="K354" s="170">
        <f t="shared" si="21"/>
        <v>203.7375</v>
      </c>
      <c r="L354" s="87"/>
      <c r="M354" s="87"/>
      <c r="N354" s="87"/>
      <c r="O354" s="87"/>
      <c r="P354" s="90"/>
    </row>
    <row r="355" spans="2:16" ht="12.75">
      <c r="B355" s="169">
        <f t="shared" si="22"/>
        <v>340</v>
      </c>
      <c r="C355" s="170">
        <f t="shared" si="20"/>
        <v>195.75</v>
      </c>
      <c r="D355" s="87"/>
      <c r="E355" s="87"/>
      <c r="F355" s="87"/>
      <c r="G355" s="87"/>
      <c r="H355" s="90"/>
      <c r="J355" s="169">
        <f t="shared" si="23"/>
        <v>340</v>
      </c>
      <c r="K355" s="170">
        <f t="shared" si="21"/>
        <v>203.75</v>
      </c>
      <c r="L355" s="87"/>
      <c r="M355" s="87"/>
      <c r="N355" s="87"/>
      <c r="O355" s="87"/>
      <c r="P355" s="90"/>
    </row>
    <row r="356" spans="2:16" ht="12.75">
      <c r="B356" s="169">
        <f t="shared" si="22"/>
        <v>341</v>
      </c>
      <c r="C356" s="170">
        <f t="shared" si="20"/>
        <v>195.7625</v>
      </c>
      <c r="D356" s="87"/>
      <c r="E356" s="87"/>
      <c r="F356" s="87"/>
      <c r="G356" s="87"/>
      <c r="H356" s="90"/>
      <c r="J356" s="169">
        <f t="shared" si="23"/>
        <v>341</v>
      </c>
      <c r="K356" s="170">
        <f t="shared" si="21"/>
        <v>203.7625</v>
      </c>
      <c r="L356" s="87"/>
      <c r="M356" s="87"/>
      <c r="N356" s="87"/>
      <c r="O356" s="87"/>
      <c r="P356" s="90"/>
    </row>
    <row r="357" spans="2:16" ht="12.75">
      <c r="B357" s="169">
        <f t="shared" si="22"/>
        <v>342</v>
      </c>
      <c r="C357" s="170">
        <f t="shared" si="20"/>
        <v>195.775</v>
      </c>
      <c r="D357" s="87"/>
      <c r="E357" s="87"/>
      <c r="F357" s="87"/>
      <c r="G357" s="87"/>
      <c r="H357" s="90"/>
      <c r="J357" s="169">
        <f t="shared" si="23"/>
        <v>342</v>
      </c>
      <c r="K357" s="170">
        <f t="shared" si="21"/>
        <v>203.775</v>
      </c>
      <c r="L357" s="87"/>
      <c r="M357" s="87"/>
      <c r="N357" s="87"/>
      <c r="O357" s="87"/>
      <c r="P357" s="90"/>
    </row>
    <row r="358" spans="2:16" ht="12.75">
      <c r="B358" s="169">
        <f t="shared" si="22"/>
        <v>343</v>
      </c>
      <c r="C358" s="170">
        <f t="shared" si="20"/>
        <v>195.7875</v>
      </c>
      <c r="D358" s="87"/>
      <c r="E358" s="87"/>
      <c r="F358" s="87"/>
      <c r="G358" s="87"/>
      <c r="H358" s="90"/>
      <c r="J358" s="169">
        <f t="shared" si="23"/>
        <v>343</v>
      </c>
      <c r="K358" s="170">
        <f t="shared" si="21"/>
        <v>203.7875</v>
      </c>
      <c r="L358" s="87"/>
      <c r="M358" s="87"/>
      <c r="N358" s="87"/>
      <c r="O358" s="87"/>
      <c r="P358" s="90"/>
    </row>
    <row r="359" spans="2:16" ht="12.75">
      <c r="B359" s="169">
        <f t="shared" si="22"/>
        <v>344</v>
      </c>
      <c r="C359" s="170">
        <f t="shared" si="20"/>
        <v>195.8</v>
      </c>
      <c r="D359" s="87"/>
      <c r="E359" s="87"/>
      <c r="F359" s="87"/>
      <c r="G359" s="87"/>
      <c r="H359" s="90"/>
      <c r="J359" s="169">
        <f t="shared" si="23"/>
        <v>344</v>
      </c>
      <c r="K359" s="170">
        <f t="shared" si="21"/>
        <v>203.8</v>
      </c>
      <c r="L359" s="87"/>
      <c r="M359" s="87"/>
      <c r="N359" s="87"/>
      <c r="O359" s="87"/>
      <c r="P359" s="90"/>
    </row>
    <row r="360" spans="2:16" ht="12.75">
      <c r="B360" s="169">
        <f t="shared" si="22"/>
        <v>345</v>
      </c>
      <c r="C360" s="170">
        <f t="shared" si="20"/>
        <v>195.8125</v>
      </c>
      <c r="D360" s="87"/>
      <c r="E360" s="87"/>
      <c r="F360" s="87"/>
      <c r="G360" s="87"/>
      <c r="H360" s="90"/>
      <c r="J360" s="169">
        <f t="shared" si="23"/>
        <v>345</v>
      </c>
      <c r="K360" s="170">
        <f t="shared" si="21"/>
        <v>203.8125</v>
      </c>
      <c r="L360" s="87"/>
      <c r="M360" s="87"/>
      <c r="N360" s="87"/>
      <c r="O360" s="87"/>
      <c r="P360" s="90"/>
    </row>
    <row r="361" spans="2:16" ht="12.75">
      <c r="B361" s="169">
        <f t="shared" si="22"/>
        <v>346</v>
      </c>
      <c r="C361" s="170">
        <f t="shared" si="20"/>
        <v>195.825</v>
      </c>
      <c r="D361" s="87"/>
      <c r="E361" s="87"/>
      <c r="F361" s="87"/>
      <c r="G361" s="87"/>
      <c r="H361" s="90"/>
      <c r="J361" s="169">
        <f t="shared" si="23"/>
        <v>346</v>
      </c>
      <c r="K361" s="170">
        <f t="shared" si="21"/>
        <v>203.825</v>
      </c>
      <c r="L361" s="87"/>
      <c r="M361" s="87"/>
      <c r="N361" s="87"/>
      <c r="O361" s="87"/>
      <c r="P361" s="90"/>
    </row>
    <row r="362" spans="2:16" ht="12.75">
      <c r="B362" s="169">
        <f t="shared" si="22"/>
        <v>347</v>
      </c>
      <c r="C362" s="170">
        <f t="shared" si="20"/>
        <v>195.8375</v>
      </c>
      <c r="D362" s="87"/>
      <c r="E362" s="87"/>
      <c r="F362" s="87"/>
      <c r="G362" s="87"/>
      <c r="H362" s="90"/>
      <c r="J362" s="169">
        <f t="shared" si="23"/>
        <v>347</v>
      </c>
      <c r="K362" s="170">
        <f t="shared" si="21"/>
        <v>203.8375</v>
      </c>
      <c r="L362" s="87"/>
      <c r="M362" s="87"/>
      <c r="N362" s="87"/>
      <c r="O362" s="87"/>
      <c r="P362" s="90"/>
    </row>
    <row r="363" spans="2:16" ht="12.75">
      <c r="B363" s="169">
        <f t="shared" si="22"/>
        <v>348</v>
      </c>
      <c r="C363" s="170">
        <f t="shared" si="20"/>
        <v>195.85</v>
      </c>
      <c r="D363" s="87"/>
      <c r="E363" s="87"/>
      <c r="F363" s="87"/>
      <c r="G363" s="87"/>
      <c r="H363" s="90"/>
      <c r="J363" s="169">
        <f t="shared" si="23"/>
        <v>348</v>
      </c>
      <c r="K363" s="170">
        <f t="shared" si="21"/>
        <v>203.85</v>
      </c>
      <c r="L363" s="87"/>
      <c r="M363" s="87"/>
      <c r="N363" s="87"/>
      <c r="O363" s="87"/>
      <c r="P363" s="90"/>
    </row>
    <row r="364" spans="2:16" ht="12.75">
      <c r="B364" s="169">
        <f t="shared" si="22"/>
        <v>349</v>
      </c>
      <c r="C364" s="170">
        <f t="shared" si="20"/>
        <v>195.8625</v>
      </c>
      <c r="D364" s="87"/>
      <c r="E364" s="87"/>
      <c r="F364" s="87"/>
      <c r="G364" s="87"/>
      <c r="H364" s="90"/>
      <c r="J364" s="169">
        <f t="shared" si="23"/>
        <v>349</v>
      </c>
      <c r="K364" s="170">
        <f t="shared" si="21"/>
        <v>203.8625</v>
      </c>
      <c r="L364" s="87"/>
      <c r="M364" s="87"/>
      <c r="N364" s="87"/>
      <c r="O364" s="87"/>
      <c r="P364" s="90"/>
    </row>
    <row r="365" spans="2:16" ht="12.75">
      <c r="B365" s="169">
        <f t="shared" si="22"/>
        <v>350</v>
      </c>
      <c r="C365" s="170">
        <f t="shared" si="20"/>
        <v>195.875</v>
      </c>
      <c r="D365" s="87"/>
      <c r="E365" s="87"/>
      <c r="F365" s="87"/>
      <c r="G365" s="87"/>
      <c r="H365" s="90"/>
      <c r="J365" s="169">
        <f t="shared" si="23"/>
        <v>350</v>
      </c>
      <c r="K365" s="170">
        <f t="shared" si="21"/>
        <v>203.875</v>
      </c>
      <c r="L365" s="87"/>
      <c r="M365" s="87"/>
      <c r="N365" s="87"/>
      <c r="O365" s="87"/>
      <c r="P365" s="90"/>
    </row>
    <row r="366" spans="2:16" ht="12.75">
      <c r="B366" s="169">
        <f t="shared" si="22"/>
        <v>351</v>
      </c>
      <c r="C366" s="170">
        <f t="shared" si="20"/>
        <v>195.8875</v>
      </c>
      <c r="D366" s="87"/>
      <c r="E366" s="87"/>
      <c r="F366" s="87"/>
      <c r="G366" s="87"/>
      <c r="H366" s="90"/>
      <c r="J366" s="169">
        <f t="shared" si="23"/>
        <v>351</v>
      </c>
      <c r="K366" s="170">
        <f t="shared" si="21"/>
        <v>203.8875</v>
      </c>
      <c r="L366" s="87"/>
      <c r="M366" s="87"/>
      <c r="N366" s="87"/>
      <c r="O366" s="87"/>
      <c r="P366" s="90"/>
    </row>
    <row r="367" spans="2:16" ht="12.75">
      <c r="B367" s="169">
        <f t="shared" si="22"/>
        <v>352</v>
      </c>
      <c r="C367" s="170">
        <f t="shared" si="20"/>
        <v>195.9</v>
      </c>
      <c r="D367" s="87"/>
      <c r="E367" s="87"/>
      <c r="F367" s="87"/>
      <c r="G367" s="87"/>
      <c r="H367" s="90"/>
      <c r="J367" s="169">
        <f t="shared" si="23"/>
        <v>352</v>
      </c>
      <c r="K367" s="170">
        <f t="shared" si="21"/>
        <v>203.9</v>
      </c>
      <c r="L367" s="87"/>
      <c r="M367" s="87"/>
      <c r="N367" s="87"/>
      <c r="O367" s="87"/>
      <c r="P367" s="90"/>
    </row>
    <row r="368" spans="2:16" ht="12.75">
      <c r="B368" s="169">
        <f t="shared" si="22"/>
        <v>353</v>
      </c>
      <c r="C368" s="170">
        <f t="shared" si="20"/>
        <v>195.9125</v>
      </c>
      <c r="D368" s="87"/>
      <c r="E368" s="87"/>
      <c r="F368" s="87"/>
      <c r="G368" s="87"/>
      <c r="H368" s="90"/>
      <c r="J368" s="169">
        <f t="shared" si="23"/>
        <v>353</v>
      </c>
      <c r="K368" s="170">
        <f t="shared" si="21"/>
        <v>203.9125</v>
      </c>
      <c r="L368" s="87"/>
      <c r="M368" s="87"/>
      <c r="N368" s="87"/>
      <c r="O368" s="87"/>
      <c r="P368" s="90"/>
    </row>
    <row r="369" spans="2:16" ht="12.75">
      <c r="B369" s="169">
        <f t="shared" si="22"/>
        <v>354</v>
      </c>
      <c r="C369" s="170">
        <f t="shared" si="20"/>
        <v>195.925</v>
      </c>
      <c r="D369" s="87"/>
      <c r="E369" s="87"/>
      <c r="F369" s="87"/>
      <c r="G369" s="87"/>
      <c r="H369" s="90"/>
      <c r="J369" s="169">
        <f t="shared" si="23"/>
        <v>354</v>
      </c>
      <c r="K369" s="170">
        <f t="shared" si="21"/>
        <v>203.925</v>
      </c>
      <c r="L369" s="87"/>
      <c r="M369" s="87"/>
      <c r="N369" s="87"/>
      <c r="O369" s="87"/>
      <c r="P369" s="90"/>
    </row>
    <row r="370" spans="2:16" ht="12.75">
      <c r="B370" s="169">
        <f t="shared" si="22"/>
        <v>355</v>
      </c>
      <c r="C370" s="170">
        <f t="shared" si="20"/>
        <v>195.9375</v>
      </c>
      <c r="D370" s="87"/>
      <c r="E370" s="87"/>
      <c r="F370" s="87"/>
      <c r="G370" s="87"/>
      <c r="H370" s="90"/>
      <c r="J370" s="169">
        <f t="shared" si="23"/>
        <v>355</v>
      </c>
      <c r="K370" s="170">
        <f t="shared" si="21"/>
        <v>203.9375</v>
      </c>
      <c r="L370" s="87"/>
      <c r="M370" s="87"/>
      <c r="N370" s="87"/>
      <c r="O370" s="87"/>
      <c r="P370" s="90"/>
    </row>
    <row r="371" spans="2:16" ht="12.75">
      <c r="B371" s="169">
        <f t="shared" si="22"/>
        <v>356</v>
      </c>
      <c r="C371" s="170">
        <f t="shared" si="20"/>
        <v>195.95</v>
      </c>
      <c r="D371" s="87"/>
      <c r="E371" s="87"/>
      <c r="F371" s="87"/>
      <c r="G371" s="87"/>
      <c r="H371" s="90"/>
      <c r="J371" s="169">
        <f t="shared" si="23"/>
        <v>356</v>
      </c>
      <c r="K371" s="170">
        <f t="shared" si="21"/>
        <v>203.95</v>
      </c>
      <c r="L371" s="87"/>
      <c r="M371" s="87"/>
      <c r="N371" s="87"/>
      <c r="O371" s="87"/>
      <c r="P371" s="90"/>
    </row>
    <row r="372" spans="2:16" ht="12.75">
      <c r="B372" s="169">
        <f t="shared" si="22"/>
        <v>357</v>
      </c>
      <c r="C372" s="170">
        <f t="shared" si="20"/>
        <v>195.9625</v>
      </c>
      <c r="D372" s="87"/>
      <c r="E372" s="87"/>
      <c r="F372" s="87"/>
      <c r="G372" s="87"/>
      <c r="H372" s="90"/>
      <c r="J372" s="169">
        <f t="shared" si="23"/>
        <v>357</v>
      </c>
      <c r="K372" s="170">
        <f t="shared" si="21"/>
        <v>203.9625</v>
      </c>
      <c r="L372" s="87"/>
      <c r="M372" s="87"/>
      <c r="N372" s="87"/>
      <c r="O372" s="87"/>
      <c r="P372" s="90"/>
    </row>
    <row r="373" spans="2:16" ht="12.75">
      <c r="B373" s="169">
        <f t="shared" si="22"/>
        <v>358</v>
      </c>
      <c r="C373" s="170">
        <f t="shared" si="20"/>
        <v>195.975</v>
      </c>
      <c r="D373" s="87"/>
      <c r="E373" s="87"/>
      <c r="F373" s="87"/>
      <c r="G373" s="87"/>
      <c r="H373" s="90"/>
      <c r="J373" s="169">
        <f t="shared" si="23"/>
        <v>358</v>
      </c>
      <c r="K373" s="170">
        <f t="shared" si="21"/>
        <v>203.975</v>
      </c>
      <c r="L373" s="87"/>
      <c r="M373" s="87"/>
      <c r="N373" s="87"/>
      <c r="O373" s="87"/>
      <c r="P373" s="90"/>
    </row>
    <row r="374" spans="2:16" ht="12.75">
      <c r="B374" s="169">
        <f t="shared" si="22"/>
        <v>359</v>
      </c>
      <c r="C374" s="170">
        <f t="shared" si="20"/>
        <v>195.9875</v>
      </c>
      <c r="D374" s="87"/>
      <c r="E374" s="87"/>
      <c r="F374" s="87"/>
      <c r="G374" s="87"/>
      <c r="H374" s="90"/>
      <c r="J374" s="169">
        <f t="shared" si="23"/>
        <v>359</v>
      </c>
      <c r="K374" s="170">
        <f t="shared" si="21"/>
        <v>203.9875</v>
      </c>
      <c r="L374" s="87"/>
      <c r="M374" s="87"/>
      <c r="N374" s="87"/>
      <c r="O374" s="87"/>
      <c r="P374" s="90"/>
    </row>
    <row r="375" spans="2:16" ht="12.75">
      <c r="B375" s="169">
        <f t="shared" si="22"/>
        <v>360</v>
      </c>
      <c r="C375" s="170">
        <f t="shared" si="20"/>
        <v>196</v>
      </c>
      <c r="D375" s="87"/>
      <c r="E375" s="87"/>
      <c r="F375" s="87"/>
      <c r="G375" s="87"/>
      <c r="H375" s="90"/>
      <c r="J375" s="169">
        <f t="shared" si="23"/>
        <v>360</v>
      </c>
      <c r="K375" s="170">
        <f t="shared" si="21"/>
        <v>204</v>
      </c>
      <c r="L375" s="87"/>
      <c r="M375" s="87"/>
      <c r="N375" s="87"/>
      <c r="O375" s="87"/>
      <c r="P375" s="90"/>
    </row>
    <row r="376" spans="2:16" ht="12.75">
      <c r="B376" s="169">
        <f t="shared" si="22"/>
        <v>361</v>
      </c>
      <c r="C376" s="170">
        <f t="shared" si="20"/>
        <v>196.0125</v>
      </c>
      <c r="D376" s="87"/>
      <c r="E376" s="87"/>
      <c r="F376" s="87"/>
      <c r="G376" s="87"/>
      <c r="H376" s="90"/>
      <c r="J376" s="169">
        <f t="shared" si="23"/>
        <v>361</v>
      </c>
      <c r="K376" s="170">
        <f t="shared" si="21"/>
        <v>204.0125</v>
      </c>
      <c r="L376" s="87"/>
      <c r="M376" s="87"/>
      <c r="N376" s="87"/>
      <c r="O376" s="87"/>
      <c r="P376" s="90"/>
    </row>
    <row r="377" spans="2:16" ht="12.75">
      <c r="B377" s="169">
        <f t="shared" si="22"/>
        <v>362</v>
      </c>
      <c r="C377" s="170">
        <f t="shared" si="20"/>
        <v>196.025</v>
      </c>
      <c r="D377" s="87"/>
      <c r="E377" s="87"/>
      <c r="F377" s="87"/>
      <c r="G377" s="87"/>
      <c r="H377" s="90"/>
      <c r="J377" s="169">
        <f t="shared" si="23"/>
        <v>362</v>
      </c>
      <c r="K377" s="170">
        <f t="shared" si="21"/>
        <v>204.025</v>
      </c>
      <c r="L377" s="87"/>
      <c r="M377" s="87"/>
      <c r="N377" s="87"/>
      <c r="O377" s="87"/>
      <c r="P377" s="90"/>
    </row>
    <row r="378" spans="2:16" ht="12.75">
      <c r="B378" s="169">
        <f t="shared" si="22"/>
        <v>363</v>
      </c>
      <c r="C378" s="170">
        <f t="shared" si="20"/>
        <v>196.0375</v>
      </c>
      <c r="D378" s="87"/>
      <c r="E378" s="87"/>
      <c r="F378" s="87"/>
      <c r="G378" s="87"/>
      <c r="H378" s="90"/>
      <c r="J378" s="169">
        <f t="shared" si="23"/>
        <v>363</v>
      </c>
      <c r="K378" s="170">
        <f t="shared" si="21"/>
        <v>204.0375</v>
      </c>
      <c r="L378" s="87"/>
      <c r="M378" s="87"/>
      <c r="N378" s="87"/>
      <c r="O378" s="87"/>
      <c r="P378" s="90"/>
    </row>
    <row r="379" spans="2:16" ht="12.75">
      <c r="B379" s="169">
        <f t="shared" si="22"/>
        <v>364</v>
      </c>
      <c r="C379" s="170">
        <f t="shared" si="20"/>
        <v>196.05</v>
      </c>
      <c r="D379" s="87"/>
      <c r="E379" s="87"/>
      <c r="F379" s="87"/>
      <c r="G379" s="87"/>
      <c r="H379" s="90"/>
      <c r="J379" s="169">
        <f t="shared" si="23"/>
        <v>364</v>
      </c>
      <c r="K379" s="170">
        <f t="shared" si="21"/>
        <v>204.05</v>
      </c>
      <c r="L379" s="87"/>
      <c r="M379" s="87"/>
      <c r="N379" s="87"/>
      <c r="O379" s="87"/>
      <c r="P379" s="90"/>
    </row>
    <row r="380" spans="2:16" ht="12.75">
      <c r="B380" s="169">
        <f t="shared" si="22"/>
        <v>365</v>
      </c>
      <c r="C380" s="170">
        <f t="shared" si="20"/>
        <v>196.0625</v>
      </c>
      <c r="D380" s="87"/>
      <c r="E380" s="87"/>
      <c r="F380" s="87"/>
      <c r="G380" s="87"/>
      <c r="H380" s="90"/>
      <c r="J380" s="169">
        <f t="shared" si="23"/>
        <v>365</v>
      </c>
      <c r="K380" s="170">
        <f t="shared" si="21"/>
        <v>204.0625</v>
      </c>
      <c r="L380" s="87"/>
      <c r="M380" s="87"/>
      <c r="N380" s="87"/>
      <c r="O380" s="87"/>
      <c r="P380" s="90"/>
    </row>
    <row r="381" spans="2:16" ht="12.75">
      <c r="B381" s="169">
        <f t="shared" si="22"/>
        <v>366</v>
      </c>
      <c r="C381" s="170">
        <f t="shared" si="20"/>
        <v>196.075</v>
      </c>
      <c r="D381" s="87"/>
      <c r="E381" s="87"/>
      <c r="F381" s="87"/>
      <c r="G381" s="87"/>
      <c r="H381" s="90"/>
      <c r="J381" s="169">
        <f t="shared" si="23"/>
        <v>366</v>
      </c>
      <c r="K381" s="170">
        <f t="shared" si="21"/>
        <v>204.075</v>
      </c>
      <c r="L381" s="87"/>
      <c r="M381" s="87"/>
      <c r="N381" s="87"/>
      <c r="O381" s="87"/>
      <c r="P381" s="90"/>
    </row>
    <row r="382" spans="2:16" ht="12.75">
      <c r="B382" s="169">
        <f t="shared" si="22"/>
        <v>367</v>
      </c>
      <c r="C382" s="170">
        <f t="shared" si="20"/>
        <v>196.0875</v>
      </c>
      <c r="D382" s="87"/>
      <c r="E382" s="87"/>
      <c r="F382" s="87"/>
      <c r="G382" s="87"/>
      <c r="H382" s="90"/>
      <c r="J382" s="169">
        <f t="shared" si="23"/>
        <v>367</v>
      </c>
      <c r="K382" s="170">
        <f t="shared" si="21"/>
        <v>204.0875</v>
      </c>
      <c r="L382" s="87"/>
      <c r="M382" s="87"/>
      <c r="N382" s="87"/>
      <c r="O382" s="87"/>
      <c r="P382" s="90"/>
    </row>
    <row r="383" spans="2:16" ht="12.75">
      <c r="B383" s="169">
        <f t="shared" si="22"/>
        <v>368</v>
      </c>
      <c r="C383" s="170">
        <f t="shared" si="20"/>
        <v>196.1</v>
      </c>
      <c r="D383" s="87"/>
      <c r="E383" s="87"/>
      <c r="F383" s="87"/>
      <c r="G383" s="87"/>
      <c r="H383" s="90"/>
      <c r="J383" s="169">
        <f t="shared" si="23"/>
        <v>368</v>
      </c>
      <c r="K383" s="170">
        <f t="shared" si="21"/>
        <v>204.1</v>
      </c>
      <c r="L383" s="87"/>
      <c r="M383" s="87"/>
      <c r="N383" s="87"/>
      <c r="O383" s="87"/>
      <c r="P383" s="90"/>
    </row>
    <row r="384" spans="2:16" ht="12.75">
      <c r="B384" s="169">
        <f t="shared" si="22"/>
        <v>369</v>
      </c>
      <c r="C384" s="170">
        <f t="shared" si="20"/>
        <v>196.1125</v>
      </c>
      <c r="D384" s="87"/>
      <c r="E384" s="87"/>
      <c r="F384" s="87"/>
      <c r="G384" s="87"/>
      <c r="H384" s="90"/>
      <c r="J384" s="169">
        <f t="shared" si="23"/>
        <v>369</v>
      </c>
      <c r="K384" s="170">
        <f t="shared" si="21"/>
        <v>204.1125</v>
      </c>
      <c r="L384" s="87"/>
      <c r="M384" s="87"/>
      <c r="N384" s="87"/>
      <c r="O384" s="87"/>
      <c r="P384" s="90"/>
    </row>
    <row r="385" spans="2:16" ht="12.75">
      <c r="B385" s="169">
        <f t="shared" si="22"/>
        <v>370</v>
      </c>
      <c r="C385" s="170">
        <f t="shared" si="20"/>
        <v>196.125</v>
      </c>
      <c r="D385" s="87"/>
      <c r="E385" s="87"/>
      <c r="F385" s="87"/>
      <c r="G385" s="87"/>
      <c r="H385" s="90"/>
      <c r="J385" s="169">
        <f t="shared" si="23"/>
        <v>370</v>
      </c>
      <c r="K385" s="170">
        <f t="shared" si="21"/>
        <v>204.125</v>
      </c>
      <c r="L385" s="87"/>
      <c r="M385" s="87"/>
      <c r="N385" s="87"/>
      <c r="O385" s="87"/>
      <c r="P385" s="90"/>
    </row>
    <row r="386" spans="2:16" ht="12.75">
      <c r="B386" s="169">
        <f t="shared" si="22"/>
        <v>371</v>
      </c>
      <c r="C386" s="170">
        <f t="shared" si="20"/>
        <v>196.1375</v>
      </c>
      <c r="D386" s="87"/>
      <c r="E386" s="87"/>
      <c r="F386" s="87"/>
      <c r="G386" s="87"/>
      <c r="H386" s="90"/>
      <c r="J386" s="169">
        <f t="shared" si="23"/>
        <v>371</v>
      </c>
      <c r="K386" s="170">
        <f t="shared" si="21"/>
        <v>204.1375</v>
      </c>
      <c r="L386" s="87"/>
      <c r="M386" s="87"/>
      <c r="N386" s="87"/>
      <c r="O386" s="87"/>
      <c r="P386" s="90"/>
    </row>
    <row r="387" spans="2:16" ht="12.75">
      <c r="B387" s="169">
        <f t="shared" si="22"/>
        <v>372</v>
      </c>
      <c r="C387" s="170">
        <f t="shared" si="20"/>
        <v>196.15</v>
      </c>
      <c r="D387" s="87"/>
      <c r="E387" s="87"/>
      <c r="F387" s="87"/>
      <c r="G387" s="87"/>
      <c r="H387" s="90"/>
      <c r="J387" s="169">
        <f t="shared" si="23"/>
        <v>372</v>
      </c>
      <c r="K387" s="170">
        <f t="shared" si="21"/>
        <v>204.15</v>
      </c>
      <c r="L387" s="87"/>
      <c r="M387" s="87"/>
      <c r="N387" s="87"/>
      <c r="O387" s="87"/>
      <c r="P387" s="90"/>
    </row>
    <row r="388" spans="2:16" ht="12.75">
      <c r="B388" s="169">
        <f t="shared" si="22"/>
        <v>373</v>
      </c>
      <c r="C388" s="170">
        <f t="shared" si="20"/>
        <v>196.1625</v>
      </c>
      <c r="D388" s="87"/>
      <c r="E388" s="87"/>
      <c r="F388" s="87"/>
      <c r="G388" s="87"/>
      <c r="H388" s="90"/>
      <c r="J388" s="169">
        <f t="shared" si="23"/>
        <v>373</v>
      </c>
      <c r="K388" s="170">
        <f t="shared" si="21"/>
        <v>204.1625</v>
      </c>
      <c r="L388" s="87"/>
      <c r="M388" s="87"/>
      <c r="N388" s="87"/>
      <c r="O388" s="87"/>
      <c r="P388" s="90"/>
    </row>
    <row r="389" spans="2:16" ht="12.75">
      <c r="B389" s="169">
        <f t="shared" si="22"/>
        <v>374</v>
      </c>
      <c r="C389" s="170">
        <f t="shared" si="20"/>
        <v>196.175</v>
      </c>
      <c r="D389" s="87"/>
      <c r="E389" s="87"/>
      <c r="F389" s="87"/>
      <c r="G389" s="87"/>
      <c r="H389" s="90"/>
      <c r="J389" s="169">
        <f t="shared" si="23"/>
        <v>374</v>
      </c>
      <c r="K389" s="170">
        <f t="shared" si="21"/>
        <v>204.175</v>
      </c>
      <c r="L389" s="87"/>
      <c r="M389" s="87"/>
      <c r="N389" s="87"/>
      <c r="O389" s="87"/>
      <c r="P389" s="90"/>
    </row>
    <row r="390" spans="2:16" ht="12.75">
      <c r="B390" s="169">
        <f t="shared" si="22"/>
        <v>375</v>
      </c>
      <c r="C390" s="170">
        <f t="shared" si="20"/>
        <v>196.1875</v>
      </c>
      <c r="D390" s="87"/>
      <c r="E390" s="87"/>
      <c r="F390" s="87"/>
      <c r="G390" s="87"/>
      <c r="H390" s="90"/>
      <c r="J390" s="169">
        <f t="shared" si="23"/>
        <v>375</v>
      </c>
      <c r="K390" s="170">
        <f t="shared" si="21"/>
        <v>204.1875</v>
      </c>
      <c r="L390" s="87"/>
      <c r="M390" s="87"/>
      <c r="N390" s="87"/>
      <c r="O390" s="87"/>
      <c r="P390" s="90"/>
    </row>
    <row r="391" spans="2:16" ht="12.75">
      <c r="B391" s="169">
        <f t="shared" si="22"/>
        <v>376</v>
      </c>
      <c r="C391" s="170">
        <f t="shared" si="20"/>
        <v>196.2</v>
      </c>
      <c r="D391" s="87"/>
      <c r="E391" s="87"/>
      <c r="F391" s="87"/>
      <c r="G391" s="87"/>
      <c r="H391" s="90"/>
      <c r="J391" s="169">
        <f t="shared" si="23"/>
        <v>376</v>
      </c>
      <c r="K391" s="170">
        <f t="shared" si="21"/>
        <v>204.2</v>
      </c>
      <c r="L391" s="87"/>
      <c r="M391" s="87"/>
      <c r="N391" s="87"/>
      <c r="O391" s="87"/>
      <c r="P391" s="90"/>
    </row>
    <row r="392" spans="2:16" ht="12.75">
      <c r="B392" s="169">
        <f t="shared" si="22"/>
        <v>377</v>
      </c>
      <c r="C392" s="170">
        <f t="shared" si="20"/>
        <v>196.2125</v>
      </c>
      <c r="D392" s="87"/>
      <c r="E392" s="87"/>
      <c r="F392" s="87"/>
      <c r="G392" s="87"/>
      <c r="H392" s="90"/>
      <c r="J392" s="169">
        <f t="shared" si="23"/>
        <v>377</v>
      </c>
      <c r="K392" s="170">
        <f t="shared" si="21"/>
        <v>204.2125</v>
      </c>
      <c r="L392" s="87"/>
      <c r="M392" s="87"/>
      <c r="N392" s="87"/>
      <c r="O392" s="87"/>
      <c r="P392" s="90"/>
    </row>
    <row r="393" spans="2:16" ht="12.75">
      <c r="B393" s="169">
        <f t="shared" si="22"/>
        <v>378</v>
      </c>
      <c r="C393" s="170">
        <f t="shared" si="20"/>
        <v>196.225</v>
      </c>
      <c r="D393" s="87"/>
      <c r="E393" s="87"/>
      <c r="F393" s="87"/>
      <c r="G393" s="87"/>
      <c r="H393" s="90"/>
      <c r="J393" s="169">
        <f t="shared" si="23"/>
        <v>378</v>
      </c>
      <c r="K393" s="170">
        <f t="shared" si="21"/>
        <v>204.225</v>
      </c>
      <c r="L393" s="87"/>
      <c r="M393" s="87"/>
      <c r="N393" s="87"/>
      <c r="O393" s="87"/>
      <c r="P393" s="90"/>
    </row>
    <row r="394" spans="2:16" ht="12.75">
      <c r="B394" s="169">
        <f t="shared" si="22"/>
        <v>379</v>
      </c>
      <c r="C394" s="170">
        <f t="shared" si="20"/>
        <v>196.2375</v>
      </c>
      <c r="D394" s="87"/>
      <c r="E394" s="87"/>
      <c r="F394" s="87"/>
      <c r="G394" s="87"/>
      <c r="H394" s="90"/>
      <c r="J394" s="169">
        <f t="shared" si="23"/>
        <v>379</v>
      </c>
      <c r="K394" s="170">
        <f t="shared" si="21"/>
        <v>204.2375</v>
      </c>
      <c r="L394" s="87"/>
      <c r="M394" s="87"/>
      <c r="N394" s="87"/>
      <c r="O394" s="87"/>
      <c r="P394" s="90"/>
    </row>
    <row r="395" spans="2:16" ht="12.75">
      <c r="B395" s="169">
        <f t="shared" si="22"/>
        <v>380</v>
      </c>
      <c r="C395" s="170">
        <f t="shared" si="20"/>
        <v>196.25</v>
      </c>
      <c r="D395" s="87"/>
      <c r="E395" s="87"/>
      <c r="F395" s="87"/>
      <c r="G395" s="87"/>
      <c r="H395" s="90"/>
      <c r="J395" s="169">
        <f t="shared" si="23"/>
        <v>380</v>
      </c>
      <c r="K395" s="170">
        <f t="shared" si="21"/>
        <v>204.25</v>
      </c>
      <c r="L395" s="87"/>
      <c r="M395" s="87"/>
      <c r="N395" s="87"/>
      <c r="O395" s="87"/>
      <c r="P395" s="90"/>
    </row>
    <row r="396" spans="2:16" ht="12.75">
      <c r="B396" s="169">
        <f t="shared" si="22"/>
        <v>381</v>
      </c>
      <c r="C396" s="170">
        <f t="shared" si="20"/>
        <v>196.2625</v>
      </c>
      <c r="D396" s="87"/>
      <c r="E396" s="87"/>
      <c r="F396" s="87"/>
      <c r="G396" s="87"/>
      <c r="H396" s="90"/>
      <c r="J396" s="169">
        <f t="shared" si="23"/>
        <v>381</v>
      </c>
      <c r="K396" s="170">
        <f t="shared" si="21"/>
        <v>204.2625</v>
      </c>
      <c r="L396" s="87"/>
      <c r="M396" s="87"/>
      <c r="N396" s="87"/>
      <c r="O396" s="87"/>
      <c r="P396" s="90"/>
    </row>
    <row r="397" spans="2:16" ht="12.75">
      <c r="B397" s="169">
        <f t="shared" si="22"/>
        <v>382</v>
      </c>
      <c r="C397" s="170">
        <f t="shared" si="20"/>
        <v>196.275</v>
      </c>
      <c r="D397" s="87"/>
      <c r="E397" s="87"/>
      <c r="F397" s="87"/>
      <c r="G397" s="87"/>
      <c r="H397" s="90"/>
      <c r="J397" s="169">
        <f t="shared" si="23"/>
        <v>382</v>
      </c>
      <c r="K397" s="170">
        <f t="shared" si="21"/>
        <v>204.275</v>
      </c>
      <c r="L397" s="87"/>
      <c r="M397" s="87"/>
      <c r="N397" s="87"/>
      <c r="O397" s="87"/>
      <c r="P397" s="90"/>
    </row>
    <row r="398" spans="2:16" ht="12.75">
      <c r="B398" s="169">
        <f t="shared" si="22"/>
        <v>383</v>
      </c>
      <c r="C398" s="170">
        <f t="shared" si="20"/>
        <v>196.2875</v>
      </c>
      <c r="D398" s="87"/>
      <c r="E398" s="87"/>
      <c r="F398" s="87"/>
      <c r="G398" s="87"/>
      <c r="H398" s="90"/>
      <c r="J398" s="169">
        <f t="shared" si="23"/>
        <v>383</v>
      </c>
      <c r="K398" s="170">
        <f t="shared" si="21"/>
        <v>204.2875</v>
      </c>
      <c r="L398" s="87"/>
      <c r="M398" s="87"/>
      <c r="N398" s="87"/>
      <c r="O398" s="87"/>
      <c r="P398" s="90"/>
    </row>
    <row r="399" spans="2:16" ht="12.75">
      <c r="B399" s="169">
        <f t="shared" si="22"/>
        <v>384</v>
      </c>
      <c r="C399" s="170">
        <f t="shared" si="20"/>
        <v>196.3</v>
      </c>
      <c r="D399" s="87"/>
      <c r="E399" s="87"/>
      <c r="F399" s="87"/>
      <c r="G399" s="87"/>
      <c r="H399" s="90"/>
      <c r="J399" s="169">
        <f t="shared" si="23"/>
        <v>384</v>
      </c>
      <c r="K399" s="170">
        <f t="shared" si="21"/>
        <v>204.3</v>
      </c>
      <c r="L399" s="87"/>
      <c r="M399" s="87"/>
      <c r="N399" s="87"/>
      <c r="O399" s="87"/>
      <c r="P399" s="90"/>
    </row>
    <row r="400" spans="2:16" ht="12.75">
      <c r="B400" s="169">
        <f t="shared" si="22"/>
        <v>385</v>
      </c>
      <c r="C400" s="170">
        <f aca="true" t="shared" si="24" ref="C400:C463">SUM(191.5+B400*0.0125)</f>
        <v>196.3125</v>
      </c>
      <c r="D400" s="87"/>
      <c r="E400" s="87"/>
      <c r="F400" s="87"/>
      <c r="G400" s="87"/>
      <c r="H400" s="90"/>
      <c r="J400" s="169">
        <f t="shared" si="23"/>
        <v>385</v>
      </c>
      <c r="K400" s="170">
        <f aca="true" t="shared" si="25" ref="K400:K463">SUM(199.5+J400*0.0125)</f>
        <v>204.3125</v>
      </c>
      <c r="L400" s="87"/>
      <c r="M400" s="87"/>
      <c r="N400" s="87"/>
      <c r="O400" s="87"/>
      <c r="P400" s="90"/>
    </row>
    <row r="401" spans="2:16" ht="12.75">
      <c r="B401" s="169">
        <f aca="true" t="shared" si="26" ref="B401:B464">SUM(B400+1)</f>
        <v>386</v>
      </c>
      <c r="C401" s="170">
        <f t="shared" si="24"/>
        <v>196.325</v>
      </c>
      <c r="D401" s="87"/>
      <c r="E401" s="87"/>
      <c r="F401" s="87"/>
      <c r="G401" s="87"/>
      <c r="H401" s="90"/>
      <c r="J401" s="169">
        <f aca="true" t="shared" si="27" ref="J401:J464">SUM(J400+1)</f>
        <v>386</v>
      </c>
      <c r="K401" s="170">
        <f t="shared" si="25"/>
        <v>204.325</v>
      </c>
      <c r="L401" s="87"/>
      <c r="M401" s="87"/>
      <c r="N401" s="87"/>
      <c r="O401" s="87"/>
      <c r="P401" s="90"/>
    </row>
    <row r="402" spans="2:16" ht="12.75">
      <c r="B402" s="169">
        <f t="shared" si="26"/>
        <v>387</v>
      </c>
      <c r="C402" s="170">
        <f t="shared" si="24"/>
        <v>196.3375</v>
      </c>
      <c r="D402" s="87"/>
      <c r="E402" s="87"/>
      <c r="F402" s="87"/>
      <c r="G402" s="87"/>
      <c r="H402" s="90"/>
      <c r="J402" s="169">
        <f t="shared" si="27"/>
        <v>387</v>
      </c>
      <c r="K402" s="170">
        <f t="shared" si="25"/>
        <v>204.3375</v>
      </c>
      <c r="L402" s="87"/>
      <c r="M402" s="87"/>
      <c r="N402" s="87"/>
      <c r="O402" s="87"/>
      <c r="P402" s="90"/>
    </row>
    <row r="403" spans="2:16" ht="12.75">
      <c r="B403" s="169">
        <f t="shared" si="26"/>
        <v>388</v>
      </c>
      <c r="C403" s="170">
        <f t="shared" si="24"/>
        <v>196.35</v>
      </c>
      <c r="D403" s="87"/>
      <c r="E403" s="87"/>
      <c r="F403" s="87"/>
      <c r="G403" s="87"/>
      <c r="H403" s="90"/>
      <c r="J403" s="169">
        <f t="shared" si="27"/>
        <v>388</v>
      </c>
      <c r="K403" s="170">
        <f t="shared" si="25"/>
        <v>204.35</v>
      </c>
      <c r="L403" s="87"/>
      <c r="M403" s="87"/>
      <c r="N403" s="87"/>
      <c r="O403" s="87"/>
      <c r="P403" s="90"/>
    </row>
    <row r="404" spans="2:16" ht="12.75">
      <c r="B404" s="169">
        <f t="shared" si="26"/>
        <v>389</v>
      </c>
      <c r="C404" s="170">
        <f t="shared" si="24"/>
        <v>196.3625</v>
      </c>
      <c r="D404" s="87"/>
      <c r="E404" s="87"/>
      <c r="F404" s="87"/>
      <c r="G404" s="87"/>
      <c r="H404" s="90"/>
      <c r="J404" s="169">
        <f t="shared" si="27"/>
        <v>389</v>
      </c>
      <c r="K404" s="170">
        <f t="shared" si="25"/>
        <v>204.3625</v>
      </c>
      <c r="L404" s="87"/>
      <c r="M404" s="87"/>
      <c r="N404" s="87"/>
      <c r="O404" s="87"/>
      <c r="P404" s="90"/>
    </row>
    <row r="405" spans="2:16" ht="12.75">
      <c r="B405" s="169">
        <f t="shared" si="26"/>
        <v>390</v>
      </c>
      <c r="C405" s="170">
        <f t="shared" si="24"/>
        <v>196.375</v>
      </c>
      <c r="D405" s="87"/>
      <c r="E405" s="87"/>
      <c r="F405" s="87"/>
      <c r="G405" s="87"/>
      <c r="H405" s="90"/>
      <c r="J405" s="169">
        <f t="shared" si="27"/>
        <v>390</v>
      </c>
      <c r="K405" s="170">
        <f t="shared" si="25"/>
        <v>204.375</v>
      </c>
      <c r="L405" s="87"/>
      <c r="M405" s="87"/>
      <c r="N405" s="87"/>
      <c r="O405" s="87"/>
      <c r="P405" s="90"/>
    </row>
    <row r="406" spans="2:16" ht="12.75">
      <c r="B406" s="169">
        <f t="shared" si="26"/>
        <v>391</v>
      </c>
      <c r="C406" s="170">
        <f t="shared" si="24"/>
        <v>196.3875</v>
      </c>
      <c r="D406" s="87"/>
      <c r="E406" s="87"/>
      <c r="F406" s="87"/>
      <c r="G406" s="87"/>
      <c r="H406" s="90"/>
      <c r="J406" s="169">
        <f t="shared" si="27"/>
        <v>391</v>
      </c>
      <c r="K406" s="170">
        <f t="shared" si="25"/>
        <v>204.3875</v>
      </c>
      <c r="L406" s="87"/>
      <c r="M406" s="87"/>
      <c r="N406" s="87"/>
      <c r="O406" s="87"/>
      <c r="P406" s="90"/>
    </row>
    <row r="407" spans="2:16" ht="12.75">
      <c r="B407" s="169">
        <f t="shared" si="26"/>
        <v>392</v>
      </c>
      <c r="C407" s="170">
        <f t="shared" si="24"/>
        <v>196.4</v>
      </c>
      <c r="D407" s="87"/>
      <c r="E407" s="87"/>
      <c r="F407" s="87"/>
      <c r="G407" s="87"/>
      <c r="H407" s="90"/>
      <c r="J407" s="169">
        <f t="shared" si="27"/>
        <v>392</v>
      </c>
      <c r="K407" s="170">
        <f t="shared" si="25"/>
        <v>204.4</v>
      </c>
      <c r="L407" s="87"/>
      <c r="M407" s="87"/>
      <c r="N407" s="87"/>
      <c r="O407" s="87"/>
      <c r="P407" s="90"/>
    </row>
    <row r="408" spans="2:16" ht="12.75">
      <c r="B408" s="169">
        <f t="shared" si="26"/>
        <v>393</v>
      </c>
      <c r="C408" s="170">
        <f t="shared" si="24"/>
        <v>196.4125</v>
      </c>
      <c r="D408" s="87"/>
      <c r="E408" s="87"/>
      <c r="F408" s="87"/>
      <c r="G408" s="87"/>
      <c r="H408" s="90"/>
      <c r="J408" s="169">
        <f t="shared" si="27"/>
        <v>393</v>
      </c>
      <c r="K408" s="170">
        <f t="shared" si="25"/>
        <v>204.4125</v>
      </c>
      <c r="L408" s="87"/>
      <c r="M408" s="87"/>
      <c r="N408" s="87"/>
      <c r="O408" s="87"/>
      <c r="P408" s="90"/>
    </row>
    <row r="409" spans="2:16" ht="12.75">
      <c r="B409" s="169">
        <f t="shared" si="26"/>
        <v>394</v>
      </c>
      <c r="C409" s="170">
        <f t="shared" si="24"/>
        <v>196.425</v>
      </c>
      <c r="D409" s="87"/>
      <c r="E409" s="87"/>
      <c r="F409" s="87"/>
      <c r="G409" s="87"/>
      <c r="H409" s="90"/>
      <c r="J409" s="169">
        <f t="shared" si="27"/>
        <v>394</v>
      </c>
      <c r="K409" s="170">
        <f t="shared" si="25"/>
        <v>204.425</v>
      </c>
      <c r="L409" s="87"/>
      <c r="M409" s="87"/>
      <c r="N409" s="87"/>
      <c r="O409" s="87"/>
      <c r="P409" s="90"/>
    </row>
    <row r="410" spans="2:16" ht="12.75">
      <c r="B410" s="169">
        <f t="shared" si="26"/>
        <v>395</v>
      </c>
      <c r="C410" s="170">
        <f t="shared" si="24"/>
        <v>196.4375</v>
      </c>
      <c r="D410" s="87"/>
      <c r="E410" s="87"/>
      <c r="F410" s="87"/>
      <c r="G410" s="87"/>
      <c r="H410" s="90"/>
      <c r="J410" s="169">
        <f t="shared" si="27"/>
        <v>395</v>
      </c>
      <c r="K410" s="170">
        <f t="shared" si="25"/>
        <v>204.4375</v>
      </c>
      <c r="L410" s="87"/>
      <c r="M410" s="87"/>
      <c r="N410" s="87"/>
      <c r="O410" s="87"/>
      <c r="P410" s="90"/>
    </row>
    <row r="411" spans="2:16" ht="12.75">
      <c r="B411" s="169">
        <f t="shared" si="26"/>
        <v>396</v>
      </c>
      <c r="C411" s="170">
        <f t="shared" si="24"/>
        <v>196.45</v>
      </c>
      <c r="D411" s="87"/>
      <c r="E411" s="87"/>
      <c r="F411" s="87"/>
      <c r="G411" s="87"/>
      <c r="H411" s="90"/>
      <c r="J411" s="169">
        <f t="shared" si="27"/>
        <v>396</v>
      </c>
      <c r="K411" s="170">
        <f t="shared" si="25"/>
        <v>204.45</v>
      </c>
      <c r="L411" s="87"/>
      <c r="M411" s="87"/>
      <c r="N411" s="87"/>
      <c r="O411" s="87"/>
      <c r="P411" s="90"/>
    </row>
    <row r="412" spans="2:16" ht="12.75">
      <c r="B412" s="169">
        <f t="shared" si="26"/>
        <v>397</v>
      </c>
      <c r="C412" s="170">
        <f t="shared" si="24"/>
        <v>196.4625</v>
      </c>
      <c r="D412" s="87"/>
      <c r="E412" s="87"/>
      <c r="F412" s="87"/>
      <c r="G412" s="87"/>
      <c r="H412" s="90"/>
      <c r="J412" s="169">
        <f t="shared" si="27"/>
        <v>397</v>
      </c>
      <c r="K412" s="170">
        <f t="shared" si="25"/>
        <v>204.4625</v>
      </c>
      <c r="L412" s="87"/>
      <c r="M412" s="87"/>
      <c r="N412" s="87"/>
      <c r="O412" s="87"/>
      <c r="P412" s="90"/>
    </row>
    <row r="413" spans="2:16" ht="12.75">
      <c r="B413" s="169">
        <f t="shared" si="26"/>
        <v>398</v>
      </c>
      <c r="C413" s="170">
        <f t="shared" si="24"/>
        <v>196.475</v>
      </c>
      <c r="D413" s="87"/>
      <c r="E413" s="87"/>
      <c r="F413" s="87"/>
      <c r="G413" s="87"/>
      <c r="H413" s="90"/>
      <c r="J413" s="169">
        <f t="shared" si="27"/>
        <v>398</v>
      </c>
      <c r="K413" s="170">
        <f t="shared" si="25"/>
        <v>204.475</v>
      </c>
      <c r="L413" s="87"/>
      <c r="M413" s="87"/>
      <c r="N413" s="87"/>
      <c r="O413" s="87"/>
      <c r="P413" s="90"/>
    </row>
    <row r="414" spans="2:16" ht="12.75">
      <c r="B414" s="169">
        <f t="shared" si="26"/>
        <v>399</v>
      </c>
      <c r="C414" s="170">
        <f t="shared" si="24"/>
        <v>196.4875</v>
      </c>
      <c r="D414" s="87"/>
      <c r="E414" s="87"/>
      <c r="F414" s="87"/>
      <c r="G414" s="87"/>
      <c r="H414" s="90"/>
      <c r="J414" s="169">
        <f t="shared" si="27"/>
        <v>399</v>
      </c>
      <c r="K414" s="170">
        <f t="shared" si="25"/>
        <v>204.4875</v>
      </c>
      <c r="L414" s="87"/>
      <c r="M414" s="87"/>
      <c r="N414" s="87"/>
      <c r="O414" s="87"/>
      <c r="P414" s="90"/>
    </row>
    <row r="415" spans="2:16" ht="12.75">
      <c r="B415" s="169">
        <f t="shared" si="26"/>
        <v>400</v>
      </c>
      <c r="C415" s="170">
        <f t="shared" si="24"/>
        <v>196.5</v>
      </c>
      <c r="D415" s="87"/>
      <c r="E415" s="87"/>
      <c r="F415" s="87"/>
      <c r="G415" s="87"/>
      <c r="H415" s="90"/>
      <c r="J415" s="169">
        <f t="shared" si="27"/>
        <v>400</v>
      </c>
      <c r="K415" s="170">
        <f t="shared" si="25"/>
        <v>204.5</v>
      </c>
      <c r="L415" s="87"/>
      <c r="M415" s="87"/>
      <c r="N415" s="87"/>
      <c r="O415" s="87"/>
      <c r="P415" s="90"/>
    </row>
    <row r="416" spans="2:16" ht="12.75">
      <c r="B416" s="169">
        <f t="shared" si="26"/>
        <v>401</v>
      </c>
      <c r="C416" s="170">
        <f t="shared" si="24"/>
        <v>196.5125</v>
      </c>
      <c r="D416" s="87"/>
      <c r="E416" s="87"/>
      <c r="F416" s="87"/>
      <c r="G416" s="87"/>
      <c r="H416" s="90"/>
      <c r="J416" s="169">
        <f t="shared" si="27"/>
        <v>401</v>
      </c>
      <c r="K416" s="170">
        <f t="shared" si="25"/>
        <v>204.5125</v>
      </c>
      <c r="L416" s="87"/>
      <c r="M416" s="87"/>
      <c r="N416" s="87"/>
      <c r="O416" s="87"/>
      <c r="P416" s="90"/>
    </row>
    <row r="417" spans="2:16" ht="12.75">
      <c r="B417" s="169">
        <f t="shared" si="26"/>
        <v>402</v>
      </c>
      <c r="C417" s="170">
        <f t="shared" si="24"/>
        <v>196.525</v>
      </c>
      <c r="D417" s="87"/>
      <c r="E417" s="87"/>
      <c r="F417" s="87"/>
      <c r="G417" s="87"/>
      <c r="H417" s="90"/>
      <c r="J417" s="169">
        <f t="shared" si="27"/>
        <v>402</v>
      </c>
      <c r="K417" s="170">
        <f t="shared" si="25"/>
        <v>204.525</v>
      </c>
      <c r="L417" s="87"/>
      <c r="M417" s="87"/>
      <c r="N417" s="87"/>
      <c r="O417" s="87"/>
      <c r="P417" s="90"/>
    </row>
    <row r="418" spans="2:16" ht="12.75">
      <c r="B418" s="169">
        <f t="shared" si="26"/>
        <v>403</v>
      </c>
      <c r="C418" s="170">
        <f t="shared" si="24"/>
        <v>196.5375</v>
      </c>
      <c r="D418" s="87"/>
      <c r="E418" s="87"/>
      <c r="F418" s="87"/>
      <c r="G418" s="87"/>
      <c r="H418" s="90"/>
      <c r="J418" s="169">
        <f t="shared" si="27"/>
        <v>403</v>
      </c>
      <c r="K418" s="170">
        <f t="shared" si="25"/>
        <v>204.5375</v>
      </c>
      <c r="L418" s="87"/>
      <c r="M418" s="87"/>
      <c r="N418" s="87"/>
      <c r="O418" s="87"/>
      <c r="P418" s="90"/>
    </row>
    <row r="419" spans="2:16" ht="12.75">
      <c r="B419" s="169">
        <f t="shared" si="26"/>
        <v>404</v>
      </c>
      <c r="C419" s="170">
        <f t="shared" si="24"/>
        <v>196.55</v>
      </c>
      <c r="D419" s="87"/>
      <c r="E419" s="87"/>
      <c r="F419" s="87"/>
      <c r="G419" s="87"/>
      <c r="H419" s="90"/>
      <c r="J419" s="169">
        <f t="shared" si="27"/>
        <v>404</v>
      </c>
      <c r="K419" s="170">
        <f t="shared" si="25"/>
        <v>204.55</v>
      </c>
      <c r="L419" s="87"/>
      <c r="M419" s="87"/>
      <c r="N419" s="87"/>
      <c r="O419" s="87"/>
      <c r="P419" s="90"/>
    </row>
    <row r="420" spans="2:16" ht="12.75">
      <c r="B420" s="169">
        <f t="shared" si="26"/>
        <v>405</v>
      </c>
      <c r="C420" s="170">
        <f t="shared" si="24"/>
        <v>196.5625</v>
      </c>
      <c r="D420" s="87"/>
      <c r="E420" s="87"/>
      <c r="F420" s="87"/>
      <c r="G420" s="87"/>
      <c r="H420" s="90"/>
      <c r="J420" s="169">
        <f t="shared" si="27"/>
        <v>405</v>
      </c>
      <c r="K420" s="170">
        <f t="shared" si="25"/>
        <v>204.5625</v>
      </c>
      <c r="L420" s="87"/>
      <c r="M420" s="87"/>
      <c r="N420" s="87"/>
      <c r="O420" s="87"/>
      <c r="P420" s="90"/>
    </row>
    <row r="421" spans="2:16" ht="12.75">
      <c r="B421" s="169">
        <f t="shared" si="26"/>
        <v>406</v>
      </c>
      <c r="C421" s="170">
        <f t="shared" si="24"/>
        <v>196.575</v>
      </c>
      <c r="D421" s="87"/>
      <c r="E421" s="87"/>
      <c r="F421" s="87"/>
      <c r="G421" s="87"/>
      <c r="H421" s="90"/>
      <c r="J421" s="169">
        <f t="shared" si="27"/>
        <v>406</v>
      </c>
      <c r="K421" s="170">
        <f t="shared" si="25"/>
        <v>204.575</v>
      </c>
      <c r="L421" s="87"/>
      <c r="M421" s="87"/>
      <c r="N421" s="87"/>
      <c r="O421" s="87"/>
      <c r="P421" s="90"/>
    </row>
    <row r="422" spans="2:16" ht="12.75">
      <c r="B422" s="169">
        <f t="shared" si="26"/>
        <v>407</v>
      </c>
      <c r="C422" s="170">
        <f t="shared" si="24"/>
        <v>196.5875</v>
      </c>
      <c r="D422" s="87"/>
      <c r="E422" s="87"/>
      <c r="F422" s="87"/>
      <c r="G422" s="87"/>
      <c r="H422" s="90"/>
      <c r="J422" s="169">
        <f t="shared" si="27"/>
        <v>407</v>
      </c>
      <c r="K422" s="170">
        <f t="shared" si="25"/>
        <v>204.5875</v>
      </c>
      <c r="L422" s="87"/>
      <c r="M422" s="87"/>
      <c r="N422" s="87"/>
      <c r="O422" s="87"/>
      <c r="P422" s="90"/>
    </row>
    <row r="423" spans="2:16" ht="12.75">
      <c r="B423" s="169">
        <f t="shared" si="26"/>
        <v>408</v>
      </c>
      <c r="C423" s="170">
        <f t="shared" si="24"/>
        <v>196.6</v>
      </c>
      <c r="D423" s="87"/>
      <c r="E423" s="87"/>
      <c r="F423" s="87"/>
      <c r="G423" s="87"/>
      <c r="H423" s="90"/>
      <c r="J423" s="169">
        <f t="shared" si="27"/>
        <v>408</v>
      </c>
      <c r="K423" s="170">
        <f t="shared" si="25"/>
        <v>204.6</v>
      </c>
      <c r="L423" s="87"/>
      <c r="M423" s="87"/>
      <c r="N423" s="87"/>
      <c r="O423" s="87"/>
      <c r="P423" s="90"/>
    </row>
    <row r="424" spans="2:16" ht="12.75">
      <c r="B424" s="169">
        <f t="shared" si="26"/>
        <v>409</v>
      </c>
      <c r="C424" s="170">
        <f t="shared" si="24"/>
        <v>196.6125</v>
      </c>
      <c r="D424" s="87"/>
      <c r="E424" s="87"/>
      <c r="F424" s="87"/>
      <c r="G424" s="87"/>
      <c r="H424" s="90"/>
      <c r="J424" s="169">
        <f t="shared" si="27"/>
        <v>409</v>
      </c>
      <c r="K424" s="170">
        <f t="shared" si="25"/>
        <v>204.6125</v>
      </c>
      <c r="L424" s="87"/>
      <c r="M424" s="87"/>
      <c r="N424" s="87"/>
      <c r="O424" s="87"/>
      <c r="P424" s="90"/>
    </row>
    <row r="425" spans="2:16" ht="12.75">
      <c r="B425" s="169">
        <f t="shared" si="26"/>
        <v>410</v>
      </c>
      <c r="C425" s="170">
        <f t="shared" si="24"/>
        <v>196.625</v>
      </c>
      <c r="D425" s="87"/>
      <c r="E425" s="87"/>
      <c r="F425" s="87"/>
      <c r="G425" s="87"/>
      <c r="H425" s="90"/>
      <c r="J425" s="169">
        <f t="shared" si="27"/>
        <v>410</v>
      </c>
      <c r="K425" s="170">
        <f t="shared" si="25"/>
        <v>204.625</v>
      </c>
      <c r="L425" s="87"/>
      <c r="M425" s="87"/>
      <c r="N425" s="87"/>
      <c r="O425" s="87"/>
      <c r="P425" s="90"/>
    </row>
    <row r="426" spans="2:16" ht="12.75">
      <c r="B426" s="169">
        <f t="shared" si="26"/>
        <v>411</v>
      </c>
      <c r="C426" s="170">
        <f t="shared" si="24"/>
        <v>196.6375</v>
      </c>
      <c r="D426" s="87"/>
      <c r="E426" s="87"/>
      <c r="F426" s="87"/>
      <c r="G426" s="87"/>
      <c r="H426" s="90"/>
      <c r="J426" s="169">
        <f t="shared" si="27"/>
        <v>411</v>
      </c>
      <c r="K426" s="170">
        <f t="shared" si="25"/>
        <v>204.6375</v>
      </c>
      <c r="L426" s="87"/>
      <c r="M426" s="87"/>
      <c r="N426" s="87"/>
      <c r="O426" s="87"/>
      <c r="P426" s="90"/>
    </row>
    <row r="427" spans="2:16" ht="12.75">
      <c r="B427" s="169">
        <f t="shared" si="26"/>
        <v>412</v>
      </c>
      <c r="C427" s="170">
        <f t="shared" si="24"/>
        <v>196.65</v>
      </c>
      <c r="D427" s="87"/>
      <c r="E427" s="87"/>
      <c r="F427" s="87"/>
      <c r="G427" s="87"/>
      <c r="H427" s="90"/>
      <c r="J427" s="169">
        <f t="shared" si="27"/>
        <v>412</v>
      </c>
      <c r="K427" s="170">
        <f t="shared" si="25"/>
        <v>204.65</v>
      </c>
      <c r="L427" s="87"/>
      <c r="M427" s="87"/>
      <c r="N427" s="87"/>
      <c r="O427" s="87"/>
      <c r="P427" s="90"/>
    </row>
    <row r="428" spans="2:16" ht="12.75">
      <c r="B428" s="169">
        <f t="shared" si="26"/>
        <v>413</v>
      </c>
      <c r="C428" s="170">
        <f t="shared" si="24"/>
        <v>196.6625</v>
      </c>
      <c r="D428" s="87"/>
      <c r="E428" s="87"/>
      <c r="F428" s="87"/>
      <c r="G428" s="87"/>
      <c r="H428" s="90"/>
      <c r="J428" s="169">
        <f t="shared" si="27"/>
        <v>413</v>
      </c>
      <c r="K428" s="170">
        <f t="shared" si="25"/>
        <v>204.6625</v>
      </c>
      <c r="L428" s="87"/>
      <c r="M428" s="87"/>
      <c r="N428" s="87"/>
      <c r="O428" s="87"/>
      <c r="P428" s="90"/>
    </row>
    <row r="429" spans="2:16" ht="12.75">
      <c r="B429" s="169">
        <f t="shared" si="26"/>
        <v>414</v>
      </c>
      <c r="C429" s="170">
        <f t="shared" si="24"/>
        <v>196.675</v>
      </c>
      <c r="D429" s="87"/>
      <c r="E429" s="87"/>
      <c r="F429" s="87"/>
      <c r="G429" s="87"/>
      <c r="H429" s="90"/>
      <c r="J429" s="169">
        <f t="shared" si="27"/>
        <v>414</v>
      </c>
      <c r="K429" s="170">
        <f t="shared" si="25"/>
        <v>204.675</v>
      </c>
      <c r="L429" s="87"/>
      <c r="M429" s="87"/>
      <c r="N429" s="87"/>
      <c r="O429" s="87"/>
      <c r="P429" s="90"/>
    </row>
    <row r="430" spans="2:16" ht="12.75">
      <c r="B430" s="169">
        <f t="shared" si="26"/>
        <v>415</v>
      </c>
      <c r="C430" s="170">
        <f t="shared" si="24"/>
        <v>196.6875</v>
      </c>
      <c r="D430" s="87"/>
      <c r="E430" s="87"/>
      <c r="F430" s="87"/>
      <c r="G430" s="87"/>
      <c r="H430" s="90"/>
      <c r="J430" s="169">
        <f t="shared" si="27"/>
        <v>415</v>
      </c>
      <c r="K430" s="170">
        <f t="shared" si="25"/>
        <v>204.6875</v>
      </c>
      <c r="L430" s="87"/>
      <c r="M430" s="87"/>
      <c r="N430" s="87"/>
      <c r="O430" s="87"/>
      <c r="P430" s="90"/>
    </row>
    <row r="431" spans="2:16" ht="12.75">
      <c r="B431" s="169">
        <f t="shared" si="26"/>
        <v>416</v>
      </c>
      <c r="C431" s="170">
        <f t="shared" si="24"/>
        <v>196.7</v>
      </c>
      <c r="D431" s="87"/>
      <c r="E431" s="87"/>
      <c r="F431" s="87"/>
      <c r="G431" s="87"/>
      <c r="H431" s="90"/>
      <c r="J431" s="169">
        <f t="shared" si="27"/>
        <v>416</v>
      </c>
      <c r="K431" s="170">
        <f t="shared" si="25"/>
        <v>204.7</v>
      </c>
      <c r="L431" s="87"/>
      <c r="M431" s="87"/>
      <c r="N431" s="87"/>
      <c r="O431" s="87"/>
      <c r="P431" s="90"/>
    </row>
    <row r="432" spans="2:16" ht="12.75">
      <c r="B432" s="169">
        <f t="shared" si="26"/>
        <v>417</v>
      </c>
      <c r="C432" s="170">
        <f t="shared" si="24"/>
        <v>196.7125</v>
      </c>
      <c r="D432" s="87"/>
      <c r="E432" s="87"/>
      <c r="F432" s="87"/>
      <c r="G432" s="87"/>
      <c r="H432" s="90"/>
      <c r="J432" s="169">
        <f t="shared" si="27"/>
        <v>417</v>
      </c>
      <c r="K432" s="170">
        <f t="shared" si="25"/>
        <v>204.7125</v>
      </c>
      <c r="L432" s="87"/>
      <c r="M432" s="87"/>
      <c r="N432" s="87"/>
      <c r="O432" s="87"/>
      <c r="P432" s="90"/>
    </row>
    <row r="433" spans="2:16" ht="12.75">
      <c r="B433" s="169">
        <f t="shared" si="26"/>
        <v>418</v>
      </c>
      <c r="C433" s="170">
        <f t="shared" si="24"/>
        <v>196.725</v>
      </c>
      <c r="D433" s="87"/>
      <c r="E433" s="87"/>
      <c r="F433" s="87"/>
      <c r="G433" s="87"/>
      <c r="H433" s="90"/>
      <c r="J433" s="169">
        <f t="shared" si="27"/>
        <v>418</v>
      </c>
      <c r="K433" s="170">
        <f t="shared" si="25"/>
        <v>204.725</v>
      </c>
      <c r="L433" s="87"/>
      <c r="M433" s="87"/>
      <c r="N433" s="87"/>
      <c r="O433" s="87"/>
      <c r="P433" s="90"/>
    </row>
    <row r="434" spans="2:16" ht="12.75">
      <c r="B434" s="169">
        <f t="shared" si="26"/>
        <v>419</v>
      </c>
      <c r="C434" s="170">
        <f t="shared" si="24"/>
        <v>196.7375</v>
      </c>
      <c r="D434" s="87"/>
      <c r="E434" s="87"/>
      <c r="F434" s="87"/>
      <c r="G434" s="87"/>
      <c r="H434" s="90"/>
      <c r="J434" s="169">
        <f t="shared" si="27"/>
        <v>419</v>
      </c>
      <c r="K434" s="170">
        <f t="shared" si="25"/>
        <v>204.7375</v>
      </c>
      <c r="L434" s="87"/>
      <c r="M434" s="87"/>
      <c r="N434" s="87"/>
      <c r="O434" s="87"/>
      <c r="P434" s="90"/>
    </row>
    <row r="435" spans="2:16" ht="12.75">
      <c r="B435" s="169">
        <f t="shared" si="26"/>
        <v>420</v>
      </c>
      <c r="C435" s="170">
        <f t="shared" si="24"/>
        <v>196.75</v>
      </c>
      <c r="D435" s="87"/>
      <c r="E435" s="87"/>
      <c r="F435" s="87"/>
      <c r="G435" s="87"/>
      <c r="H435" s="90"/>
      <c r="J435" s="169">
        <f t="shared" si="27"/>
        <v>420</v>
      </c>
      <c r="K435" s="170">
        <f t="shared" si="25"/>
        <v>204.75</v>
      </c>
      <c r="L435" s="87"/>
      <c r="M435" s="87"/>
      <c r="N435" s="87"/>
      <c r="O435" s="87"/>
      <c r="P435" s="90"/>
    </row>
    <row r="436" spans="2:16" ht="12.75">
      <c r="B436" s="169">
        <f t="shared" si="26"/>
        <v>421</v>
      </c>
      <c r="C436" s="170">
        <f t="shared" si="24"/>
        <v>196.7625</v>
      </c>
      <c r="D436" s="87"/>
      <c r="E436" s="87"/>
      <c r="F436" s="87"/>
      <c r="G436" s="87"/>
      <c r="H436" s="90"/>
      <c r="J436" s="169">
        <f t="shared" si="27"/>
        <v>421</v>
      </c>
      <c r="K436" s="170">
        <f t="shared" si="25"/>
        <v>204.7625</v>
      </c>
      <c r="L436" s="87"/>
      <c r="M436" s="87"/>
      <c r="N436" s="87"/>
      <c r="O436" s="87"/>
      <c r="P436" s="90"/>
    </row>
    <row r="437" spans="2:16" ht="12.75">
      <c r="B437" s="169">
        <f t="shared" si="26"/>
        <v>422</v>
      </c>
      <c r="C437" s="170">
        <f t="shared" si="24"/>
        <v>196.775</v>
      </c>
      <c r="D437" s="87"/>
      <c r="E437" s="87"/>
      <c r="F437" s="87"/>
      <c r="G437" s="87"/>
      <c r="H437" s="90"/>
      <c r="J437" s="169">
        <f t="shared" si="27"/>
        <v>422</v>
      </c>
      <c r="K437" s="170">
        <f t="shared" si="25"/>
        <v>204.775</v>
      </c>
      <c r="L437" s="87"/>
      <c r="M437" s="87"/>
      <c r="N437" s="87"/>
      <c r="O437" s="87"/>
      <c r="P437" s="90"/>
    </row>
    <row r="438" spans="2:16" ht="12.75">
      <c r="B438" s="169">
        <f t="shared" si="26"/>
        <v>423</v>
      </c>
      <c r="C438" s="170">
        <f t="shared" si="24"/>
        <v>196.7875</v>
      </c>
      <c r="D438" s="87"/>
      <c r="E438" s="87"/>
      <c r="F438" s="87"/>
      <c r="G438" s="87"/>
      <c r="H438" s="90"/>
      <c r="J438" s="169">
        <f t="shared" si="27"/>
        <v>423</v>
      </c>
      <c r="K438" s="170">
        <f t="shared" si="25"/>
        <v>204.7875</v>
      </c>
      <c r="L438" s="87"/>
      <c r="M438" s="87"/>
      <c r="N438" s="87"/>
      <c r="O438" s="87"/>
      <c r="P438" s="90"/>
    </row>
    <row r="439" spans="2:16" ht="12.75">
      <c r="B439" s="169">
        <f t="shared" si="26"/>
        <v>424</v>
      </c>
      <c r="C439" s="170">
        <f t="shared" si="24"/>
        <v>196.8</v>
      </c>
      <c r="D439" s="87"/>
      <c r="E439" s="87"/>
      <c r="F439" s="87"/>
      <c r="G439" s="87"/>
      <c r="H439" s="90"/>
      <c r="J439" s="169">
        <f t="shared" si="27"/>
        <v>424</v>
      </c>
      <c r="K439" s="170">
        <f t="shared" si="25"/>
        <v>204.8</v>
      </c>
      <c r="L439" s="87"/>
      <c r="M439" s="87"/>
      <c r="N439" s="87"/>
      <c r="O439" s="87"/>
      <c r="P439" s="90"/>
    </row>
    <row r="440" spans="2:16" ht="12.75">
      <c r="B440" s="169">
        <f t="shared" si="26"/>
        <v>425</v>
      </c>
      <c r="C440" s="170">
        <f t="shared" si="24"/>
        <v>196.8125</v>
      </c>
      <c r="D440" s="87"/>
      <c r="E440" s="87"/>
      <c r="F440" s="87"/>
      <c r="G440" s="87"/>
      <c r="H440" s="90"/>
      <c r="J440" s="169">
        <f t="shared" si="27"/>
        <v>425</v>
      </c>
      <c r="K440" s="170">
        <f t="shared" si="25"/>
        <v>204.8125</v>
      </c>
      <c r="L440" s="87"/>
      <c r="M440" s="87"/>
      <c r="N440" s="87"/>
      <c r="O440" s="87"/>
      <c r="P440" s="90"/>
    </row>
    <row r="441" spans="2:16" ht="12.75">
      <c r="B441" s="169">
        <f t="shared" si="26"/>
        <v>426</v>
      </c>
      <c r="C441" s="170">
        <f t="shared" si="24"/>
        <v>196.825</v>
      </c>
      <c r="D441" s="87"/>
      <c r="E441" s="87"/>
      <c r="F441" s="87"/>
      <c r="G441" s="87"/>
      <c r="H441" s="90"/>
      <c r="J441" s="169">
        <f t="shared" si="27"/>
        <v>426</v>
      </c>
      <c r="K441" s="170">
        <f t="shared" si="25"/>
        <v>204.825</v>
      </c>
      <c r="L441" s="87"/>
      <c r="M441" s="87"/>
      <c r="N441" s="87"/>
      <c r="O441" s="87"/>
      <c r="P441" s="90"/>
    </row>
    <row r="442" spans="2:16" ht="12.75">
      <c r="B442" s="169">
        <f t="shared" si="26"/>
        <v>427</v>
      </c>
      <c r="C442" s="170">
        <f t="shared" si="24"/>
        <v>196.8375</v>
      </c>
      <c r="D442" s="87"/>
      <c r="E442" s="87"/>
      <c r="F442" s="87"/>
      <c r="G442" s="87"/>
      <c r="H442" s="90"/>
      <c r="J442" s="169">
        <f t="shared" si="27"/>
        <v>427</v>
      </c>
      <c r="K442" s="170">
        <f t="shared" si="25"/>
        <v>204.8375</v>
      </c>
      <c r="L442" s="87"/>
      <c r="M442" s="87"/>
      <c r="N442" s="87"/>
      <c r="O442" s="87"/>
      <c r="P442" s="90"/>
    </row>
    <row r="443" spans="2:16" ht="12.75">
      <c r="B443" s="169">
        <f t="shared" si="26"/>
        <v>428</v>
      </c>
      <c r="C443" s="170">
        <f t="shared" si="24"/>
        <v>196.85</v>
      </c>
      <c r="D443" s="87"/>
      <c r="E443" s="87"/>
      <c r="F443" s="87"/>
      <c r="G443" s="87"/>
      <c r="H443" s="90"/>
      <c r="J443" s="169">
        <f t="shared" si="27"/>
        <v>428</v>
      </c>
      <c r="K443" s="170">
        <f t="shared" si="25"/>
        <v>204.85</v>
      </c>
      <c r="L443" s="87"/>
      <c r="M443" s="87"/>
      <c r="N443" s="87"/>
      <c r="O443" s="87"/>
      <c r="P443" s="90"/>
    </row>
    <row r="444" spans="2:16" ht="12.75">
      <c r="B444" s="169">
        <f t="shared" si="26"/>
        <v>429</v>
      </c>
      <c r="C444" s="170">
        <f t="shared" si="24"/>
        <v>196.8625</v>
      </c>
      <c r="D444" s="87"/>
      <c r="E444" s="87"/>
      <c r="F444" s="87"/>
      <c r="G444" s="87"/>
      <c r="H444" s="90"/>
      <c r="J444" s="169">
        <f t="shared" si="27"/>
        <v>429</v>
      </c>
      <c r="K444" s="170">
        <f t="shared" si="25"/>
        <v>204.8625</v>
      </c>
      <c r="L444" s="87"/>
      <c r="M444" s="87"/>
      <c r="N444" s="87"/>
      <c r="O444" s="87"/>
      <c r="P444" s="90"/>
    </row>
    <row r="445" spans="2:16" ht="12.75">
      <c r="B445" s="169">
        <f t="shared" si="26"/>
        <v>430</v>
      </c>
      <c r="C445" s="170">
        <f t="shared" si="24"/>
        <v>196.875</v>
      </c>
      <c r="D445" s="87"/>
      <c r="E445" s="87"/>
      <c r="F445" s="87"/>
      <c r="G445" s="87"/>
      <c r="H445" s="90"/>
      <c r="J445" s="169">
        <f t="shared" si="27"/>
        <v>430</v>
      </c>
      <c r="K445" s="170">
        <f t="shared" si="25"/>
        <v>204.875</v>
      </c>
      <c r="L445" s="87"/>
      <c r="M445" s="87"/>
      <c r="N445" s="87"/>
      <c r="O445" s="87"/>
      <c r="P445" s="90"/>
    </row>
    <row r="446" spans="2:16" ht="12.75">
      <c r="B446" s="169">
        <f t="shared" si="26"/>
        <v>431</v>
      </c>
      <c r="C446" s="170">
        <f t="shared" si="24"/>
        <v>196.8875</v>
      </c>
      <c r="D446" s="87"/>
      <c r="E446" s="87"/>
      <c r="F446" s="87"/>
      <c r="G446" s="87"/>
      <c r="H446" s="90"/>
      <c r="J446" s="169">
        <f t="shared" si="27"/>
        <v>431</v>
      </c>
      <c r="K446" s="170">
        <f t="shared" si="25"/>
        <v>204.8875</v>
      </c>
      <c r="L446" s="87"/>
      <c r="M446" s="87"/>
      <c r="N446" s="87"/>
      <c r="O446" s="87"/>
      <c r="P446" s="90"/>
    </row>
    <row r="447" spans="2:16" ht="12.75">
      <c r="B447" s="169">
        <f t="shared" si="26"/>
        <v>432</v>
      </c>
      <c r="C447" s="170">
        <f t="shared" si="24"/>
        <v>196.9</v>
      </c>
      <c r="D447" s="87"/>
      <c r="E447" s="87"/>
      <c r="F447" s="87"/>
      <c r="G447" s="87"/>
      <c r="H447" s="90"/>
      <c r="J447" s="169">
        <f t="shared" si="27"/>
        <v>432</v>
      </c>
      <c r="K447" s="170">
        <f t="shared" si="25"/>
        <v>204.9</v>
      </c>
      <c r="L447" s="87"/>
      <c r="M447" s="87"/>
      <c r="N447" s="87"/>
      <c r="O447" s="87"/>
      <c r="P447" s="90"/>
    </row>
    <row r="448" spans="2:16" ht="12.75">
      <c r="B448" s="169">
        <f t="shared" si="26"/>
        <v>433</v>
      </c>
      <c r="C448" s="170">
        <f t="shared" si="24"/>
        <v>196.9125</v>
      </c>
      <c r="D448" s="87"/>
      <c r="E448" s="87"/>
      <c r="F448" s="87"/>
      <c r="G448" s="87"/>
      <c r="H448" s="90"/>
      <c r="J448" s="169">
        <f t="shared" si="27"/>
        <v>433</v>
      </c>
      <c r="K448" s="170">
        <f t="shared" si="25"/>
        <v>204.9125</v>
      </c>
      <c r="L448" s="87"/>
      <c r="M448" s="87"/>
      <c r="N448" s="87"/>
      <c r="O448" s="87"/>
      <c r="P448" s="90"/>
    </row>
    <row r="449" spans="2:16" ht="12.75">
      <c r="B449" s="169">
        <f t="shared" si="26"/>
        <v>434</v>
      </c>
      <c r="C449" s="170">
        <f t="shared" si="24"/>
        <v>196.925</v>
      </c>
      <c r="D449" s="87"/>
      <c r="E449" s="87"/>
      <c r="F449" s="87"/>
      <c r="G449" s="87"/>
      <c r="H449" s="90"/>
      <c r="J449" s="169">
        <f t="shared" si="27"/>
        <v>434</v>
      </c>
      <c r="K449" s="170">
        <f t="shared" si="25"/>
        <v>204.925</v>
      </c>
      <c r="L449" s="87"/>
      <c r="M449" s="87"/>
      <c r="N449" s="87"/>
      <c r="O449" s="87"/>
      <c r="P449" s="90"/>
    </row>
    <row r="450" spans="2:16" ht="12.75">
      <c r="B450" s="169">
        <f t="shared" si="26"/>
        <v>435</v>
      </c>
      <c r="C450" s="170">
        <f t="shared" si="24"/>
        <v>196.9375</v>
      </c>
      <c r="D450" s="87"/>
      <c r="E450" s="87"/>
      <c r="F450" s="87"/>
      <c r="G450" s="87"/>
      <c r="H450" s="90"/>
      <c r="J450" s="169">
        <f t="shared" si="27"/>
        <v>435</v>
      </c>
      <c r="K450" s="170">
        <f t="shared" si="25"/>
        <v>204.9375</v>
      </c>
      <c r="L450" s="87"/>
      <c r="M450" s="87"/>
      <c r="N450" s="87"/>
      <c r="O450" s="87"/>
      <c r="P450" s="90"/>
    </row>
    <row r="451" spans="2:16" ht="12.75">
      <c r="B451" s="169">
        <f t="shared" si="26"/>
        <v>436</v>
      </c>
      <c r="C451" s="170">
        <f t="shared" si="24"/>
        <v>196.95</v>
      </c>
      <c r="D451" s="87"/>
      <c r="E451" s="87"/>
      <c r="F451" s="87"/>
      <c r="G451" s="87"/>
      <c r="H451" s="90"/>
      <c r="J451" s="169">
        <f t="shared" si="27"/>
        <v>436</v>
      </c>
      <c r="K451" s="170">
        <f t="shared" si="25"/>
        <v>204.95</v>
      </c>
      <c r="L451" s="87"/>
      <c r="M451" s="87"/>
      <c r="N451" s="87"/>
      <c r="O451" s="87"/>
      <c r="P451" s="90"/>
    </row>
    <row r="452" spans="2:16" ht="12.75">
      <c r="B452" s="169">
        <f t="shared" si="26"/>
        <v>437</v>
      </c>
      <c r="C452" s="170">
        <f t="shared" si="24"/>
        <v>196.9625</v>
      </c>
      <c r="D452" s="87"/>
      <c r="E452" s="87"/>
      <c r="F452" s="87"/>
      <c r="G452" s="87"/>
      <c r="H452" s="90"/>
      <c r="J452" s="169">
        <f t="shared" si="27"/>
        <v>437</v>
      </c>
      <c r="K452" s="170">
        <f t="shared" si="25"/>
        <v>204.9625</v>
      </c>
      <c r="L452" s="87"/>
      <c r="M452" s="87"/>
      <c r="N452" s="87"/>
      <c r="O452" s="87"/>
      <c r="P452" s="90"/>
    </row>
    <row r="453" spans="2:16" ht="12.75">
      <c r="B453" s="169">
        <f t="shared" si="26"/>
        <v>438</v>
      </c>
      <c r="C453" s="170">
        <f t="shared" si="24"/>
        <v>196.975</v>
      </c>
      <c r="D453" s="87"/>
      <c r="E453" s="87"/>
      <c r="F453" s="87"/>
      <c r="G453" s="87"/>
      <c r="H453" s="90"/>
      <c r="J453" s="169">
        <f t="shared" si="27"/>
        <v>438</v>
      </c>
      <c r="K453" s="170">
        <f t="shared" si="25"/>
        <v>204.975</v>
      </c>
      <c r="L453" s="87"/>
      <c r="M453" s="87"/>
      <c r="N453" s="87"/>
      <c r="O453" s="87"/>
      <c r="P453" s="90"/>
    </row>
    <row r="454" spans="2:16" ht="12.75">
      <c r="B454" s="169">
        <f t="shared" si="26"/>
        <v>439</v>
      </c>
      <c r="C454" s="170">
        <f t="shared" si="24"/>
        <v>196.9875</v>
      </c>
      <c r="D454" s="87"/>
      <c r="E454" s="87"/>
      <c r="F454" s="87"/>
      <c r="G454" s="87"/>
      <c r="H454" s="90"/>
      <c r="J454" s="169">
        <f t="shared" si="27"/>
        <v>439</v>
      </c>
      <c r="K454" s="170">
        <f t="shared" si="25"/>
        <v>204.9875</v>
      </c>
      <c r="L454" s="87"/>
      <c r="M454" s="87"/>
      <c r="N454" s="87"/>
      <c r="O454" s="87"/>
      <c r="P454" s="90"/>
    </row>
    <row r="455" spans="2:16" ht="12.75">
      <c r="B455" s="169">
        <f t="shared" si="26"/>
        <v>440</v>
      </c>
      <c r="C455" s="170">
        <f t="shared" si="24"/>
        <v>197</v>
      </c>
      <c r="D455" s="87"/>
      <c r="E455" s="87"/>
      <c r="F455" s="87"/>
      <c r="G455" s="87"/>
      <c r="H455" s="90"/>
      <c r="J455" s="169">
        <f t="shared" si="27"/>
        <v>440</v>
      </c>
      <c r="K455" s="170">
        <f t="shared" si="25"/>
        <v>205</v>
      </c>
      <c r="L455" s="87"/>
      <c r="M455" s="87"/>
      <c r="N455" s="87"/>
      <c r="O455" s="87"/>
      <c r="P455" s="90"/>
    </row>
    <row r="456" spans="2:16" ht="12.75">
      <c r="B456" s="169">
        <f t="shared" si="26"/>
        <v>441</v>
      </c>
      <c r="C456" s="170">
        <f t="shared" si="24"/>
        <v>197.0125</v>
      </c>
      <c r="D456" s="87"/>
      <c r="E456" s="87"/>
      <c r="F456" s="87"/>
      <c r="G456" s="87"/>
      <c r="H456" s="90"/>
      <c r="J456" s="169">
        <f t="shared" si="27"/>
        <v>441</v>
      </c>
      <c r="K456" s="170">
        <f t="shared" si="25"/>
        <v>205.0125</v>
      </c>
      <c r="L456" s="87"/>
      <c r="M456" s="87"/>
      <c r="N456" s="87"/>
      <c r="O456" s="87"/>
      <c r="P456" s="90"/>
    </row>
    <row r="457" spans="2:16" ht="12.75">
      <c r="B457" s="169">
        <f t="shared" si="26"/>
        <v>442</v>
      </c>
      <c r="C457" s="170">
        <f t="shared" si="24"/>
        <v>197.025</v>
      </c>
      <c r="D457" s="87"/>
      <c r="E457" s="87"/>
      <c r="F457" s="87"/>
      <c r="G457" s="87"/>
      <c r="H457" s="90"/>
      <c r="J457" s="169">
        <f t="shared" si="27"/>
        <v>442</v>
      </c>
      <c r="K457" s="170">
        <f t="shared" si="25"/>
        <v>205.025</v>
      </c>
      <c r="L457" s="87"/>
      <c r="M457" s="87"/>
      <c r="N457" s="87"/>
      <c r="O457" s="87"/>
      <c r="P457" s="90"/>
    </row>
    <row r="458" spans="2:16" ht="12.75">
      <c r="B458" s="169">
        <f t="shared" si="26"/>
        <v>443</v>
      </c>
      <c r="C458" s="170">
        <f t="shared" si="24"/>
        <v>197.0375</v>
      </c>
      <c r="D458" s="87"/>
      <c r="E458" s="87"/>
      <c r="F458" s="87"/>
      <c r="G458" s="87"/>
      <c r="H458" s="90"/>
      <c r="J458" s="169">
        <f t="shared" si="27"/>
        <v>443</v>
      </c>
      <c r="K458" s="170">
        <f t="shared" si="25"/>
        <v>205.0375</v>
      </c>
      <c r="L458" s="87"/>
      <c r="M458" s="87"/>
      <c r="N458" s="87"/>
      <c r="O458" s="87"/>
      <c r="P458" s="90"/>
    </row>
    <row r="459" spans="2:16" ht="12.75">
      <c r="B459" s="169">
        <f t="shared" si="26"/>
        <v>444</v>
      </c>
      <c r="C459" s="170">
        <f t="shared" si="24"/>
        <v>197.05</v>
      </c>
      <c r="D459" s="87"/>
      <c r="E459" s="87"/>
      <c r="F459" s="87"/>
      <c r="G459" s="87"/>
      <c r="H459" s="90"/>
      <c r="J459" s="169">
        <f t="shared" si="27"/>
        <v>444</v>
      </c>
      <c r="K459" s="170">
        <f t="shared" si="25"/>
        <v>205.05</v>
      </c>
      <c r="L459" s="87"/>
      <c r="M459" s="87"/>
      <c r="N459" s="87"/>
      <c r="O459" s="87"/>
      <c r="P459" s="90"/>
    </row>
    <row r="460" spans="2:16" ht="12.75">
      <c r="B460" s="169">
        <f t="shared" si="26"/>
        <v>445</v>
      </c>
      <c r="C460" s="170">
        <f t="shared" si="24"/>
        <v>197.0625</v>
      </c>
      <c r="D460" s="87"/>
      <c r="E460" s="87"/>
      <c r="F460" s="87"/>
      <c r="G460" s="87"/>
      <c r="H460" s="90"/>
      <c r="J460" s="169">
        <f t="shared" si="27"/>
        <v>445</v>
      </c>
      <c r="K460" s="170">
        <f t="shared" si="25"/>
        <v>205.0625</v>
      </c>
      <c r="L460" s="87"/>
      <c r="M460" s="87"/>
      <c r="N460" s="87"/>
      <c r="O460" s="87"/>
      <c r="P460" s="90"/>
    </row>
    <row r="461" spans="2:16" ht="12.75">
      <c r="B461" s="169">
        <f t="shared" si="26"/>
        <v>446</v>
      </c>
      <c r="C461" s="170">
        <f t="shared" si="24"/>
        <v>197.075</v>
      </c>
      <c r="D461" s="87"/>
      <c r="E461" s="87"/>
      <c r="F461" s="87"/>
      <c r="G461" s="87"/>
      <c r="H461" s="90"/>
      <c r="J461" s="169">
        <f t="shared" si="27"/>
        <v>446</v>
      </c>
      <c r="K461" s="170">
        <f t="shared" si="25"/>
        <v>205.075</v>
      </c>
      <c r="L461" s="87"/>
      <c r="M461" s="87"/>
      <c r="N461" s="87"/>
      <c r="O461" s="87"/>
      <c r="P461" s="90"/>
    </row>
    <row r="462" spans="2:16" ht="12.75">
      <c r="B462" s="169">
        <f t="shared" si="26"/>
        <v>447</v>
      </c>
      <c r="C462" s="170">
        <f t="shared" si="24"/>
        <v>197.0875</v>
      </c>
      <c r="D462" s="87"/>
      <c r="E462" s="87"/>
      <c r="F462" s="87"/>
      <c r="G462" s="87"/>
      <c r="H462" s="90"/>
      <c r="J462" s="169">
        <f t="shared" si="27"/>
        <v>447</v>
      </c>
      <c r="K462" s="170">
        <f t="shared" si="25"/>
        <v>205.0875</v>
      </c>
      <c r="L462" s="87"/>
      <c r="M462" s="87"/>
      <c r="N462" s="87"/>
      <c r="O462" s="87"/>
      <c r="P462" s="90"/>
    </row>
    <row r="463" spans="2:16" ht="12.75">
      <c r="B463" s="169">
        <f t="shared" si="26"/>
        <v>448</v>
      </c>
      <c r="C463" s="170">
        <f t="shared" si="24"/>
        <v>197.1</v>
      </c>
      <c r="D463" s="87"/>
      <c r="E463" s="87"/>
      <c r="F463" s="87"/>
      <c r="G463" s="87"/>
      <c r="H463" s="90"/>
      <c r="J463" s="169">
        <f t="shared" si="27"/>
        <v>448</v>
      </c>
      <c r="K463" s="170">
        <f t="shared" si="25"/>
        <v>205.1</v>
      </c>
      <c r="L463" s="87"/>
      <c r="M463" s="87"/>
      <c r="N463" s="87"/>
      <c r="O463" s="87"/>
      <c r="P463" s="90"/>
    </row>
    <row r="464" spans="2:16" ht="12.75">
      <c r="B464" s="169">
        <f t="shared" si="26"/>
        <v>449</v>
      </c>
      <c r="C464" s="170">
        <f aca="true" t="shared" si="28" ref="C464:C527">SUM(191.5+B464*0.0125)</f>
        <v>197.1125</v>
      </c>
      <c r="D464" s="87"/>
      <c r="E464" s="87"/>
      <c r="F464" s="87"/>
      <c r="G464" s="87"/>
      <c r="H464" s="90"/>
      <c r="J464" s="169">
        <f t="shared" si="27"/>
        <v>449</v>
      </c>
      <c r="K464" s="170">
        <f aca="true" t="shared" si="29" ref="K464:K527">SUM(199.5+J464*0.0125)</f>
        <v>205.1125</v>
      </c>
      <c r="L464" s="87"/>
      <c r="M464" s="87"/>
      <c r="N464" s="87"/>
      <c r="O464" s="87"/>
      <c r="P464" s="90"/>
    </row>
    <row r="465" spans="2:16" ht="12.75">
      <c r="B465" s="169">
        <f aca="true" t="shared" si="30" ref="B465:B528">SUM(B464+1)</f>
        <v>450</v>
      </c>
      <c r="C465" s="170">
        <f t="shared" si="28"/>
        <v>197.125</v>
      </c>
      <c r="D465" s="87"/>
      <c r="E465" s="87"/>
      <c r="F465" s="87"/>
      <c r="G465" s="87"/>
      <c r="H465" s="90"/>
      <c r="J465" s="169">
        <f aca="true" t="shared" si="31" ref="J465:J528">SUM(J464+1)</f>
        <v>450</v>
      </c>
      <c r="K465" s="170">
        <f t="shared" si="29"/>
        <v>205.125</v>
      </c>
      <c r="L465" s="87"/>
      <c r="M465" s="87"/>
      <c r="N465" s="87"/>
      <c r="O465" s="87"/>
      <c r="P465" s="90"/>
    </row>
    <row r="466" spans="2:16" ht="12.75">
      <c r="B466" s="169">
        <f t="shared" si="30"/>
        <v>451</v>
      </c>
      <c r="C466" s="170">
        <f t="shared" si="28"/>
        <v>197.1375</v>
      </c>
      <c r="D466" s="87"/>
      <c r="E466" s="87"/>
      <c r="F466" s="87"/>
      <c r="G466" s="87"/>
      <c r="H466" s="90"/>
      <c r="J466" s="169">
        <f t="shared" si="31"/>
        <v>451</v>
      </c>
      <c r="K466" s="170">
        <f t="shared" si="29"/>
        <v>205.1375</v>
      </c>
      <c r="L466" s="87"/>
      <c r="M466" s="87"/>
      <c r="N466" s="87"/>
      <c r="O466" s="87"/>
      <c r="P466" s="90"/>
    </row>
    <row r="467" spans="2:16" ht="12.75">
      <c r="B467" s="169">
        <f t="shared" si="30"/>
        <v>452</v>
      </c>
      <c r="C467" s="170">
        <f t="shared" si="28"/>
        <v>197.15</v>
      </c>
      <c r="D467" s="87"/>
      <c r="E467" s="87"/>
      <c r="F467" s="87"/>
      <c r="G467" s="87"/>
      <c r="H467" s="90"/>
      <c r="J467" s="169">
        <f t="shared" si="31"/>
        <v>452</v>
      </c>
      <c r="K467" s="170">
        <f t="shared" si="29"/>
        <v>205.15</v>
      </c>
      <c r="L467" s="87"/>
      <c r="M467" s="87"/>
      <c r="N467" s="87"/>
      <c r="O467" s="87"/>
      <c r="P467" s="90"/>
    </row>
    <row r="468" spans="2:16" ht="12.75">
      <c r="B468" s="169">
        <f t="shared" si="30"/>
        <v>453</v>
      </c>
      <c r="C468" s="170">
        <f t="shared" si="28"/>
        <v>197.1625</v>
      </c>
      <c r="D468" s="87"/>
      <c r="E468" s="87"/>
      <c r="F468" s="87"/>
      <c r="G468" s="87"/>
      <c r="H468" s="90"/>
      <c r="J468" s="169">
        <f t="shared" si="31"/>
        <v>453</v>
      </c>
      <c r="K468" s="170">
        <f t="shared" si="29"/>
        <v>205.1625</v>
      </c>
      <c r="L468" s="87"/>
      <c r="M468" s="87"/>
      <c r="N468" s="87"/>
      <c r="O468" s="87"/>
      <c r="P468" s="90"/>
    </row>
    <row r="469" spans="2:16" ht="12.75">
      <c r="B469" s="169">
        <f t="shared" si="30"/>
        <v>454</v>
      </c>
      <c r="C469" s="170">
        <f t="shared" si="28"/>
        <v>197.175</v>
      </c>
      <c r="D469" s="87"/>
      <c r="E469" s="87"/>
      <c r="F469" s="87"/>
      <c r="G469" s="87"/>
      <c r="H469" s="90"/>
      <c r="J469" s="169">
        <f t="shared" si="31"/>
        <v>454</v>
      </c>
      <c r="K469" s="170">
        <f t="shared" si="29"/>
        <v>205.175</v>
      </c>
      <c r="L469" s="87"/>
      <c r="M469" s="87"/>
      <c r="N469" s="87"/>
      <c r="O469" s="87"/>
      <c r="P469" s="90"/>
    </row>
    <row r="470" spans="2:16" ht="12.75">
      <c r="B470" s="169">
        <f t="shared" si="30"/>
        <v>455</v>
      </c>
      <c r="C470" s="170">
        <f t="shared" si="28"/>
        <v>197.1875</v>
      </c>
      <c r="D470" s="87"/>
      <c r="E470" s="87"/>
      <c r="F470" s="87"/>
      <c r="G470" s="87"/>
      <c r="H470" s="90"/>
      <c r="J470" s="169">
        <f t="shared" si="31"/>
        <v>455</v>
      </c>
      <c r="K470" s="170">
        <f t="shared" si="29"/>
        <v>205.1875</v>
      </c>
      <c r="L470" s="87"/>
      <c r="M470" s="87"/>
      <c r="N470" s="87"/>
      <c r="O470" s="87"/>
      <c r="P470" s="90"/>
    </row>
    <row r="471" spans="2:16" ht="12.75">
      <c r="B471" s="169">
        <f t="shared" si="30"/>
        <v>456</v>
      </c>
      <c r="C471" s="170">
        <f t="shared" si="28"/>
        <v>197.2</v>
      </c>
      <c r="D471" s="87"/>
      <c r="E471" s="87"/>
      <c r="F471" s="87"/>
      <c r="G471" s="87"/>
      <c r="H471" s="90"/>
      <c r="J471" s="169">
        <f t="shared" si="31"/>
        <v>456</v>
      </c>
      <c r="K471" s="170">
        <f t="shared" si="29"/>
        <v>205.2</v>
      </c>
      <c r="L471" s="87"/>
      <c r="M471" s="87"/>
      <c r="N471" s="87"/>
      <c r="O471" s="87"/>
      <c r="P471" s="90"/>
    </row>
    <row r="472" spans="2:16" ht="12.75">
      <c r="B472" s="169">
        <f t="shared" si="30"/>
        <v>457</v>
      </c>
      <c r="C472" s="170">
        <f t="shared" si="28"/>
        <v>197.2125</v>
      </c>
      <c r="D472" s="87"/>
      <c r="E472" s="87"/>
      <c r="F472" s="87"/>
      <c r="G472" s="87"/>
      <c r="H472" s="90"/>
      <c r="J472" s="169">
        <f t="shared" si="31"/>
        <v>457</v>
      </c>
      <c r="K472" s="170">
        <f t="shared" si="29"/>
        <v>205.2125</v>
      </c>
      <c r="L472" s="87"/>
      <c r="M472" s="87"/>
      <c r="N472" s="87"/>
      <c r="O472" s="87"/>
      <c r="P472" s="90"/>
    </row>
    <row r="473" spans="2:16" ht="12.75">
      <c r="B473" s="169">
        <f t="shared" si="30"/>
        <v>458</v>
      </c>
      <c r="C473" s="170">
        <f t="shared" si="28"/>
        <v>197.225</v>
      </c>
      <c r="D473" s="87"/>
      <c r="E473" s="87"/>
      <c r="F473" s="87"/>
      <c r="G473" s="87"/>
      <c r="H473" s="90"/>
      <c r="J473" s="169">
        <f t="shared" si="31"/>
        <v>458</v>
      </c>
      <c r="K473" s="170">
        <f t="shared" si="29"/>
        <v>205.225</v>
      </c>
      <c r="L473" s="87"/>
      <c r="M473" s="87"/>
      <c r="N473" s="87"/>
      <c r="O473" s="87"/>
      <c r="P473" s="90"/>
    </row>
    <row r="474" spans="2:16" ht="12.75">
      <c r="B474" s="169">
        <f t="shared" si="30"/>
        <v>459</v>
      </c>
      <c r="C474" s="170">
        <f t="shared" si="28"/>
        <v>197.2375</v>
      </c>
      <c r="D474" s="87"/>
      <c r="E474" s="87"/>
      <c r="F474" s="87"/>
      <c r="G474" s="87"/>
      <c r="H474" s="90"/>
      <c r="J474" s="169">
        <f t="shared" si="31"/>
        <v>459</v>
      </c>
      <c r="K474" s="170">
        <f t="shared" si="29"/>
        <v>205.2375</v>
      </c>
      <c r="L474" s="87"/>
      <c r="M474" s="87"/>
      <c r="N474" s="87"/>
      <c r="O474" s="87"/>
      <c r="P474" s="90"/>
    </row>
    <row r="475" spans="2:16" ht="12.75">
      <c r="B475" s="169">
        <f t="shared" si="30"/>
        <v>460</v>
      </c>
      <c r="C475" s="170">
        <f t="shared" si="28"/>
        <v>197.25</v>
      </c>
      <c r="D475" s="87"/>
      <c r="E475" s="87"/>
      <c r="F475" s="87"/>
      <c r="G475" s="87"/>
      <c r="H475" s="90"/>
      <c r="J475" s="169">
        <f t="shared" si="31"/>
        <v>460</v>
      </c>
      <c r="K475" s="170">
        <f t="shared" si="29"/>
        <v>205.25</v>
      </c>
      <c r="L475" s="87"/>
      <c r="M475" s="87"/>
      <c r="N475" s="87"/>
      <c r="O475" s="87"/>
      <c r="P475" s="90"/>
    </row>
    <row r="476" spans="2:16" ht="12.75">
      <c r="B476" s="169">
        <f t="shared" si="30"/>
        <v>461</v>
      </c>
      <c r="C476" s="170">
        <f t="shared" si="28"/>
        <v>197.2625</v>
      </c>
      <c r="D476" s="87"/>
      <c r="E476" s="87"/>
      <c r="F476" s="87"/>
      <c r="G476" s="87"/>
      <c r="H476" s="90"/>
      <c r="J476" s="169">
        <f t="shared" si="31"/>
        <v>461</v>
      </c>
      <c r="K476" s="170">
        <f t="shared" si="29"/>
        <v>205.2625</v>
      </c>
      <c r="L476" s="87"/>
      <c r="M476" s="87"/>
      <c r="N476" s="87"/>
      <c r="O476" s="87"/>
      <c r="P476" s="90"/>
    </row>
    <row r="477" spans="2:16" ht="12.75">
      <c r="B477" s="169">
        <f t="shared" si="30"/>
        <v>462</v>
      </c>
      <c r="C477" s="170">
        <f t="shared" si="28"/>
        <v>197.275</v>
      </c>
      <c r="D477" s="87"/>
      <c r="E477" s="87"/>
      <c r="F477" s="87"/>
      <c r="G477" s="87"/>
      <c r="H477" s="90"/>
      <c r="J477" s="169">
        <f t="shared" si="31"/>
        <v>462</v>
      </c>
      <c r="K477" s="170">
        <f t="shared" si="29"/>
        <v>205.275</v>
      </c>
      <c r="L477" s="87"/>
      <c r="M477" s="87"/>
      <c r="N477" s="87"/>
      <c r="O477" s="87"/>
      <c r="P477" s="90"/>
    </row>
    <row r="478" spans="2:16" ht="12.75">
      <c r="B478" s="169">
        <f t="shared" si="30"/>
        <v>463</v>
      </c>
      <c r="C478" s="170">
        <f t="shared" si="28"/>
        <v>197.2875</v>
      </c>
      <c r="D478" s="87"/>
      <c r="E478" s="87"/>
      <c r="F478" s="87"/>
      <c r="G478" s="87"/>
      <c r="H478" s="90"/>
      <c r="J478" s="169">
        <f t="shared" si="31"/>
        <v>463</v>
      </c>
      <c r="K478" s="170">
        <f t="shared" si="29"/>
        <v>205.2875</v>
      </c>
      <c r="L478" s="87"/>
      <c r="M478" s="87"/>
      <c r="N478" s="87"/>
      <c r="O478" s="87"/>
      <c r="P478" s="90"/>
    </row>
    <row r="479" spans="2:16" ht="12.75">
      <c r="B479" s="169">
        <f t="shared" si="30"/>
        <v>464</v>
      </c>
      <c r="C479" s="170">
        <f t="shared" si="28"/>
        <v>197.3</v>
      </c>
      <c r="D479" s="87"/>
      <c r="E479" s="87"/>
      <c r="F479" s="87"/>
      <c r="G479" s="87"/>
      <c r="H479" s="90"/>
      <c r="J479" s="169">
        <f t="shared" si="31"/>
        <v>464</v>
      </c>
      <c r="K479" s="170">
        <f t="shared" si="29"/>
        <v>205.3</v>
      </c>
      <c r="L479" s="87"/>
      <c r="M479" s="87"/>
      <c r="N479" s="87"/>
      <c r="O479" s="87"/>
      <c r="P479" s="90"/>
    </row>
    <row r="480" spans="2:16" ht="12.75">
      <c r="B480" s="169">
        <f t="shared" si="30"/>
        <v>465</v>
      </c>
      <c r="C480" s="170">
        <f t="shared" si="28"/>
        <v>197.3125</v>
      </c>
      <c r="D480" s="87"/>
      <c r="E480" s="87"/>
      <c r="F480" s="87"/>
      <c r="G480" s="87"/>
      <c r="H480" s="90"/>
      <c r="J480" s="169">
        <f t="shared" si="31"/>
        <v>465</v>
      </c>
      <c r="K480" s="170">
        <f t="shared" si="29"/>
        <v>205.3125</v>
      </c>
      <c r="L480" s="87"/>
      <c r="M480" s="87"/>
      <c r="N480" s="87"/>
      <c r="O480" s="87"/>
      <c r="P480" s="90"/>
    </row>
    <row r="481" spans="2:16" ht="12.75">
      <c r="B481" s="169">
        <f t="shared" si="30"/>
        <v>466</v>
      </c>
      <c r="C481" s="170">
        <f t="shared" si="28"/>
        <v>197.325</v>
      </c>
      <c r="D481" s="87"/>
      <c r="E481" s="87"/>
      <c r="F481" s="87"/>
      <c r="G481" s="87"/>
      <c r="H481" s="90"/>
      <c r="J481" s="169">
        <f t="shared" si="31"/>
        <v>466</v>
      </c>
      <c r="K481" s="170">
        <f t="shared" si="29"/>
        <v>205.325</v>
      </c>
      <c r="L481" s="87"/>
      <c r="M481" s="87"/>
      <c r="N481" s="87"/>
      <c r="O481" s="87"/>
      <c r="P481" s="90"/>
    </row>
    <row r="482" spans="2:16" ht="12.75">
      <c r="B482" s="169">
        <f t="shared" si="30"/>
        <v>467</v>
      </c>
      <c r="C482" s="170">
        <f t="shared" si="28"/>
        <v>197.3375</v>
      </c>
      <c r="D482" s="87"/>
      <c r="E482" s="87"/>
      <c r="F482" s="87"/>
      <c r="G482" s="87"/>
      <c r="H482" s="90"/>
      <c r="J482" s="169">
        <f t="shared" si="31"/>
        <v>467</v>
      </c>
      <c r="K482" s="170">
        <f t="shared" si="29"/>
        <v>205.3375</v>
      </c>
      <c r="L482" s="87"/>
      <c r="M482" s="87"/>
      <c r="N482" s="87"/>
      <c r="O482" s="87"/>
      <c r="P482" s="90"/>
    </row>
    <row r="483" spans="2:16" ht="12.75">
      <c r="B483" s="169">
        <f t="shared" si="30"/>
        <v>468</v>
      </c>
      <c r="C483" s="170">
        <f t="shared" si="28"/>
        <v>197.35</v>
      </c>
      <c r="D483" s="87"/>
      <c r="E483" s="87"/>
      <c r="F483" s="87"/>
      <c r="G483" s="87"/>
      <c r="H483" s="90"/>
      <c r="J483" s="169">
        <f t="shared" si="31"/>
        <v>468</v>
      </c>
      <c r="K483" s="170">
        <f t="shared" si="29"/>
        <v>205.35</v>
      </c>
      <c r="L483" s="87"/>
      <c r="M483" s="87"/>
      <c r="N483" s="87"/>
      <c r="O483" s="87"/>
      <c r="P483" s="90"/>
    </row>
    <row r="484" spans="2:16" ht="12.75">
      <c r="B484" s="169">
        <f t="shared" si="30"/>
        <v>469</v>
      </c>
      <c r="C484" s="170">
        <f t="shared" si="28"/>
        <v>197.3625</v>
      </c>
      <c r="D484" s="87"/>
      <c r="E484" s="87"/>
      <c r="F484" s="87"/>
      <c r="G484" s="87"/>
      <c r="H484" s="90"/>
      <c r="J484" s="169">
        <f t="shared" si="31"/>
        <v>469</v>
      </c>
      <c r="K484" s="170">
        <f t="shared" si="29"/>
        <v>205.3625</v>
      </c>
      <c r="L484" s="87"/>
      <c r="M484" s="87"/>
      <c r="N484" s="87"/>
      <c r="O484" s="87"/>
      <c r="P484" s="90"/>
    </row>
    <row r="485" spans="2:16" ht="12.75">
      <c r="B485" s="169">
        <f t="shared" si="30"/>
        <v>470</v>
      </c>
      <c r="C485" s="170">
        <f t="shared" si="28"/>
        <v>197.375</v>
      </c>
      <c r="D485" s="87"/>
      <c r="E485" s="87"/>
      <c r="F485" s="87"/>
      <c r="G485" s="87"/>
      <c r="H485" s="90"/>
      <c r="J485" s="169">
        <f t="shared" si="31"/>
        <v>470</v>
      </c>
      <c r="K485" s="170">
        <f t="shared" si="29"/>
        <v>205.375</v>
      </c>
      <c r="L485" s="87"/>
      <c r="M485" s="87"/>
      <c r="N485" s="87"/>
      <c r="O485" s="87"/>
      <c r="P485" s="90"/>
    </row>
    <row r="486" spans="2:16" ht="12.75">
      <c r="B486" s="169">
        <f t="shared" si="30"/>
        <v>471</v>
      </c>
      <c r="C486" s="170">
        <f t="shared" si="28"/>
        <v>197.3875</v>
      </c>
      <c r="D486" s="87"/>
      <c r="E486" s="87"/>
      <c r="F486" s="87"/>
      <c r="G486" s="87"/>
      <c r="H486" s="90"/>
      <c r="J486" s="169">
        <f t="shared" si="31"/>
        <v>471</v>
      </c>
      <c r="K486" s="170">
        <f t="shared" si="29"/>
        <v>205.3875</v>
      </c>
      <c r="L486" s="87"/>
      <c r="M486" s="87"/>
      <c r="N486" s="87"/>
      <c r="O486" s="87"/>
      <c r="P486" s="90"/>
    </row>
    <row r="487" spans="2:16" ht="12.75">
      <c r="B487" s="169">
        <f t="shared" si="30"/>
        <v>472</v>
      </c>
      <c r="C487" s="170">
        <f t="shared" si="28"/>
        <v>197.4</v>
      </c>
      <c r="D487" s="87"/>
      <c r="E487" s="87"/>
      <c r="F487" s="87"/>
      <c r="G487" s="87"/>
      <c r="H487" s="90"/>
      <c r="J487" s="169">
        <f t="shared" si="31"/>
        <v>472</v>
      </c>
      <c r="K487" s="170">
        <f t="shared" si="29"/>
        <v>205.4</v>
      </c>
      <c r="L487" s="87"/>
      <c r="M487" s="87"/>
      <c r="N487" s="87"/>
      <c r="O487" s="87"/>
      <c r="P487" s="90"/>
    </row>
    <row r="488" spans="2:16" ht="12.75">
      <c r="B488" s="169">
        <f t="shared" si="30"/>
        <v>473</v>
      </c>
      <c r="C488" s="170">
        <f t="shared" si="28"/>
        <v>197.4125</v>
      </c>
      <c r="D488" s="87"/>
      <c r="E488" s="87"/>
      <c r="F488" s="87"/>
      <c r="G488" s="87"/>
      <c r="H488" s="90"/>
      <c r="J488" s="169">
        <f t="shared" si="31"/>
        <v>473</v>
      </c>
      <c r="K488" s="170">
        <f t="shared" si="29"/>
        <v>205.4125</v>
      </c>
      <c r="L488" s="87"/>
      <c r="M488" s="87"/>
      <c r="N488" s="87"/>
      <c r="O488" s="87"/>
      <c r="P488" s="90"/>
    </row>
    <row r="489" spans="2:16" ht="12.75">
      <c r="B489" s="169">
        <f t="shared" si="30"/>
        <v>474</v>
      </c>
      <c r="C489" s="170">
        <f t="shared" si="28"/>
        <v>197.425</v>
      </c>
      <c r="D489" s="87"/>
      <c r="E489" s="87"/>
      <c r="F489" s="87"/>
      <c r="G489" s="87"/>
      <c r="H489" s="90"/>
      <c r="J489" s="169">
        <f t="shared" si="31"/>
        <v>474</v>
      </c>
      <c r="K489" s="170">
        <f t="shared" si="29"/>
        <v>205.425</v>
      </c>
      <c r="L489" s="87"/>
      <c r="M489" s="87"/>
      <c r="N489" s="87"/>
      <c r="O489" s="87"/>
      <c r="P489" s="90"/>
    </row>
    <row r="490" spans="2:16" ht="12.75">
      <c r="B490" s="169">
        <f t="shared" si="30"/>
        <v>475</v>
      </c>
      <c r="C490" s="170">
        <f t="shared" si="28"/>
        <v>197.4375</v>
      </c>
      <c r="D490" s="87"/>
      <c r="E490" s="87"/>
      <c r="F490" s="87"/>
      <c r="G490" s="87"/>
      <c r="H490" s="90"/>
      <c r="J490" s="169">
        <f t="shared" si="31"/>
        <v>475</v>
      </c>
      <c r="K490" s="170">
        <f t="shared" si="29"/>
        <v>205.4375</v>
      </c>
      <c r="L490" s="87"/>
      <c r="M490" s="87"/>
      <c r="N490" s="87"/>
      <c r="O490" s="87"/>
      <c r="P490" s="90"/>
    </row>
    <row r="491" spans="2:16" ht="12.75">
      <c r="B491" s="169">
        <f t="shared" si="30"/>
        <v>476</v>
      </c>
      <c r="C491" s="170">
        <f t="shared" si="28"/>
        <v>197.45</v>
      </c>
      <c r="D491" s="87"/>
      <c r="E491" s="87"/>
      <c r="F491" s="87"/>
      <c r="G491" s="87"/>
      <c r="H491" s="90"/>
      <c r="J491" s="169">
        <f t="shared" si="31"/>
        <v>476</v>
      </c>
      <c r="K491" s="170">
        <f t="shared" si="29"/>
        <v>205.45</v>
      </c>
      <c r="L491" s="87"/>
      <c r="M491" s="87"/>
      <c r="N491" s="87"/>
      <c r="O491" s="87"/>
      <c r="P491" s="90"/>
    </row>
    <row r="492" spans="2:16" ht="12.75">
      <c r="B492" s="169">
        <f t="shared" si="30"/>
        <v>477</v>
      </c>
      <c r="C492" s="170">
        <f t="shared" si="28"/>
        <v>197.4625</v>
      </c>
      <c r="D492" s="87"/>
      <c r="E492" s="87"/>
      <c r="F492" s="87"/>
      <c r="G492" s="87"/>
      <c r="H492" s="90"/>
      <c r="J492" s="169">
        <f t="shared" si="31"/>
        <v>477</v>
      </c>
      <c r="K492" s="170">
        <f t="shared" si="29"/>
        <v>205.4625</v>
      </c>
      <c r="L492" s="87"/>
      <c r="M492" s="87"/>
      <c r="N492" s="87"/>
      <c r="O492" s="87"/>
      <c r="P492" s="90"/>
    </row>
    <row r="493" spans="2:16" ht="12.75">
      <c r="B493" s="169">
        <f t="shared" si="30"/>
        <v>478</v>
      </c>
      <c r="C493" s="170">
        <f t="shared" si="28"/>
        <v>197.475</v>
      </c>
      <c r="D493" s="87"/>
      <c r="E493" s="87"/>
      <c r="F493" s="87"/>
      <c r="G493" s="87"/>
      <c r="H493" s="90"/>
      <c r="J493" s="169">
        <f t="shared" si="31"/>
        <v>478</v>
      </c>
      <c r="K493" s="170">
        <f t="shared" si="29"/>
        <v>205.475</v>
      </c>
      <c r="L493" s="87"/>
      <c r="M493" s="87"/>
      <c r="N493" s="87"/>
      <c r="O493" s="87"/>
      <c r="P493" s="90"/>
    </row>
    <row r="494" spans="2:16" ht="12.75">
      <c r="B494" s="169">
        <f t="shared" si="30"/>
        <v>479</v>
      </c>
      <c r="C494" s="170">
        <f t="shared" si="28"/>
        <v>197.4875</v>
      </c>
      <c r="D494" s="87"/>
      <c r="E494" s="87"/>
      <c r="F494" s="87"/>
      <c r="G494" s="87"/>
      <c r="H494" s="90"/>
      <c r="J494" s="169">
        <f t="shared" si="31"/>
        <v>479</v>
      </c>
      <c r="K494" s="170">
        <f t="shared" si="29"/>
        <v>205.4875</v>
      </c>
      <c r="L494" s="87"/>
      <c r="M494" s="87"/>
      <c r="N494" s="87"/>
      <c r="O494" s="87"/>
      <c r="P494" s="90"/>
    </row>
    <row r="495" spans="2:16" ht="12.75">
      <c r="B495" s="169">
        <f t="shared" si="30"/>
        <v>480</v>
      </c>
      <c r="C495" s="170">
        <f t="shared" si="28"/>
        <v>197.5</v>
      </c>
      <c r="D495" s="87"/>
      <c r="E495" s="87"/>
      <c r="F495" s="87"/>
      <c r="G495" s="87"/>
      <c r="H495" s="90"/>
      <c r="J495" s="169">
        <f t="shared" si="31"/>
        <v>480</v>
      </c>
      <c r="K495" s="170">
        <f t="shared" si="29"/>
        <v>205.5</v>
      </c>
      <c r="L495" s="87"/>
      <c r="M495" s="87"/>
      <c r="N495" s="87"/>
      <c r="O495" s="87"/>
      <c r="P495" s="90"/>
    </row>
    <row r="496" spans="2:16" ht="12.75">
      <c r="B496" s="169">
        <f t="shared" si="30"/>
        <v>481</v>
      </c>
      <c r="C496" s="170">
        <f t="shared" si="28"/>
        <v>197.5125</v>
      </c>
      <c r="D496" s="87"/>
      <c r="E496" s="87"/>
      <c r="F496" s="87"/>
      <c r="G496" s="87"/>
      <c r="H496" s="90"/>
      <c r="J496" s="169">
        <f t="shared" si="31"/>
        <v>481</v>
      </c>
      <c r="K496" s="170">
        <f t="shared" si="29"/>
        <v>205.5125</v>
      </c>
      <c r="L496" s="87"/>
      <c r="M496" s="87"/>
      <c r="N496" s="87"/>
      <c r="O496" s="87"/>
      <c r="P496" s="90"/>
    </row>
    <row r="497" spans="2:16" ht="12.75">
      <c r="B497" s="169">
        <f t="shared" si="30"/>
        <v>482</v>
      </c>
      <c r="C497" s="170">
        <f t="shared" si="28"/>
        <v>197.525</v>
      </c>
      <c r="D497" s="87"/>
      <c r="E497" s="87"/>
      <c r="F497" s="87"/>
      <c r="G497" s="87"/>
      <c r="H497" s="90"/>
      <c r="J497" s="169">
        <f t="shared" si="31"/>
        <v>482</v>
      </c>
      <c r="K497" s="170">
        <f t="shared" si="29"/>
        <v>205.525</v>
      </c>
      <c r="L497" s="87"/>
      <c r="M497" s="87"/>
      <c r="N497" s="87"/>
      <c r="O497" s="87"/>
      <c r="P497" s="90"/>
    </row>
    <row r="498" spans="2:16" ht="12.75">
      <c r="B498" s="169">
        <f t="shared" si="30"/>
        <v>483</v>
      </c>
      <c r="C498" s="170">
        <f t="shared" si="28"/>
        <v>197.5375</v>
      </c>
      <c r="D498" s="87"/>
      <c r="E498" s="87"/>
      <c r="F498" s="87"/>
      <c r="G498" s="87"/>
      <c r="H498" s="90"/>
      <c r="J498" s="169">
        <f t="shared" si="31"/>
        <v>483</v>
      </c>
      <c r="K498" s="170">
        <f t="shared" si="29"/>
        <v>205.5375</v>
      </c>
      <c r="L498" s="87"/>
      <c r="M498" s="87"/>
      <c r="N498" s="87"/>
      <c r="O498" s="87"/>
      <c r="P498" s="90"/>
    </row>
    <row r="499" spans="2:16" ht="12.75">
      <c r="B499" s="169">
        <f t="shared" si="30"/>
        <v>484</v>
      </c>
      <c r="C499" s="170">
        <f t="shared" si="28"/>
        <v>197.55</v>
      </c>
      <c r="D499" s="87"/>
      <c r="E499" s="87"/>
      <c r="F499" s="87"/>
      <c r="G499" s="87"/>
      <c r="H499" s="90"/>
      <c r="J499" s="169">
        <f t="shared" si="31"/>
        <v>484</v>
      </c>
      <c r="K499" s="170">
        <f t="shared" si="29"/>
        <v>205.55</v>
      </c>
      <c r="L499" s="87"/>
      <c r="M499" s="87"/>
      <c r="N499" s="87"/>
      <c r="O499" s="87"/>
      <c r="P499" s="90"/>
    </row>
    <row r="500" spans="2:16" ht="12.75">
      <c r="B500" s="169">
        <f t="shared" si="30"/>
        <v>485</v>
      </c>
      <c r="C500" s="170">
        <f t="shared" si="28"/>
        <v>197.5625</v>
      </c>
      <c r="D500" s="87"/>
      <c r="E500" s="87"/>
      <c r="F500" s="87"/>
      <c r="G500" s="87"/>
      <c r="H500" s="90"/>
      <c r="J500" s="169">
        <f t="shared" si="31"/>
        <v>485</v>
      </c>
      <c r="K500" s="170">
        <f t="shared" si="29"/>
        <v>205.5625</v>
      </c>
      <c r="L500" s="87"/>
      <c r="M500" s="87"/>
      <c r="N500" s="87"/>
      <c r="O500" s="87"/>
      <c r="P500" s="90"/>
    </row>
    <row r="501" spans="2:16" ht="12.75">
      <c r="B501" s="169">
        <f t="shared" si="30"/>
        <v>486</v>
      </c>
      <c r="C501" s="170">
        <f t="shared" si="28"/>
        <v>197.575</v>
      </c>
      <c r="D501" s="87"/>
      <c r="E501" s="87"/>
      <c r="F501" s="87"/>
      <c r="G501" s="87"/>
      <c r="H501" s="90"/>
      <c r="J501" s="169">
        <f t="shared" si="31"/>
        <v>486</v>
      </c>
      <c r="K501" s="170">
        <f t="shared" si="29"/>
        <v>205.575</v>
      </c>
      <c r="L501" s="87"/>
      <c r="M501" s="87"/>
      <c r="N501" s="87"/>
      <c r="O501" s="87"/>
      <c r="P501" s="90"/>
    </row>
    <row r="502" spans="2:16" ht="12.75">
      <c r="B502" s="169">
        <f t="shared" si="30"/>
        <v>487</v>
      </c>
      <c r="C502" s="170">
        <f t="shared" si="28"/>
        <v>197.5875</v>
      </c>
      <c r="D502" s="87"/>
      <c r="E502" s="87"/>
      <c r="F502" s="87"/>
      <c r="G502" s="87"/>
      <c r="H502" s="90"/>
      <c r="J502" s="169">
        <f t="shared" si="31"/>
        <v>487</v>
      </c>
      <c r="K502" s="170">
        <f t="shared" si="29"/>
        <v>205.5875</v>
      </c>
      <c r="L502" s="87"/>
      <c r="M502" s="87"/>
      <c r="N502" s="87"/>
      <c r="O502" s="87"/>
      <c r="P502" s="90"/>
    </row>
    <row r="503" spans="2:16" ht="12.75">
      <c r="B503" s="169">
        <f t="shared" si="30"/>
        <v>488</v>
      </c>
      <c r="C503" s="170">
        <f t="shared" si="28"/>
        <v>197.6</v>
      </c>
      <c r="D503" s="87"/>
      <c r="E503" s="87"/>
      <c r="F503" s="87"/>
      <c r="G503" s="87"/>
      <c r="H503" s="90"/>
      <c r="J503" s="169">
        <f t="shared" si="31"/>
        <v>488</v>
      </c>
      <c r="K503" s="170">
        <f t="shared" si="29"/>
        <v>205.6</v>
      </c>
      <c r="L503" s="87"/>
      <c r="M503" s="87"/>
      <c r="N503" s="87"/>
      <c r="O503" s="87"/>
      <c r="P503" s="90"/>
    </row>
    <row r="504" spans="2:16" ht="12.75">
      <c r="B504" s="169">
        <f t="shared" si="30"/>
        <v>489</v>
      </c>
      <c r="C504" s="170">
        <f t="shared" si="28"/>
        <v>197.6125</v>
      </c>
      <c r="D504" s="87"/>
      <c r="E504" s="87"/>
      <c r="F504" s="87"/>
      <c r="G504" s="87"/>
      <c r="H504" s="90"/>
      <c r="J504" s="169">
        <f t="shared" si="31"/>
        <v>489</v>
      </c>
      <c r="K504" s="170">
        <f t="shared" si="29"/>
        <v>205.6125</v>
      </c>
      <c r="L504" s="87"/>
      <c r="M504" s="87"/>
      <c r="N504" s="87"/>
      <c r="O504" s="87"/>
      <c r="P504" s="90"/>
    </row>
    <row r="505" spans="2:16" ht="12.75">
      <c r="B505" s="169">
        <f t="shared" si="30"/>
        <v>490</v>
      </c>
      <c r="C505" s="170">
        <f t="shared" si="28"/>
        <v>197.625</v>
      </c>
      <c r="D505" s="87"/>
      <c r="E505" s="87"/>
      <c r="F505" s="87"/>
      <c r="G505" s="87"/>
      <c r="H505" s="90"/>
      <c r="J505" s="169">
        <f t="shared" si="31"/>
        <v>490</v>
      </c>
      <c r="K505" s="170">
        <f t="shared" si="29"/>
        <v>205.625</v>
      </c>
      <c r="L505" s="87"/>
      <c r="M505" s="87"/>
      <c r="N505" s="87"/>
      <c r="O505" s="87"/>
      <c r="P505" s="90"/>
    </row>
    <row r="506" spans="2:16" ht="12.75">
      <c r="B506" s="169">
        <f t="shared" si="30"/>
        <v>491</v>
      </c>
      <c r="C506" s="170">
        <f t="shared" si="28"/>
        <v>197.6375</v>
      </c>
      <c r="D506" s="87"/>
      <c r="E506" s="87"/>
      <c r="F506" s="87"/>
      <c r="G506" s="87"/>
      <c r="H506" s="90"/>
      <c r="J506" s="169">
        <f t="shared" si="31"/>
        <v>491</v>
      </c>
      <c r="K506" s="170">
        <f t="shared" si="29"/>
        <v>205.6375</v>
      </c>
      <c r="L506" s="87"/>
      <c r="M506" s="87"/>
      <c r="N506" s="87"/>
      <c r="O506" s="87"/>
      <c r="P506" s="90"/>
    </row>
    <row r="507" spans="2:16" ht="12.75">
      <c r="B507" s="169">
        <f t="shared" si="30"/>
        <v>492</v>
      </c>
      <c r="C507" s="170">
        <f t="shared" si="28"/>
        <v>197.65</v>
      </c>
      <c r="D507" s="87"/>
      <c r="E507" s="87"/>
      <c r="F507" s="87"/>
      <c r="G507" s="87"/>
      <c r="H507" s="90"/>
      <c r="J507" s="169">
        <f t="shared" si="31"/>
        <v>492</v>
      </c>
      <c r="K507" s="170">
        <f t="shared" si="29"/>
        <v>205.65</v>
      </c>
      <c r="L507" s="87"/>
      <c r="M507" s="87"/>
      <c r="N507" s="87"/>
      <c r="O507" s="87"/>
      <c r="P507" s="90"/>
    </row>
    <row r="508" spans="2:16" ht="12.75">
      <c r="B508" s="169">
        <f t="shared" si="30"/>
        <v>493</v>
      </c>
      <c r="C508" s="170">
        <f t="shared" si="28"/>
        <v>197.6625</v>
      </c>
      <c r="D508" s="87"/>
      <c r="E508" s="87"/>
      <c r="F508" s="87"/>
      <c r="G508" s="87"/>
      <c r="H508" s="90"/>
      <c r="J508" s="169">
        <f t="shared" si="31"/>
        <v>493</v>
      </c>
      <c r="K508" s="170">
        <f t="shared" si="29"/>
        <v>205.6625</v>
      </c>
      <c r="L508" s="87"/>
      <c r="M508" s="87"/>
      <c r="N508" s="87"/>
      <c r="O508" s="87"/>
      <c r="P508" s="90"/>
    </row>
    <row r="509" spans="2:16" ht="12.75">
      <c r="B509" s="169">
        <f t="shared" si="30"/>
        <v>494</v>
      </c>
      <c r="C509" s="170">
        <f t="shared" si="28"/>
        <v>197.675</v>
      </c>
      <c r="D509" s="87"/>
      <c r="E509" s="87"/>
      <c r="F509" s="87"/>
      <c r="G509" s="87"/>
      <c r="H509" s="90"/>
      <c r="J509" s="169">
        <f t="shared" si="31"/>
        <v>494</v>
      </c>
      <c r="K509" s="170">
        <f t="shared" si="29"/>
        <v>205.675</v>
      </c>
      <c r="L509" s="87"/>
      <c r="M509" s="87"/>
      <c r="N509" s="87"/>
      <c r="O509" s="87"/>
      <c r="P509" s="90"/>
    </row>
    <row r="510" spans="2:16" ht="12.75">
      <c r="B510" s="169">
        <f t="shared" si="30"/>
        <v>495</v>
      </c>
      <c r="C510" s="170">
        <f t="shared" si="28"/>
        <v>197.6875</v>
      </c>
      <c r="D510" s="87"/>
      <c r="E510" s="87"/>
      <c r="F510" s="87"/>
      <c r="G510" s="87"/>
      <c r="H510" s="90"/>
      <c r="J510" s="169">
        <f t="shared" si="31"/>
        <v>495</v>
      </c>
      <c r="K510" s="170">
        <f t="shared" si="29"/>
        <v>205.6875</v>
      </c>
      <c r="L510" s="87"/>
      <c r="M510" s="87"/>
      <c r="N510" s="87"/>
      <c r="O510" s="87"/>
      <c r="P510" s="90"/>
    </row>
    <row r="511" spans="2:16" ht="12.75">
      <c r="B511" s="169">
        <f t="shared" si="30"/>
        <v>496</v>
      </c>
      <c r="C511" s="170">
        <f t="shared" si="28"/>
        <v>197.7</v>
      </c>
      <c r="D511" s="87"/>
      <c r="E511" s="87"/>
      <c r="F511" s="87"/>
      <c r="G511" s="87"/>
      <c r="H511" s="90"/>
      <c r="J511" s="169">
        <f t="shared" si="31"/>
        <v>496</v>
      </c>
      <c r="K511" s="170">
        <f t="shared" si="29"/>
        <v>205.7</v>
      </c>
      <c r="L511" s="87"/>
      <c r="M511" s="87"/>
      <c r="N511" s="87"/>
      <c r="O511" s="87"/>
      <c r="P511" s="90"/>
    </row>
    <row r="512" spans="2:16" ht="12.75">
      <c r="B512" s="169">
        <f t="shared" si="30"/>
        <v>497</v>
      </c>
      <c r="C512" s="170">
        <f t="shared" si="28"/>
        <v>197.7125</v>
      </c>
      <c r="D512" s="87"/>
      <c r="E512" s="87"/>
      <c r="F512" s="87"/>
      <c r="G512" s="87"/>
      <c r="H512" s="90"/>
      <c r="J512" s="169">
        <f t="shared" si="31"/>
        <v>497</v>
      </c>
      <c r="K512" s="170">
        <f t="shared" si="29"/>
        <v>205.7125</v>
      </c>
      <c r="L512" s="87"/>
      <c r="M512" s="87"/>
      <c r="N512" s="87"/>
      <c r="O512" s="87"/>
      <c r="P512" s="90"/>
    </row>
    <row r="513" spans="2:16" ht="12.75">
      <c r="B513" s="169">
        <f t="shared" si="30"/>
        <v>498</v>
      </c>
      <c r="C513" s="170">
        <f t="shared" si="28"/>
        <v>197.725</v>
      </c>
      <c r="D513" s="87"/>
      <c r="E513" s="87"/>
      <c r="F513" s="87"/>
      <c r="G513" s="87"/>
      <c r="H513" s="90"/>
      <c r="J513" s="169">
        <f t="shared" si="31"/>
        <v>498</v>
      </c>
      <c r="K513" s="170">
        <f t="shared" si="29"/>
        <v>205.725</v>
      </c>
      <c r="L513" s="87"/>
      <c r="M513" s="87"/>
      <c r="N513" s="87"/>
      <c r="O513" s="87"/>
      <c r="P513" s="90"/>
    </row>
    <row r="514" spans="2:16" ht="12.75">
      <c r="B514" s="169">
        <f t="shared" si="30"/>
        <v>499</v>
      </c>
      <c r="C514" s="170">
        <f t="shared" si="28"/>
        <v>197.7375</v>
      </c>
      <c r="D514" s="87"/>
      <c r="E514" s="87"/>
      <c r="F514" s="87"/>
      <c r="G514" s="87"/>
      <c r="H514" s="90"/>
      <c r="J514" s="169">
        <f t="shared" si="31"/>
        <v>499</v>
      </c>
      <c r="K514" s="170">
        <f t="shared" si="29"/>
        <v>205.7375</v>
      </c>
      <c r="L514" s="87"/>
      <c r="M514" s="87"/>
      <c r="N514" s="87"/>
      <c r="O514" s="87"/>
      <c r="P514" s="90"/>
    </row>
    <row r="515" spans="2:16" ht="12.75">
      <c r="B515" s="169">
        <f t="shared" si="30"/>
        <v>500</v>
      </c>
      <c r="C515" s="170">
        <f t="shared" si="28"/>
        <v>197.75</v>
      </c>
      <c r="D515" s="87"/>
      <c r="E515" s="87"/>
      <c r="F515" s="87"/>
      <c r="G515" s="87"/>
      <c r="H515" s="90"/>
      <c r="J515" s="169">
        <f t="shared" si="31"/>
        <v>500</v>
      </c>
      <c r="K515" s="170">
        <f t="shared" si="29"/>
        <v>205.75</v>
      </c>
      <c r="L515" s="87"/>
      <c r="M515" s="87"/>
      <c r="N515" s="87"/>
      <c r="O515" s="87"/>
      <c r="P515" s="90"/>
    </row>
    <row r="516" spans="2:16" ht="12.75">
      <c r="B516" s="169">
        <f t="shared" si="30"/>
        <v>501</v>
      </c>
      <c r="C516" s="170">
        <f t="shared" si="28"/>
        <v>197.7625</v>
      </c>
      <c r="D516" s="87"/>
      <c r="E516" s="87"/>
      <c r="F516" s="87"/>
      <c r="G516" s="87"/>
      <c r="H516" s="90"/>
      <c r="J516" s="169">
        <f t="shared" si="31"/>
        <v>501</v>
      </c>
      <c r="K516" s="170">
        <f t="shared" si="29"/>
        <v>205.7625</v>
      </c>
      <c r="L516" s="87"/>
      <c r="M516" s="87"/>
      <c r="N516" s="87"/>
      <c r="O516" s="87"/>
      <c r="P516" s="90"/>
    </row>
    <row r="517" spans="2:16" ht="12.75">
      <c r="B517" s="169">
        <f t="shared" si="30"/>
        <v>502</v>
      </c>
      <c r="C517" s="170">
        <f t="shared" si="28"/>
        <v>197.775</v>
      </c>
      <c r="D517" s="87"/>
      <c r="E517" s="87"/>
      <c r="F517" s="87"/>
      <c r="G517" s="87"/>
      <c r="H517" s="90"/>
      <c r="J517" s="169">
        <f t="shared" si="31"/>
        <v>502</v>
      </c>
      <c r="K517" s="170">
        <f t="shared" si="29"/>
        <v>205.775</v>
      </c>
      <c r="L517" s="87"/>
      <c r="M517" s="87"/>
      <c r="N517" s="87"/>
      <c r="O517" s="87"/>
      <c r="P517" s="90"/>
    </row>
    <row r="518" spans="2:16" ht="12.75">
      <c r="B518" s="169">
        <f t="shared" si="30"/>
        <v>503</v>
      </c>
      <c r="C518" s="170">
        <f t="shared" si="28"/>
        <v>197.7875</v>
      </c>
      <c r="D518" s="87"/>
      <c r="E518" s="87"/>
      <c r="F518" s="87"/>
      <c r="G518" s="87"/>
      <c r="H518" s="90"/>
      <c r="J518" s="169">
        <f t="shared" si="31"/>
        <v>503</v>
      </c>
      <c r="K518" s="170">
        <f t="shared" si="29"/>
        <v>205.7875</v>
      </c>
      <c r="L518" s="87"/>
      <c r="M518" s="87"/>
      <c r="N518" s="87"/>
      <c r="O518" s="87"/>
      <c r="P518" s="90"/>
    </row>
    <row r="519" spans="2:16" ht="12.75">
      <c r="B519" s="169">
        <f t="shared" si="30"/>
        <v>504</v>
      </c>
      <c r="C519" s="170">
        <f t="shared" si="28"/>
        <v>197.8</v>
      </c>
      <c r="D519" s="87"/>
      <c r="E519" s="87"/>
      <c r="F519" s="87"/>
      <c r="G519" s="87"/>
      <c r="H519" s="90"/>
      <c r="J519" s="169">
        <f t="shared" si="31"/>
        <v>504</v>
      </c>
      <c r="K519" s="170">
        <f t="shared" si="29"/>
        <v>205.8</v>
      </c>
      <c r="L519" s="87"/>
      <c r="M519" s="87"/>
      <c r="N519" s="87"/>
      <c r="O519" s="87"/>
      <c r="P519" s="90"/>
    </row>
    <row r="520" spans="2:16" ht="12.75">
      <c r="B520" s="169">
        <f t="shared" si="30"/>
        <v>505</v>
      </c>
      <c r="C520" s="170">
        <f t="shared" si="28"/>
        <v>197.8125</v>
      </c>
      <c r="D520" s="87"/>
      <c r="E520" s="87"/>
      <c r="F520" s="87"/>
      <c r="G520" s="87"/>
      <c r="H520" s="90"/>
      <c r="J520" s="169">
        <f t="shared" si="31"/>
        <v>505</v>
      </c>
      <c r="K520" s="170">
        <f t="shared" si="29"/>
        <v>205.8125</v>
      </c>
      <c r="L520" s="87"/>
      <c r="M520" s="87"/>
      <c r="N520" s="87"/>
      <c r="O520" s="87"/>
      <c r="P520" s="90"/>
    </row>
    <row r="521" spans="2:16" ht="12.75">
      <c r="B521" s="169">
        <f t="shared" si="30"/>
        <v>506</v>
      </c>
      <c r="C521" s="170">
        <f t="shared" si="28"/>
        <v>197.825</v>
      </c>
      <c r="D521" s="87"/>
      <c r="E521" s="87"/>
      <c r="F521" s="87"/>
      <c r="G521" s="87"/>
      <c r="H521" s="90"/>
      <c r="J521" s="169">
        <f t="shared" si="31"/>
        <v>506</v>
      </c>
      <c r="K521" s="170">
        <f t="shared" si="29"/>
        <v>205.825</v>
      </c>
      <c r="L521" s="87"/>
      <c r="M521" s="87"/>
      <c r="N521" s="87"/>
      <c r="O521" s="87"/>
      <c r="P521" s="90"/>
    </row>
    <row r="522" spans="2:16" ht="12.75">
      <c r="B522" s="169">
        <f t="shared" si="30"/>
        <v>507</v>
      </c>
      <c r="C522" s="170">
        <f t="shared" si="28"/>
        <v>197.8375</v>
      </c>
      <c r="D522" s="87"/>
      <c r="E522" s="87"/>
      <c r="F522" s="87"/>
      <c r="G522" s="87"/>
      <c r="H522" s="90"/>
      <c r="J522" s="169">
        <f t="shared" si="31"/>
        <v>507</v>
      </c>
      <c r="K522" s="170">
        <f t="shared" si="29"/>
        <v>205.8375</v>
      </c>
      <c r="L522" s="87"/>
      <c r="M522" s="87"/>
      <c r="N522" s="87"/>
      <c r="O522" s="87"/>
      <c r="P522" s="90"/>
    </row>
    <row r="523" spans="2:16" ht="12.75">
      <c r="B523" s="169">
        <f t="shared" si="30"/>
        <v>508</v>
      </c>
      <c r="C523" s="170">
        <f t="shared" si="28"/>
        <v>197.85</v>
      </c>
      <c r="D523" s="87"/>
      <c r="E523" s="87"/>
      <c r="F523" s="87"/>
      <c r="G523" s="87"/>
      <c r="H523" s="90"/>
      <c r="J523" s="169">
        <f t="shared" si="31"/>
        <v>508</v>
      </c>
      <c r="K523" s="170">
        <f t="shared" si="29"/>
        <v>205.85</v>
      </c>
      <c r="L523" s="87"/>
      <c r="M523" s="87"/>
      <c r="N523" s="87"/>
      <c r="O523" s="87"/>
      <c r="P523" s="90"/>
    </row>
    <row r="524" spans="2:16" ht="12.75">
      <c r="B524" s="169">
        <f t="shared" si="30"/>
        <v>509</v>
      </c>
      <c r="C524" s="170">
        <f t="shared" si="28"/>
        <v>197.8625</v>
      </c>
      <c r="D524" s="87"/>
      <c r="E524" s="87"/>
      <c r="F524" s="87"/>
      <c r="G524" s="87"/>
      <c r="H524" s="90"/>
      <c r="J524" s="169">
        <f t="shared" si="31"/>
        <v>509</v>
      </c>
      <c r="K524" s="170">
        <f t="shared" si="29"/>
        <v>205.8625</v>
      </c>
      <c r="L524" s="87"/>
      <c r="M524" s="87"/>
      <c r="N524" s="87"/>
      <c r="O524" s="87"/>
      <c r="P524" s="90"/>
    </row>
    <row r="525" spans="2:16" ht="12.75">
      <c r="B525" s="169">
        <f t="shared" si="30"/>
        <v>510</v>
      </c>
      <c r="C525" s="170">
        <f t="shared" si="28"/>
        <v>197.875</v>
      </c>
      <c r="D525" s="87"/>
      <c r="E525" s="87"/>
      <c r="F525" s="87"/>
      <c r="G525" s="87"/>
      <c r="H525" s="90"/>
      <c r="J525" s="169">
        <f t="shared" si="31"/>
        <v>510</v>
      </c>
      <c r="K525" s="170">
        <f t="shared" si="29"/>
        <v>205.875</v>
      </c>
      <c r="L525" s="87"/>
      <c r="M525" s="87"/>
      <c r="N525" s="87"/>
      <c r="O525" s="87"/>
      <c r="P525" s="90"/>
    </row>
    <row r="526" spans="2:16" ht="12.75">
      <c r="B526" s="169">
        <f t="shared" si="30"/>
        <v>511</v>
      </c>
      <c r="C526" s="170">
        <f t="shared" si="28"/>
        <v>197.8875</v>
      </c>
      <c r="D526" s="87"/>
      <c r="E526" s="87"/>
      <c r="F526" s="87"/>
      <c r="G526" s="87"/>
      <c r="H526" s="90"/>
      <c r="J526" s="169">
        <f t="shared" si="31"/>
        <v>511</v>
      </c>
      <c r="K526" s="170">
        <f t="shared" si="29"/>
        <v>205.8875</v>
      </c>
      <c r="L526" s="87"/>
      <c r="M526" s="87"/>
      <c r="N526" s="87"/>
      <c r="O526" s="87"/>
      <c r="P526" s="90"/>
    </row>
    <row r="527" spans="2:16" ht="12.75">
      <c r="B527" s="169">
        <f t="shared" si="30"/>
        <v>512</v>
      </c>
      <c r="C527" s="170">
        <f t="shared" si="28"/>
        <v>197.9</v>
      </c>
      <c r="D527" s="87"/>
      <c r="E527" s="87"/>
      <c r="F527" s="87"/>
      <c r="G527" s="87"/>
      <c r="H527" s="90"/>
      <c r="J527" s="169">
        <f t="shared" si="31"/>
        <v>512</v>
      </c>
      <c r="K527" s="170">
        <f t="shared" si="29"/>
        <v>205.9</v>
      </c>
      <c r="L527" s="87"/>
      <c r="M527" s="87"/>
      <c r="N527" s="87"/>
      <c r="O527" s="87"/>
      <c r="P527" s="90"/>
    </row>
    <row r="528" spans="2:16" ht="12.75">
      <c r="B528" s="169">
        <f t="shared" si="30"/>
        <v>513</v>
      </c>
      <c r="C528" s="170">
        <f aca="true" t="shared" si="32" ref="C528:C591">SUM(191.5+B528*0.0125)</f>
        <v>197.9125</v>
      </c>
      <c r="D528" s="87"/>
      <c r="E528" s="87"/>
      <c r="F528" s="87"/>
      <c r="G528" s="87"/>
      <c r="H528" s="90"/>
      <c r="J528" s="169">
        <f t="shared" si="31"/>
        <v>513</v>
      </c>
      <c r="K528" s="170">
        <f aca="true" t="shared" si="33" ref="K528:K591">SUM(199.5+J528*0.0125)</f>
        <v>205.9125</v>
      </c>
      <c r="L528" s="87"/>
      <c r="M528" s="87"/>
      <c r="N528" s="87"/>
      <c r="O528" s="87"/>
      <c r="P528" s="90"/>
    </row>
    <row r="529" spans="2:16" ht="12.75">
      <c r="B529" s="169">
        <f aca="true" t="shared" si="34" ref="B529:B592">SUM(B528+1)</f>
        <v>514</v>
      </c>
      <c r="C529" s="170">
        <f t="shared" si="32"/>
        <v>197.925</v>
      </c>
      <c r="D529" s="87"/>
      <c r="E529" s="87"/>
      <c r="F529" s="87"/>
      <c r="G529" s="87"/>
      <c r="H529" s="90"/>
      <c r="J529" s="169">
        <f aca="true" t="shared" si="35" ref="J529:J592">SUM(J528+1)</f>
        <v>514</v>
      </c>
      <c r="K529" s="170">
        <f t="shared" si="33"/>
        <v>205.925</v>
      </c>
      <c r="L529" s="87"/>
      <c r="M529" s="87"/>
      <c r="N529" s="87"/>
      <c r="O529" s="87"/>
      <c r="P529" s="90"/>
    </row>
    <row r="530" spans="2:16" ht="12.75">
      <c r="B530" s="169">
        <f t="shared" si="34"/>
        <v>515</v>
      </c>
      <c r="C530" s="170">
        <f t="shared" si="32"/>
        <v>197.9375</v>
      </c>
      <c r="D530" s="87"/>
      <c r="E530" s="87"/>
      <c r="F530" s="87"/>
      <c r="G530" s="87"/>
      <c r="H530" s="90"/>
      <c r="J530" s="169">
        <f t="shared" si="35"/>
        <v>515</v>
      </c>
      <c r="K530" s="170">
        <f t="shared" si="33"/>
        <v>205.9375</v>
      </c>
      <c r="L530" s="87"/>
      <c r="M530" s="87"/>
      <c r="N530" s="87"/>
      <c r="O530" s="87"/>
      <c r="P530" s="90"/>
    </row>
    <row r="531" spans="2:16" ht="12.75">
      <c r="B531" s="169">
        <f t="shared" si="34"/>
        <v>516</v>
      </c>
      <c r="C531" s="170">
        <f t="shared" si="32"/>
        <v>197.95</v>
      </c>
      <c r="D531" s="87"/>
      <c r="E531" s="87"/>
      <c r="F531" s="87"/>
      <c r="G531" s="87"/>
      <c r="H531" s="90"/>
      <c r="J531" s="169">
        <f t="shared" si="35"/>
        <v>516</v>
      </c>
      <c r="K531" s="170">
        <f t="shared" si="33"/>
        <v>205.95</v>
      </c>
      <c r="L531" s="87"/>
      <c r="M531" s="87"/>
      <c r="N531" s="87"/>
      <c r="O531" s="87"/>
      <c r="P531" s="90"/>
    </row>
    <row r="532" spans="2:16" ht="12.75">
      <c r="B532" s="169">
        <f t="shared" si="34"/>
        <v>517</v>
      </c>
      <c r="C532" s="170">
        <f t="shared" si="32"/>
        <v>197.9625</v>
      </c>
      <c r="D532" s="87"/>
      <c r="E532" s="87"/>
      <c r="F532" s="87"/>
      <c r="G532" s="87"/>
      <c r="H532" s="90"/>
      <c r="J532" s="169">
        <f t="shared" si="35"/>
        <v>517</v>
      </c>
      <c r="K532" s="170">
        <f t="shared" si="33"/>
        <v>205.9625</v>
      </c>
      <c r="L532" s="87"/>
      <c r="M532" s="87"/>
      <c r="N532" s="87"/>
      <c r="O532" s="87"/>
      <c r="P532" s="90"/>
    </row>
    <row r="533" spans="2:16" ht="12.75">
      <c r="B533" s="169">
        <f t="shared" si="34"/>
        <v>518</v>
      </c>
      <c r="C533" s="170">
        <f t="shared" si="32"/>
        <v>197.975</v>
      </c>
      <c r="D533" s="87"/>
      <c r="E533" s="87"/>
      <c r="F533" s="87"/>
      <c r="G533" s="87"/>
      <c r="H533" s="90"/>
      <c r="J533" s="169">
        <f t="shared" si="35"/>
        <v>518</v>
      </c>
      <c r="K533" s="170">
        <f t="shared" si="33"/>
        <v>205.975</v>
      </c>
      <c r="L533" s="87"/>
      <c r="M533" s="87"/>
      <c r="N533" s="87"/>
      <c r="O533" s="87"/>
      <c r="P533" s="90"/>
    </row>
    <row r="534" spans="2:16" ht="12.75">
      <c r="B534" s="169">
        <f t="shared" si="34"/>
        <v>519</v>
      </c>
      <c r="C534" s="170">
        <f t="shared" si="32"/>
        <v>197.9875</v>
      </c>
      <c r="D534" s="87"/>
      <c r="E534" s="87"/>
      <c r="F534" s="87"/>
      <c r="G534" s="87"/>
      <c r="H534" s="90"/>
      <c r="J534" s="169">
        <f t="shared" si="35"/>
        <v>519</v>
      </c>
      <c r="K534" s="170">
        <f t="shared" si="33"/>
        <v>205.9875</v>
      </c>
      <c r="L534" s="87"/>
      <c r="M534" s="87"/>
      <c r="N534" s="87"/>
      <c r="O534" s="87"/>
      <c r="P534" s="90"/>
    </row>
    <row r="535" spans="2:16" ht="12.75">
      <c r="B535" s="169">
        <f t="shared" si="34"/>
        <v>520</v>
      </c>
      <c r="C535" s="170">
        <f t="shared" si="32"/>
        <v>198</v>
      </c>
      <c r="D535" s="87"/>
      <c r="E535" s="87"/>
      <c r="F535" s="87"/>
      <c r="G535" s="87"/>
      <c r="H535" s="90"/>
      <c r="J535" s="169">
        <f t="shared" si="35"/>
        <v>520</v>
      </c>
      <c r="K535" s="170">
        <f t="shared" si="33"/>
        <v>206</v>
      </c>
      <c r="L535" s="87"/>
      <c r="M535" s="87"/>
      <c r="N535" s="87"/>
      <c r="O535" s="87"/>
      <c r="P535" s="90"/>
    </row>
    <row r="536" spans="2:16" ht="12.75">
      <c r="B536" s="169">
        <f t="shared" si="34"/>
        <v>521</v>
      </c>
      <c r="C536" s="170">
        <f t="shared" si="32"/>
        <v>198.0125</v>
      </c>
      <c r="D536" s="87"/>
      <c r="E536" s="87"/>
      <c r="F536" s="87"/>
      <c r="G536" s="87"/>
      <c r="H536" s="90"/>
      <c r="J536" s="169">
        <f t="shared" si="35"/>
        <v>521</v>
      </c>
      <c r="K536" s="170">
        <f t="shared" si="33"/>
        <v>206.0125</v>
      </c>
      <c r="L536" s="87"/>
      <c r="M536" s="87"/>
      <c r="N536" s="87"/>
      <c r="O536" s="87"/>
      <c r="P536" s="90"/>
    </row>
    <row r="537" spans="2:16" ht="12.75">
      <c r="B537" s="169">
        <f t="shared" si="34"/>
        <v>522</v>
      </c>
      <c r="C537" s="170">
        <f t="shared" si="32"/>
        <v>198.025</v>
      </c>
      <c r="D537" s="87"/>
      <c r="E537" s="87"/>
      <c r="F537" s="87"/>
      <c r="G537" s="87"/>
      <c r="H537" s="90"/>
      <c r="J537" s="169">
        <f t="shared" si="35"/>
        <v>522</v>
      </c>
      <c r="K537" s="170">
        <f t="shared" si="33"/>
        <v>206.025</v>
      </c>
      <c r="L537" s="87"/>
      <c r="M537" s="87"/>
      <c r="N537" s="87"/>
      <c r="O537" s="87"/>
      <c r="P537" s="90"/>
    </row>
    <row r="538" spans="2:16" ht="12.75">
      <c r="B538" s="169">
        <f t="shared" si="34"/>
        <v>523</v>
      </c>
      <c r="C538" s="170">
        <f t="shared" si="32"/>
        <v>198.0375</v>
      </c>
      <c r="D538" s="87"/>
      <c r="E538" s="87"/>
      <c r="F538" s="87"/>
      <c r="G538" s="87"/>
      <c r="H538" s="90"/>
      <c r="J538" s="169">
        <f t="shared" si="35"/>
        <v>523</v>
      </c>
      <c r="K538" s="170">
        <f t="shared" si="33"/>
        <v>206.0375</v>
      </c>
      <c r="L538" s="87"/>
      <c r="M538" s="87"/>
      <c r="N538" s="87"/>
      <c r="O538" s="87"/>
      <c r="P538" s="90"/>
    </row>
    <row r="539" spans="2:16" ht="12.75">
      <c r="B539" s="169">
        <f t="shared" si="34"/>
        <v>524</v>
      </c>
      <c r="C539" s="170">
        <f t="shared" si="32"/>
        <v>198.05</v>
      </c>
      <c r="D539" s="87"/>
      <c r="E539" s="87"/>
      <c r="F539" s="87"/>
      <c r="G539" s="87"/>
      <c r="H539" s="90"/>
      <c r="J539" s="169">
        <f t="shared" si="35"/>
        <v>524</v>
      </c>
      <c r="K539" s="170">
        <f t="shared" si="33"/>
        <v>206.05</v>
      </c>
      <c r="L539" s="87"/>
      <c r="M539" s="87"/>
      <c r="N539" s="87"/>
      <c r="O539" s="87"/>
      <c r="P539" s="90"/>
    </row>
    <row r="540" spans="2:16" ht="12.75">
      <c r="B540" s="169">
        <f t="shared" si="34"/>
        <v>525</v>
      </c>
      <c r="C540" s="170">
        <f t="shared" si="32"/>
        <v>198.0625</v>
      </c>
      <c r="D540" s="87"/>
      <c r="E540" s="87"/>
      <c r="F540" s="87"/>
      <c r="G540" s="87"/>
      <c r="H540" s="90"/>
      <c r="J540" s="169">
        <f t="shared" si="35"/>
        <v>525</v>
      </c>
      <c r="K540" s="170">
        <f t="shared" si="33"/>
        <v>206.0625</v>
      </c>
      <c r="L540" s="87"/>
      <c r="M540" s="87"/>
      <c r="N540" s="87"/>
      <c r="O540" s="87"/>
      <c r="P540" s="90"/>
    </row>
    <row r="541" spans="2:16" ht="12.75">
      <c r="B541" s="169">
        <f t="shared" si="34"/>
        <v>526</v>
      </c>
      <c r="C541" s="170">
        <f t="shared" si="32"/>
        <v>198.075</v>
      </c>
      <c r="D541" s="87"/>
      <c r="E541" s="87"/>
      <c r="F541" s="87"/>
      <c r="G541" s="87"/>
      <c r="H541" s="90"/>
      <c r="J541" s="169">
        <f t="shared" si="35"/>
        <v>526</v>
      </c>
      <c r="K541" s="170">
        <f t="shared" si="33"/>
        <v>206.075</v>
      </c>
      <c r="L541" s="87"/>
      <c r="M541" s="87"/>
      <c r="N541" s="87"/>
      <c r="O541" s="87"/>
      <c r="P541" s="90"/>
    </row>
    <row r="542" spans="2:16" ht="12.75">
      <c r="B542" s="169">
        <f t="shared" si="34"/>
        <v>527</v>
      </c>
      <c r="C542" s="170">
        <f t="shared" si="32"/>
        <v>198.0875</v>
      </c>
      <c r="D542" s="87"/>
      <c r="E542" s="87"/>
      <c r="F542" s="87"/>
      <c r="G542" s="87"/>
      <c r="H542" s="90"/>
      <c r="J542" s="169">
        <f t="shared" si="35"/>
        <v>527</v>
      </c>
      <c r="K542" s="170">
        <f t="shared" si="33"/>
        <v>206.0875</v>
      </c>
      <c r="L542" s="87"/>
      <c r="M542" s="87"/>
      <c r="N542" s="87"/>
      <c r="O542" s="87"/>
      <c r="P542" s="90"/>
    </row>
    <row r="543" spans="2:16" ht="12.75">
      <c r="B543" s="169">
        <f t="shared" si="34"/>
        <v>528</v>
      </c>
      <c r="C543" s="170">
        <f t="shared" si="32"/>
        <v>198.1</v>
      </c>
      <c r="D543" s="87"/>
      <c r="E543" s="87"/>
      <c r="F543" s="87"/>
      <c r="G543" s="87"/>
      <c r="H543" s="90"/>
      <c r="J543" s="169">
        <f t="shared" si="35"/>
        <v>528</v>
      </c>
      <c r="K543" s="170">
        <f t="shared" si="33"/>
        <v>206.1</v>
      </c>
      <c r="L543" s="87"/>
      <c r="M543" s="87"/>
      <c r="N543" s="87"/>
      <c r="O543" s="87"/>
      <c r="P543" s="90"/>
    </row>
    <row r="544" spans="2:16" ht="12.75">
      <c r="B544" s="169">
        <f t="shared" si="34"/>
        <v>529</v>
      </c>
      <c r="C544" s="170">
        <f t="shared" si="32"/>
        <v>198.1125</v>
      </c>
      <c r="D544" s="87"/>
      <c r="E544" s="87"/>
      <c r="F544" s="87"/>
      <c r="G544" s="87"/>
      <c r="H544" s="90"/>
      <c r="J544" s="169">
        <f t="shared" si="35"/>
        <v>529</v>
      </c>
      <c r="K544" s="170">
        <f t="shared" si="33"/>
        <v>206.1125</v>
      </c>
      <c r="L544" s="87"/>
      <c r="M544" s="87"/>
      <c r="N544" s="87"/>
      <c r="O544" s="87"/>
      <c r="P544" s="90"/>
    </row>
    <row r="545" spans="2:16" ht="12.75">
      <c r="B545" s="169">
        <f t="shared" si="34"/>
        <v>530</v>
      </c>
      <c r="C545" s="170">
        <f t="shared" si="32"/>
        <v>198.125</v>
      </c>
      <c r="D545" s="87"/>
      <c r="E545" s="87"/>
      <c r="F545" s="87"/>
      <c r="G545" s="87"/>
      <c r="H545" s="90"/>
      <c r="J545" s="169">
        <f t="shared" si="35"/>
        <v>530</v>
      </c>
      <c r="K545" s="170">
        <f t="shared" si="33"/>
        <v>206.125</v>
      </c>
      <c r="L545" s="87"/>
      <c r="M545" s="87"/>
      <c r="N545" s="87"/>
      <c r="O545" s="87"/>
      <c r="P545" s="90"/>
    </row>
    <row r="546" spans="2:16" ht="12.75">
      <c r="B546" s="169">
        <f t="shared" si="34"/>
        <v>531</v>
      </c>
      <c r="C546" s="170">
        <f t="shared" si="32"/>
        <v>198.1375</v>
      </c>
      <c r="D546" s="87"/>
      <c r="E546" s="87"/>
      <c r="F546" s="87"/>
      <c r="G546" s="87"/>
      <c r="H546" s="90"/>
      <c r="J546" s="169">
        <f t="shared" si="35"/>
        <v>531</v>
      </c>
      <c r="K546" s="170">
        <f t="shared" si="33"/>
        <v>206.1375</v>
      </c>
      <c r="L546" s="87"/>
      <c r="M546" s="87"/>
      <c r="N546" s="87"/>
      <c r="O546" s="87"/>
      <c r="P546" s="90"/>
    </row>
    <row r="547" spans="2:16" ht="12.75">
      <c r="B547" s="169">
        <f t="shared" si="34"/>
        <v>532</v>
      </c>
      <c r="C547" s="170">
        <f t="shared" si="32"/>
        <v>198.15</v>
      </c>
      <c r="D547" s="87"/>
      <c r="E547" s="87"/>
      <c r="F547" s="87"/>
      <c r="G547" s="87"/>
      <c r="H547" s="90"/>
      <c r="J547" s="169">
        <f t="shared" si="35"/>
        <v>532</v>
      </c>
      <c r="K547" s="170">
        <f t="shared" si="33"/>
        <v>206.15</v>
      </c>
      <c r="L547" s="87"/>
      <c r="M547" s="87"/>
      <c r="N547" s="87"/>
      <c r="O547" s="87"/>
      <c r="P547" s="90"/>
    </row>
    <row r="548" spans="2:16" ht="12.75">
      <c r="B548" s="169">
        <f t="shared" si="34"/>
        <v>533</v>
      </c>
      <c r="C548" s="170">
        <f t="shared" si="32"/>
        <v>198.1625</v>
      </c>
      <c r="D548" s="87"/>
      <c r="E548" s="87"/>
      <c r="F548" s="87"/>
      <c r="G548" s="87"/>
      <c r="H548" s="90"/>
      <c r="J548" s="169">
        <f t="shared" si="35"/>
        <v>533</v>
      </c>
      <c r="K548" s="170">
        <f t="shared" si="33"/>
        <v>206.1625</v>
      </c>
      <c r="L548" s="87"/>
      <c r="M548" s="87"/>
      <c r="N548" s="87"/>
      <c r="O548" s="87"/>
      <c r="P548" s="90"/>
    </row>
    <row r="549" spans="2:16" ht="12.75">
      <c r="B549" s="169">
        <f t="shared" si="34"/>
        <v>534</v>
      </c>
      <c r="C549" s="170">
        <f t="shared" si="32"/>
        <v>198.175</v>
      </c>
      <c r="D549" s="87"/>
      <c r="E549" s="87"/>
      <c r="F549" s="87"/>
      <c r="G549" s="87"/>
      <c r="H549" s="90"/>
      <c r="J549" s="169">
        <f t="shared" si="35"/>
        <v>534</v>
      </c>
      <c r="K549" s="170">
        <f t="shared" si="33"/>
        <v>206.175</v>
      </c>
      <c r="L549" s="87"/>
      <c r="M549" s="87"/>
      <c r="N549" s="87"/>
      <c r="O549" s="87"/>
      <c r="P549" s="90"/>
    </row>
    <row r="550" spans="2:16" ht="12.75">
      <c r="B550" s="169">
        <f t="shared" si="34"/>
        <v>535</v>
      </c>
      <c r="C550" s="170">
        <f t="shared" si="32"/>
        <v>198.1875</v>
      </c>
      <c r="D550" s="87"/>
      <c r="E550" s="87"/>
      <c r="F550" s="87"/>
      <c r="G550" s="87"/>
      <c r="H550" s="90"/>
      <c r="J550" s="169">
        <f t="shared" si="35"/>
        <v>535</v>
      </c>
      <c r="K550" s="170">
        <f t="shared" si="33"/>
        <v>206.1875</v>
      </c>
      <c r="L550" s="87"/>
      <c r="M550" s="87"/>
      <c r="N550" s="87"/>
      <c r="O550" s="87"/>
      <c r="P550" s="90"/>
    </row>
    <row r="551" spans="2:16" ht="12.75">
      <c r="B551" s="169">
        <f t="shared" si="34"/>
        <v>536</v>
      </c>
      <c r="C551" s="170">
        <f t="shared" si="32"/>
        <v>198.2</v>
      </c>
      <c r="D551" s="87"/>
      <c r="E551" s="87"/>
      <c r="F551" s="87"/>
      <c r="G551" s="87"/>
      <c r="H551" s="90"/>
      <c r="J551" s="169">
        <f t="shared" si="35"/>
        <v>536</v>
      </c>
      <c r="K551" s="170">
        <f t="shared" si="33"/>
        <v>206.2</v>
      </c>
      <c r="L551" s="87"/>
      <c r="M551" s="87"/>
      <c r="N551" s="87"/>
      <c r="O551" s="87"/>
      <c r="P551" s="90"/>
    </row>
    <row r="552" spans="2:16" ht="12.75">
      <c r="B552" s="169">
        <f t="shared" si="34"/>
        <v>537</v>
      </c>
      <c r="C552" s="170">
        <f t="shared" si="32"/>
        <v>198.2125</v>
      </c>
      <c r="D552" s="87"/>
      <c r="E552" s="87"/>
      <c r="F552" s="87"/>
      <c r="G552" s="87"/>
      <c r="H552" s="90"/>
      <c r="J552" s="169">
        <f t="shared" si="35"/>
        <v>537</v>
      </c>
      <c r="K552" s="170">
        <f t="shared" si="33"/>
        <v>206.2125</v>
      </c>
      <c r="L552" s="87"/>
      <c r="M552" s="87"/>
      <c r="N552" s="87"/>
      <c r="O552" s="87"/>
      <c r="P552" s="90"/>
    </row>
    <row r="553" spans="2:16" ht="12.75">
      <c r="B553" s="169">
        <f t="shared" si="34"/>
        <v>538</v>
      </c>
      <c r="C553" s="170">
        <f t="shared" si="32"/>
        <v>198.225</v>
      </c>
      <c r="D553" s="87"/>
      <c r="E553" s="87"/>
      <c r="F553" s="87"/>
      <c r="G553" s="87"/>
      <c r="H553" s="90"/>
      <c r="J553" s="169">
        <f t="shared" si="35"/>
        <v>538</v>
      </c>
      <c r="K553" s="170">
        <f t="shared" si="33"/>
        <v>206.225</v>
      </c>
      <c r="L553" s="87"/>
      <c r="M553" s="87"/>
      <c r="N553" s="87"/>
      <c r="O553" s="87"/>
      <c r="P553" s="90"/>
    </row>
    <row r="554" spans="2:16" ht="12.75">
      <c r="B554" s="169">
        <f t="shared" si="34"/>
        <v>539</v>
      </c>
      <c r="C554" s="170">
        <f t="shared" si="32"/>
        <v>198.2375</v>
      </c>
      <c r="D554" s="87"/>
      <c r="E554" s="87"/>
      <c r="F554" s="87"/>
      <c r="G554" s="87"/>
      <c r="H554" s="90"/>
      <c r="J554" s="169">
        <f t="shared" si="35"/>
        <v>539</v>
      </c>
      <c r="K554" s="170">
        <f t="shared" si="33"/>
        <v>206.2375</v>
      </c>
      <c r="L554" s="87"/>
      <c r="M554" s="87"/>
      <c r="N554" s="87"/>
      <c r="O554" s="87"/>
      <c r="P554" s="90"/>
    </row>
    <row r="555" spans="2:16" ht="12.75">
      <c r="B555" s="169">
        <f t="shared" si="34"/>
        <v>540</v>
      </c>
      <c r="C555" s="170">
        <f t="shared" si="32"/>
        <v>198.25</v>
      </c>
      <c r="D555" s="87"/>
      <c r="E555" s="87"/>
      <c r="F555" s="87"/>
      <c r="G555" s="87"/>
      <c r="H555" s="90"/>
      <c r="J555" s="169">
        <f t="shared" si="35"/>
        <v>540</v>
      </c>
      <c r="K555" s="170">
        <f t="shared" si="33"/>
        <v>206.25</v>
      </c>
      <c r="L555" s="87"/>
      <c r="M555" s="87"/>
      <c r="N555" s="87"/>
      <c r="O555" s="87"/>
      <c r="P555" s="90"/>
    </row>
    <row r="556" spans="2:16" ht="12.75">
      <c r="B556" s="169">
        <f t="shared" si="34"/>
        <v>541</v>
      </c>
      <c r="C556" s="170">
        <f t="shared" si="32"/>
        <v>198.2625</v>
      </c>
      <c r="D556" s="87"/>
      <c r="E556" s="87"/>
      <c r="F556" s="87"/>
      <c r="G556" s="87"/>
      <c r="H556" s="90"/>
      <c r="J556" s="169">
        <f t="shared" si="35"/>
        <v>541</v>
      </c>
      <c r="K556" s="170">
        <f t="shared" si="33"/>
        <v>206.2625</v>
      </c>
      <c r="L556" s="87"/>
      <c r="M556" s="87"/>
      <c r="N556" s="87"/>
      <c r="O556" s="87"/>
      <c r="P556" s="90"/>
    </row>
    <row r="557" spans="2:16" ht="12.75">
      <c r="B557" s="169">
        <f t="shared" si="34"/>
        <v>542</v>
      </c>
      <c r="C557" s="170">
        <f t="shared" si="32"/>
        <v>198.275</v>
      </c>
      <c r="D557" s="87"/>
      <c r="E557" s="87"/>
      <c r="F557" s="87"/>
      <c r="G557" s="87"/>
      <c r="H557" s="90"/>
      <c r="J557" s="169">
        <f t="shared" si="35"/>
        <v>542</v>
      </c>
      <c r="K557" s="170">
        <f t="shared" si="33"/>
        <v>206.275</v>
      </c>
      <c r="L557" s="87"/>
      <c r="M557" s="87"/>
      <c r="N557" s="87"/>
      <c r="O557" s="87"/>
      <c r="P557" s="90"/>
    </row>
    <row r="558" spans="2:16" ht="12.75">
      <c r="B558" s="169">
        <f t="shared" si="34"/>
        <v>543</v>
      </c>
      <c r="C558" s="170">
        <f t="shared" si="32"/>
        <v>198.2875</v>
      </c>
      <c r="D558" s="87"/>
      <c r="E558" s="87"/>
      <c r="F558" s="87"/>
      <c r="G558" s="87"/>
      <c r="H558" s="90"/>
      <c r="J558" s="169">
        <f t="shared" si="35"/>
        <v>543</v>
      </c>
      <c r="K558" s="170">
        <f t="shared" si="33"/>
        <v>206.2875</v>
      </c>
      <c r="L558" s="87"/>
      <c r="M558" s="87"/>
      <c r="N558" s="87"/>
      <c r="O558" s="87"/>
      <c r="P558" s="90"/>
    </row>
    <row r="559" spans="2:16" ht="12.75">
      <c r="B559" s="169">
        <f t="shared" si="34"/>
        <v>544</v>
      </c>
      <c r="C559" s="170">
        <f t="shared" si="32"/>
        <v>198.3</v>
      </c>
      <c r="D559" s="87"/>
      <c r="E559" s="87"/>
      <c r="F559" s="87"/>
      <c r="G559" s="87"/>
      <c r="H559" s="90"/>
      <c r="J559" s="169">
        <f t="shared" si="35"/>
        <v>544</v>
      </c>
      <c r="K559" s="170">
        <f t="shared" si="33"/>
        <v>206.3</v>
      </c>
      <c r="L559" s="87"/>
      <c r="M559" s="87"/>
      <c r="N559" s="87"/>
      <c r="O559" s="87"/>
      <c r="P559" s="90"/>
    </row>
    <row r="560" spans="2:16" ht="12.75">
      <c r="B560" s="169">
        <f t="shared" si="34"/>
        <v>545</v>
      </c>
      <c r="C560" s="170">
        <f t="shared" si="32"/>
        <v>198.3125</v>
      </c>
      <c r="D560" s="87"/>
      <c r="E560" s="87"/>
      <c r="F560" s="87"/>
      <c r="G560" s="87"/>
      <c r="H560" s="90"/>
      <c r="J560" s="169">
        <f t="shared" si="35"/>
        <v>545</v>
      </c>
      <c r="K560" s="170">
        <f t="shared" si="33"/>
        <v>206.3125</v>
      </c>
      <c r="L560" s="87"/>
      <c r="M560" s="87"/>
      <c r="N560" s="87"/>
      <c r="O560" s="87"/>
      <c r="P560" s="90"/>
    </row>
    <row r="561" spans="2:16" ht="12.75">
      <c r="B561" s="169">
        <f t="shared" si="34"/>
        <v>546</v>
      </c>
      <c r="C561" s="170">
        <f t="shared" si="32"/>
        <v>198.325</v>
      </c>
      <c r="D561" s="87"/>
      <c r="E561" s="87"/>
      <c r="F561" s="87"/>
      <c r="G561" s="87"/>
      <c r="H561" s="90"/>
      <c r="J561" s="169">
        <f t="shared" si="35"/>
        <v>546</v>
      </c>
      <c r="K561" s="170">
        <f t="shared" si="33"/>
        <v>206.325</v>
      </c>
      <c r="L561" s="87"/>
      <c r="M561" s="87"/>
      <c r="N561" s="87"/>
      <c r="O561" s="87"/>
      <c r="P561" s="90"/>
    </row>
    <row r="562" spans="2:16" ht="12.75">
      <c r="B562" s="169">
        <f t="shared" si="34"/>
        <v>547</v>
      </c>
      <c r="C562" s="170">
        <f t="shared" si="32"/>
        <v>198.3375</v>
      </c>
      <c r="D562" s="87"/>
      <c r="E562" s="87"/>
      <c r="F562" s="87"/>
      <c r="G562" s="87"/>
      <c r="H562" s="90"/>
      <c r="J562" s="169">
        <f t="shared" si="35"/>
        <v>547</v>
      </c>
      <c r="K562" s="170">
        <f t="shared" si="33"/>
        <v>206.3375</v>
      </c>
      <c r="L562" s="87"/>
      <c r="M562" s="87"/>
      <c r="N562" s="87"/>
      <c r="O562" s="87"/>
      <c r="P562" s="90"/>
    </row>
    <row r="563" spans="2:16" ht="12.75">
      <c r="B563" s="169">
        <f t="shared" si="34"/>
        <v>548</v>
      </c>
      <c r="C563" s="170">
        <f t="shared" si="32"/>
        <v>198.35</v>
      </c>
      <c r="D563" s="87"/>
      <c r="E563" s="87"/>
      <c r="F563" s="87"/>
      <c r="G563" s="87"/>
      <c r="H563" s="90"/>
      <c r="J563" s="169">
        <f t="shared" si="35"/>
        <v>548</v>
      </c>
      <c r="K563" s="170">
        <f t="shared" si="33"/>
        <v>206.35</v>
      </c>
      <c r="L563" s="87"/>
      <c r="M563" s="87"/>
      <c r="N563" s="87"/>
      <c r="O563" s="87"/>
      <c r="P563" s="90"/>
    </row>
    <row r="564" spans="2:16" ht="12.75">
      <c r="B564" s="169">
        <f t="shared" si="34"/>
        <v>549</v>
      </c>
      <c r="C564" s="170">
        <f t="shared" si="32"/>
        <v>198.3625</v>
      </c>
      <c r="D564" s="87"/>
      <c r="E564" s="87"/>
      <c r="F564" s="87"/>
      <c r="G564" s="87"/>
      <c r="H564" s="90"/>
      <c r="J564" s="169">
        <f t="shared" si="35"/>
        <v>549</v>
      </c>
      <c r="K564" s="170">
        <f t="shared" si="33"/>
        <v>206.3625</v>
      </c>
      <c r="L564" s="87"/>
      <c r="M564" s="87"/>
      <c r="N564" s="87"/>
      <c r="O564" s="87"/>
      <c r="P564" s="90"/>
    </row>
    <row r="565" spans="2:16" ht="12.75">
      <c r="B565" s="169">
        <f t="shared" si="34"/>
        <v>550</v>
      </c>
      <c r="C565" s="170">
        <f t="shared" si="32"/>
        <v>198.375</v>
      </c>
      <c r="D565" s="87"/>
      <c r="E565" s="87"/>
      <c r="F565" s="87"/>
      <c r="G565" s="87"/>
      <c r="H565" s="90"/>
      <c r="J565" s="169">
        <f t="shared" si="35"/>
        <v>550</v>
      </c>
      <c r="K565" s="170">
        <f t="shared" si="33"/>
        <v>206.375</v>
      </c>
      <c r="L565" s="87"/>
      <c r="M565" s="87"/>
      <c r="N565" s="87"/>
      <c r="O565" s="87"/>
      <c r="P565" s="90"/>
    </row>
    <row r="566" spans="2:16" ht="12.75">
      <c r="B566" s="169">
        <f t="shared" si="34"/>
        <v>551</v>
      </c>
      <c r="C566" s="170">
        <f t="shared" si="32"/>
        <v>198.3875</v>
      </c>
      <c r="D566" s="87"/>
      <c r="E566" s="87"/>
      <c r="F566" s="87"/>
      <c r="G566" s="87"/>
      <c r="H566" s="90"/>
      <c r="J566" s="169">
        <f t="shared" si="35"/>
        <v>551</v>
      </c>
      <c r="K566" s="170">
        <f t="shared" si="33"/>
        <v>206.3875</v>
      </c>
      <c r="L566" s="87"/>
      <c r="M566" s="87"/>
      <c r="N566" s="87"/>
      <c r="O566" s="87"/>
      <c r="P566" s="90"/>
    </row>
    <row r="567" spans="2:16" ht="12.75">
      <c r="B567" s="169">
        <f t="shared" si="34"/>
        <v>552</v>
      </c>
      <c r="C567" s="170">
        <f t="shared" si="32"/>
        <v>198.4</v>
      </c>
      <c r="D567" s="87"/>
      <c r="E567" s="87"/>
      <c r="F567" s="87"/>
      <c r="G567" s="87"/>
      <c r="H567" s="90"/>
      <c r="J567" s="169">
        <f t="shared" si="35"/>
        <v>552</v>
      </c>
      <c r="K567" s="170">
        <f t="shared" si="33"/>
        <v>206.4</v>
      </c>
      <c r="L567" s="87"/>
      <c r="M567" s="87"/>
      <c r="N567" s="87"/>
      <c r="O567" s="87"/>
      <c r="P567" s="90"/>
    </row>
    <row r="568" spans="2:16" ht="12.75">
      <c r="B568" s="169">
        <f t="shared" si="34"/>
        <v>553</v>
      </c>
      <c r="C568" s="170">
        <f t="shared" si="32"/>
        <v>198.4125</v>
      </c>
      <c r="D568" s="87"/>
      <c r="E568" s="87"/>
      <c r="F568" s="87"/>
      <c r="G568" s="87"/>
      <c r="H568" s="90"/>
      <c r="J568" s="169">
        <f t="shared" si="35"/>
        <v>553</v>
      </c>
      <c r="K568" s="170">
        <f t="shared" si="33"/>
        <v>206.4125</v>
      </c>
      <c r="L568" s="87"/>
      <c r="M568" s="87"/>
      <c r="N568" s="87"/>
      <c r="O568" s="87"/>
      <c r="P568" s="90"/>
    </row>
    <row r="569" spans="2:16" ht="12.75">
      <c r="B569" s="169">
        <f t="shared" si="34"/>
        <v>554</v>
      </c>
      <c r="C569" s="170">
        <f t="shared" si="32"/>
        <v>198.425</v>
      </c>
      <c r="D569" s="87"/>
      <c r="E569" s="87"/>
      <c r="F569" s="87"/>
      <c r="G569" s="87"/>
      <c r="H569" s="90"/>
      <c r="J569" s="169">
        <f t="shared" si="35"/>
        <v>554</v>
      </c>
      <c r="K569" s="170">
        <f t="shared" si="33"/>
        <v>206.425</v>
      </c>
      <c r="L569" s="87"/>
      <c r="M569" s="87"/>
      <c r="N569" s="87"/>
      <c r="O569" s="87"/>
      <c r="P569" s="90"/>
    </row>
    <row r="570" spans="2:16" ht="12.75">
      <c r="B570" s="169">
        <f t="shared" si="34"/>
        <v>555</v>
      </c>
      <c r="C570" s="170">
        <f t="shared" si="32"/>
        <v>198.4375</v>
      </c>
      <c r="D570" s="87"/>
      <c r="E570" s="87"/>
      <c r="F570" s="87"/>
      <c r="G570" s="87"/>
      <c r="H570" s="90"/>
      <c r="J570" s="169">
        <f t="shared" si="35"/>
        <v>555</v>
      </c>
      <c r="K570" s="170">
        <f t="shared" si="33"/>
        <v>206.4375</v>
      </c>
      <c r="L570" s="87"/>
      <c r="M570" s="87"/>
      <c r="N570" s="87"/>
      <c r="O570" s="87"/>
      <c r="P570" s="90"/>
    </row>
    <row r="571" spans="2:16" ht="12.75">
      <c r="B571" s="169">
        <f t="shared" si="34"/>
        <v>556</v>
      </c>
      <c r="C571" s="170">
        <f t="shared" si="32"/>
        <v>198.45</v>
      </c>
      <c r="D571" s="87"/>
      <c r="E571" s="87"/>
      <c r="F571" s="87"/>
      <c r="G571" s="87"/>
      <c r="H571" s="90"/>
      <c r="J571" s="169">
        <f t="shared" si="35"/>
        <v>556</v>
      </c>
      <c r="K571" s="170">
        <f t="shared" si="33"/>
        <v>206.45</v>
      </c>
      <c r="L571" s="87"/>
      <c r="M571" s="87"/>
      <c r="N571" s="87"/>
      <c r="O571" s="87"/>
      <c r="P571" s="90"/>
    </row>
    <row r="572" spans="2:16" ht="12.75">
      <c r="B572" s="169">
        <f t="shared" si="34"/>
        <v>557</v>
      </c>
      <c r="C572" s="170">
        <f t="shared" si="32"/>
        <v>198.4625</v>
      </c>
      <c r="D572" s="87"/>
      <c r="E572" s="87"/>
      <c r="F572" s="87"/>
      <c r="G572" s="87"/>
      <c r="H572" s="90"/>
      <c r="J572" s="169">
        <f t="shared" si="35"/>
        <v>557</v>
      </c>
      <c r="K572" s="170">
        <f t="shared" si="33"/>
        <v>206.4625</v>
      </c>
      <c r="L572" s="87"/>
      <c r="M572" s="87"/>
      <c r="N572" s="87"/>
      <c r="O572" s="87"/>
      <c r="P572" s="90"/>
    </row>
    <row r="573" spans="2:16" ht="12.75">
      <c r="B573" s="169">
        <f t="shared" si="34"/>
        <v>558</v>
      </c>
      <c r="C573" s="170">
        <f t="shared" si="32"/>
        <v>198.475</v>
      </c>
      <c r="D573" s="87"/>
      <c r="E573" s="87"/>
      <c r="F573" s="87"/>
      <c r="G573" s="87"/>
      <c r="H573" s="90"/>
      <c r="J573" s="169">
        <f t="shared" si="35"/>
        <v>558</v>
      </c>
      <c r="K573" s="170">
        <f t="shared" si="33"/>
        <v>206.475</v>
      </c>
      <c r="L573" s="87"/>
      <c r="M573" s="87"/>
      <c r="N573" s="87"/>
      <c r="O573" s="87"/>
      <c r="P573" s="90"/>
    </row>
    <row r="574" spans="2:16" ht="12.75">
      <c r="B574" s="169">
        <f t="shared" si="34"/>
        <v>559</v>
      </c>
      <c r="C574" s="170">
        <f t="shared" si="32"/>
        <v>198.4875</v>
      </c>
      <c r="D574" s="87"/>
      <c r="E574" s="87"/>
      <c r="F574" s="87"/>
      <c r="G574" s="87"/>
      <c r="H574" s="90"/>
      <c r="J574" s="169">
        <f t="shared" si="35"/>
        <v>559</v>
      </c>
      <c r="K574" s="170">
        <f t="shared" si="33"/>
        <v>206.4875</v>
      </c>
      <c r="L574" s="87"/>
      <c r="M574" s="87"/>
      <c r="N574" s="87"/>
      <c r="O574" s="87"/>
      <c r="P574" s="90"/>
    </row>
    <row r="575" spans="2:16" ht="12.75">
      <c r="B575" s="169">
        <f t="shared" si="34"/>
        <v>560</v>
      </c>
      <c r="C575" s="170">
        <f t="shared" si="32"/>
        <v>198.5</v>
      </c>
      <c r="D575" s="87"/>
      <c r="E575" s="87"/>
      <c r="F575" s="87"/>
      <c r="G575" s="87"/>
      <c r="H575" s="90"/>
      <c r="J575" s="169">
        <f t="shared" si="35"/>
        <v>560</v>
      </c>
      <c r="K575" s="170">
        <f t="shared" si="33"/>
        <v>206.5</v>
      </c>
      <c r="L575" s="87"/>
      <c r="M575" s="87"/>
      <c r="N575" s="87"/>
      <c r="O575" s="87"/>
      <c r="P575" s="90"/>
    </row>
    <row r="576" spans="2:16" ht="12.75">
      <c r="B576" s="169">
        <f t="shared" si="34"/>
        <v>561</v>
      </c>
      <c r="C576" s="170">
        <f t="shared" si="32"/>
        <v>198.5125</v>
      </c>
      <c r="D576" s="87"/>
      <c r="E576" s="87"/>
      <c r="F576" s="87"/>
      <c r="G576" s="87"/>
      <c r="H576" s="90"/>
      <c r="J576" s="169">
        <f t="shared" si="35"/>
        <v>561</v>
      </c>
      <c r="K576" s="170">
        <f t="shared" si="33"/>
        <v>206.5125</v>
      </c>
      <c r="L576" s="87"/>
      <c r="M576" s="87"/>
      <c r="N576" s="87"/>
      <c r="O576" s="87"/>
      <c r="P576" s="90"/>
    </row>
    <row r="577" spans="2:16" ht="12.75">
      <c r="B577" s="169">
        <f t="shared" si="34"/>
        <v>562</v>
      </c>
      <c r="C577" s="170">
        <f t="shared" si="32"/>
        <v>198.525</v>
      </c>
      <c r="D577" s="87"/>
      <c r="E577" s="87"/>
      <c r="F577" s="87"/>
      <c r="G577" s="87"/>
      <c r="H577" s="90"/>
      <c r="J577" s="169">
        <f t="shared" si="35"/>
        <v>562</v>
      </c>
      <c r="K577" s="170">
        <f t="shared" si="33"/>
        <v>206.525</v>
      </c>
      <c r="L577" s="87"/>
      <c r="M577" s="87"/>
      <c r="N577" s="87"/>
      <c r="O577" s="87"/>
      <c r="P577" s="90"/>
    </row>
    <row r="578" spans="2:16" ht="12.75">
      <c r="B578" s="169">
        <f t="shared" si="34"/>
        <v>563</v>
      </c>
      <c r="C578" s="170">
        <f t="shared" si="32"/>
        <v>198.5375</v>
      </c>
      <c r="D578" s="87"/>
      <c r="E578" s="87"/>
      <c r="F578" s="87"/>
      <c r="G578" s="87"/>
      <c r="H578" s="90"/>
      <c r="J578" s="169">
        <f t="shared" si="35"/>
        <v>563</v>
      </c>
      <c r="K578" s="170">
        <f t="shared" si="33"/>
        <v>206.5375</v>
      </c>
      <c r="L578" s="87"/>
      <c r="M578" s="87"/>
      <c r="N578" s="87"/>
      <c r="O578" s="87"/>
      <c r="P578" s="90"/>
    </row>
    <row r="579" spans="2:16" ht="12.75">
      <c r="B579" s="169">
        <f t="shared" si="34"/>
        <v>564</v>
      </c>
      <c r="C579" s="170">
        <f t="shared" si="32"/>
        <v>198.55</v>
      </c>
      <c r="D579" s="87"/>
      <c r="E579" s="87"/>
      <c r="F579" s="87"/>
      <c r="G579" s="87"/>
      <c r="H579" s="90"/>
      <c r="J579" s="169">
        <f t="shared" si="35"/>
        <v>564</v>
      </c>
      <c r="K579" s="170">
        <f t="shared" si="33"/>
        <v>206.55</v>
      </c>
      <c r="L579" s="87"/>
      <c r="M579" s="87"/>
      <c r="N579" s="87"/>
      <c r="O579" s="87"/>
      <c r="P579" s="90"/>
    </row>
    <row r="580" spans="2:16" ht="12.75">
      <c r="B580" s="169">
        <f t="shared" si="34"/>
        <v>565</v>
      </c>
      <c r="C580" s="170">
        <f t="shared" si="32"/>
        <v>198.5625</v>
      </c>
      <c r="D580" s="87"/>
      <c r="E580" s="87"/>
      <c r="F580" s="87"/>
      <c r="G580" s="87"/>
      <c r="H580" s="90"/>
      <c r="J580" s="169">
        <f t="shared" si="35"/>
        <v>565</v>
      </c>
      <c r="K580" s="170">
        <f t="shared" si="33"/>
        <v>206.5625</v>
      </c>
      <c r="L580" s="87"/>
      <c r="M580" s="87"/>
      <c r="N580" s="87"/>
      <c r="O580" s="87"/>
      <c r="P580" s="90"/>
    </row>
    <row r="581" spans="2:16" ht="12.75">
      <c r="B581" s="169">
        <f t="shared" si="34"/>
        <v>566</v>
      </c>
      <c r="C581" s="170">
        <f t="shared" si="32"/>
        <v>198.575</v>
      </c>
      <c r="D581" s="87"/>
      <c r="E581" s="87"/>
      <c r="F581" s="87"/>
      <c r="G581" s="87"/>
      <c r="H581" s="90"/>
      <c r="J581" s="169">
        <f t="shared" si="35"/>
        <v>566</v>
      </c>
      <c r="K581" s="170">
        <f t="shared" si="33"/>
        <v>206.575</v>
      </c>
      <c r="L581" s="87"/>
      <c r="M581" s="87"/>
      <c r="N581" s="87"/>
      <c r="O581" s="87"/>
      <c r="P581" s="90"/>
    </row>
    <row r="582" spans="2:16" ht="12.75">
      <c r="B582" s="169">
        <f t="shared" si="34"/>
        <v>567</v>
      </c>
      <c r="C582" s="170">
        <f t="shared" si="32"/>
        <v>198.5875</v>
      </c>
      <c r="D582" s="87"/>
      <c r="E582" s="87"/>
      <c r="F582" s="87"/>
      <c r="G582" s="87"/>
      <c r="H582" s="90"/>
      <c r="J582" s="169">
        <f t="shared" si="35"/>
        <v>567</v>
      </c>
      <c r="K582" s="170">
        <f t="shared" si="33"/>
        <v>206.5875</v>
      </c>
      <c r="L582" s="87"/>
      <c r="M582" s="87"/>
      <c r="N582" s="87"/>
      <c r="O582" s="87"/>
      <c r="P582" s="90"/>
    </row>
    <row r="583" spans="2:16" ht="12.75">
      <c r="B583" s="169">
        <f t="shared" si="34"/>
        <v>568</v>
      </c>
      <c r="C583" s="170">
        <f t="shared" si="32"/>
        <v>198.6</v>
      </c>
      <c r="D583" s="87"/>
      <c r="E583" s="87"/>
      <c r="F583" s="87"/>
      <c r="G583" s="87"/>
      <c r="H583" s="90"/>
      <c r="J583" s="169">
        <f t="shared" si="35"/>
        <v>568</v>
      </c>
      <c r="K583" s="170">
        <f t="shared" si="33"/>
        <v>206.6</v>
      </c>
      <c r="L583" s="87"/>
      <c r="M583" s="87"/>
      <c r="N583" s="87"/>
      <c r="O583" s="87"/>
      <c r="P583" s="90"/>
    </row>
    <row r="584" spans="2:16" ht="12.75">
      <c r="B584" s="169">
        <f t="shared" si="34"/>
        <v>569</v>
      </c>
      <c r="C584" s="170">
        <f t="shared" si="32"/>
        <v>198.6125</v>
      </c>
      <c r="D584" s="87"/>
      <c r="E584" s="87"/>
      <c r="F584" s="87"/>
      <c r="G584" s="87"/>
      <c r="H584" s="90"/>
      <c r="J584" s="169">
        <f t="shared" si="35"/>
        <v>569</v>
      </c>
      <c r="K584" s="170">
        <f t="shared" si="33"/>
        <v>206.6125</v>
      </c>
      <c r="L584" s="87"/>
      <c r="M584" s="87"/>
      <c r="N584" s="87"/>
      <c r="O584" s="87"/>
      <c r="P584" s="90"/>
    </row>
    <row r="585" spans="2:16" ht="12.75">
      <c r="B585" s="169">
        <f t="shared" si="34"/>
        <v>570</v>
      </c>
      <c r="C585" s="170">
        <f t="shared" si="32"/>
        <v>198.625</v>
      </c>
      <c r="D585" s="87"/>
      <c r="E585" s="87"/>
      <c r="F585" s="87"/>
      <c r="G585" s="87"/>
      <c r="H585" s="90"/>
      <c r="J585" s="169">
        <f t="shared" si="35"/>
        <v>570</v>
      </c>
      <c r="K585" s="170">
        <f t="shared" si="33"/>
        <v>206.625</v>
      </c>
      <c r="L585" s="87"/>
      <c r="M585" s="87"/>
      <c r="N585" s="87"/>
      <c r="O585" s="87"/>
      <c r="P585" s="90"/>
    </row>
    <row r="586" spans="2:16" ht="12.75">
      <c r="B586" s="169">
        <f t="shared" si="34"/>
        <v>571</v>
      </c>
      <c r="C586" s="170">
        <f t="shared" si="32"/>
        <v>198.6375</v>
      </c>
      <c r="D586" s="87"/>
      <c r="E586" s="87"/>
      <c r="F586" s="87"/>
      <c r="G586" s="87"/>
      <c r="H586" s="90"/>
      <c r="J586" s="169">
        <f t="shared" si="35"/>
        <v>571</v>
      </c>
      <c r="K586" s="170">
        <f t="shared" si="33"/>
        <v>206.6375</v>
      </c>
      <c r="L586" s="87"/>
      <c r="M586" s="87"/>
      <c r="N586" s="87"/>
      <c r="O586" s="87"/>
      <c r="P586" s="90"/>
    </row>
    <row r="587" spans="2:16" ht="12.75">
      <c r="B587" s="169">
        <f t="shared" si="34"/>
        <v>572</v>
      </c>
      <c r="C587" s="170">
        <f t="shared" si="32"/>
        <v>198.65</v>
      </c>
      <c r="D587" s="87"/>
      <c r="E587" s="87"/>
      <c r="F587" s="87"/>
      <c r="G587" s="87"/>
      <c r="H587" s="90"/>
      <c r="J587" s="169">
        <f t="shared" si="35"/>
        <v>572</v>
      </c>
      <c r="K587" s="170">
        <f t="shared" si="33"/>
        <v>206.65</v>
      </c>
      <c r="L587" s="87"/>
      <c r="M587" s="87"/>
      <c r="N587" s="87"/>
      <c r="O587" s="87"/>
      <c r="P587" s="90"/>
    </row>
    <row r="588" spans="2:16" ht="12.75">
      <c r="B588" s="169">
        <f t="shared" si="34"/>
        <v>573</v>
      </c>
      <c r="C588" s="170">
        <f t="shared" si="32"/>
        <v>198.6625</v>
      </c>
      <c r="D588" s="87"/>
      <c r="E588" s="87"/>
      <c r="F588" s="87"/>
      <c r="G588" s="87"/>
      <c r="H588" s="90"/>
      <c r="J588" s="169">
        <f t="shared" si="35"/>
        <v>573</v>
      </c>
      <c r="K588" s="170">
        <f t="shared" si="33"/>
        <v>206.6625</v>
      </c>
      <c r="L588" s="87"/>
      <c r="M588" s="87"/>
      <c r="N588" s="87"/>
      <c r="O588" s="87"/>
      <c r="P588" s="90"/>
    </row>
    <row r="589" spans="2:16" ht="12.75">
      <c r="B589" s="169">
        <f t="shared" si="34"/>
        <v>574</v>
      </c>
      <c r="C589" s="170">
        <f t="shared" si="32"/>
        <v>198.675</v>
      </c>
      <c r="D589" s="87"/>
      <c r="E589" s="87"/>
      <c r="F589" s="87"/>
      <c r="G589" s="87"/>
      <c r="H589" s="90"/>
      <c r="J589" s="169">
        <f t="shared" si="35"/>
        <v>574</v>
      </c>
      <c r="K589" s="170">
        <f t="shared" si="33"/>
        <v>206.675</v>
      </c>
      <c r="L589" s="87"/>
      <c r="M589" s="87"/>
      <c r="N589" s="87"/>
      <c r="O589" s="87"/>
      <c r="P589" s="90"/>
    </row>
    <row r="590" spans="2:16" ht="12.75">
      <c r="B590" s="169">
        <f t="shared" si="34"/>
        <v>575</v>
      </c>
      <c r="C590" s="170">
        <f t="shared" si="32"/>
        <v>198.6875</v>
      </c>
      <c r="D590" s="87"/>
      <c r="E590" s="87"/>
      <c r="F590" s="87"/>
      <c r="G590" s="87"/>
      <c r="H590" s="90"/>
      <c r="J590" s="169">
        <f t="shared" si="35"/>
        <v>575</v>
      </c>
      <c r="K590" s="170">
        <f t="shared" si="33"/>
        <v>206.6875</v>
      </c>
      <c r="L590" s="87"/>
      <c r="M590" s="87"/>
      <c r="N590" s="87"/>
      <c r="O590" s="87"/>
      <c r="P590" s="90"/>
    </row>
    <row r="591" spans="2:16" ht="12.75">
      <c r="B591" s="169">
        <f t="shared" si="34"/>
        <v>576</v>
      </c>
      <c r="C591" s="170">
        <f t="shared" si="32"/>
        <v>198.7</v>
      </c>
      <c r="D591" s="87"/>
      <c r="E591" s="87"/>
      <c r="F591" s="87"/>
      <c r="G591" s="87"/>
      <c r="H591" s="90"/>
      <c r="J591" s="169">
        <f t="shared" si="35"/>
        <v>576</v>
      </c>
      <c r="K591" s="170">
        <f t="shared" si="33"/>
        <v>206.7</v>
      </c>
      <c r="L591" s="87"/>
      <c r="M591" s="87"/>
      <c r="N591" s="87"/>
      <c r="O591" s="87"/>
      <c r="P591" s="90"/>
    </row>
    <row r="592" spans="2:16" ht="12.75">
      <c r="B592" s="169">
        <f t="shared" si="34"/>
        <v>577</v>
      </c>
      <c r="C592" s="170">
        <f aca="true" t="shared" si="36" ref="C592:C655">SUM(191.5+B592*0.0125)</f>
        <v>198.7125</v>
      </c>
      <c r="D592" s="87"/>
      <c r="E592" s="87"/>
      <c r="F592" s="87"/>
      <c r="G592" s="87"/>
      <c r="H592" s="90"/>
      <c r="J592" s="169">
        <f t="shared" si="35"/>
        <v>577</v>
      </c>
      <c r="K592" s="170">
        <f aca="true" t="shared" si="37" ref="K592:K655">SUM(199.5+J592*0.0125)</f>
        <v>206.7125</v>
      </c>
      <c r="L592" s="87"/>
      <c r="M592" s="87"/>
      <c r="N592" s="87"/>
      <c r="O592" s="87"/>
      <c r="P592" s="90"/>
    </row>
    <row r="593" spans="2:16" ht="12.75">
      <c r="B593" s="169">
        <f aca="true" t="shared" si="38" ref="B593:B655">SUM(B592+1)</f>
        <v>578</v>
      </c>
      <c r="C593" s="170">
        <f t="shared" si="36"/>
        <v>198.725</v>
      </c>
      <c r="D593" s="87"/>
      <c r="E593" s="87"/>
      <c r="F593" s="87"/>
      <c r="G593" s="87"/>
      <c r="H593" s="90"/>
      <c r="J593" s="169">
        <f aca="true" t="shared" si="39" ref="J593:J655">SUM(J592+1)</f>
        <v>578</v>
      </c>
      <c r="K593" s="170">
        <f t="shared" si="37"/>
        <v>206.725</v>
      </c>
      <c r="L593" s="87"/>
      <c r="M593" s="87"/>
      <c r="N593" s="87"/>
      <c r="O593" s="87"/>
      <c r="P593" s="90"/>
    </row>
    <row r="594" spans="2:16" ht="12.75">
      <c r="B594" s="169">
        <f t="shared" si="38"/>
        <v>579</v>
      </c>
      <c r="C594" s="170">
        <f t="shared" si="36"/>
        <v>198.7375</v>
      </c>
      <c r="D594" s="87"/>
      <c r="E594" s="87"/>
      <c r="F594" s="87"/>
      <c r="G594" s="87"/>
      <c r="H594" s="90"/>
      <c r="J594" s="169">
        <f t="shared" si="39"/>
        <v>579</v>
      </c>
      <c r="K594" s="170">
        <f t="shared" si="37"/>
        <v>206.7375</v>
      </c>
      <c r="L594" s="87"/>
      <c r="M594" s="87"/>
      <c r="N594" s="87"/>
      <c r="O594" s="87"/>
      <c r="P594" s="90"/>
    </row>
    <row r="595" spans="2:16" ht="12.75">
      <c r="B595" s="169">
        <f t="shared" si="38"/>
        <v>580</v>
      </c>
      <c r="C595" s="170">
        <f t="shared" si="36"/>
        <v>198.75</v>
      </c>
      <c r="D595" s="87"/>
      <c r="E595" s="87"/>
      <c r="F595" s="87"/>
      <c r="G595" s="87"/>
      <c r="H595" s="90"/>
      <c r="J595" s="169">
        <f t="shared" si="39"/>
        <v>580</v>
      </c>
      <c r="K595" s="170">
        <f t="shared" si="37"/>
        <v>206.75</v>
      </c>
      <c r="L595" s="87"/>
      <c r="M595" s="87"/>
      <c r="N595" s="87"/>
      <c r="O595" s="87"/>
      <c r="P595" s="90"/>
    </row>
    <row r="596" spans="2:16" ht="12.75">
      <c r="B596" s="169">
        <f t="shared" si="38"/>
        <v>581</v>
      </c>
      <c r="C596" s="170">
        <f t="shared" si="36"/>
        <v>198.7625</v>
      </c>
      <c r="D596" s="87"/>
      <c r="E596" s="87"/>
      <c r="F596" s="87"/>
      <c r="G596" s="87"/>
      <c r="H596" s="90"/>
      <c r="J596" s="169">
        <f t="shared" si="39"/>
        <v>581</v>
      </c>
      <c r="K596" s="170">
        <f t="shared" si="37"/>
        <v>206.7625</v>
      </c>
      <c r="L596" s="87"/>
      <c r="M596" s="87"/>
      <c r="N596" s="87"/>
      <c r="O596" s="87"/>
      <c r="P596" s="90"/>
    </row>
    <row r="597" spans="2:16" ht="12.75">
      <c r="B597" s="169">
        <f t="shared" si="38"/>
        <v>582</v>
      </c>
      <c r="C597" s="170">
        <f t="shared" si="36"/>
        <v>198.775</v>
      </c>
      <c r="D597" s="87"/>
      <c r="E597" s="87"/>
      <c r="F597" s="87"/>
      <c r="G597" s="87"/>
      <c r="H597" s="90"/>
      <c r="J597" s="169">
        <f t="shared" si="39"/>
        <v>582</v>
      </c>
      <c r="K597" s="170">
        <f t="shared" si="37"/>
        <v>206.775</v>
      </c>
      <c r="L597" s="87"/>
      <c r="M597" s="87"/>
      <c r="N597" s="87"/>
      <c r="O597" s="87"/>
      <c r="P597" s="90"/>
    </row>
    <row r="598" spans="2:16" ht="12.75">
      <c r="B598" s="169">
        <f t="shared" si="38"/>
        <v>583</v>
      </c>
      <c r="C598" s="170">
        <f t="shared" si="36"/>
        <v>198.7875</v>
      </c>
      <c r="D598" s="87"/>
      <c r="E598" s="87"/>
      <c r="F598" s="87"/>
      <c r="G598" s="87"/>
      <c r="H598" s="90"/>
      <c r="J598" s="169">
        <f t="shared" si="39"/>
        <v>583</v>
      </c>
      <c r="K598" s="170">
        <f t="shared" si="37"/>
        <v>206.7875</v>
      </c>
      <c r="L598" s="87"/>
      <c r="M598" s="87"/>
      <c r="N598" s="87"/>
      <c r="O598" s="87"/>
      <c r="P598" s="90"/>
    </row>
    <row r="599" spans="2:16" ht="12.75">
      <c r="B599" s="169">
        <f t="shared" si="38"/>
        <v>584</v>
      </c>
      <c r="C599" s="170">
        <f t="shared" si="36"/>
        <v>198.8</v>
      </c>
      <c r="D599" s="87"/>
      <c r="E599" s="87"/>
      <c r="F599" s="87"/>
      <c r="G599" s="87"/>
      <c r="H599" s="90"/>
      <c r="J599" s="169">
        <f t="shared" si="39"/>
        <v>584</v>
      </c>
      <c r="K599" s="170">
        <f t="shared" si="37"/>
        <v>206.8</v>
      </c>
      <c r="L599" s="87"/>
      <c r="M599" s="87"/>
      <c r="N599" s="87"/>
      <c r="O599" s="87"/>
      <c r="P599" s="90"/>
    </row>
    <row r="600" spans="2:16" ht="12.75">
      <c r="B600" s="169">
        <f t="shared" si="38"/>
        <v>585</v>
      </c>
      <c r="C600" s="170">
        <f t="shared" si="36"/>
        <v>198.8125</v>
      </c>
      <c r="D600" s="87"/>
      <c r="E600" s="87"/>
      <c r="F600" s="87"/>
      <c r="G600" s="87"/>
      <c r="H600" s="90"/>
      <c r="J600" s="169">
        <f t="shared" si="39"/>
        <v>585</v>
      </c>
      <c r="K600" s="170">
        <f t="shared" si="37"/>
        <v>206.8125</v>
      </c>
      <c r="L600" s="87"/>
      <c r="M600" s="87"/>
      <c r="N600" s="87"/>
      <c r="O600" s="87"/>
      <c r="P600" s="90"/>
    </row>
    <row r="601" spans="2:16" ht="12.75">
      <c r="B601" s="169">
        <f t="shared" si="38"/>
        <v>586</v>
      </c>
      <c r="C601" s="170">
        <f t="shared" si="36"/>
        <v>198.825</v>
      </c>
      <c r="D601" s="87"/>
      <c r="E601" s="87"/>
      <c r="F601" s="87"/>
      <c r="G601" s="87"/>
      <c r="H601" s="90"/>
      <c r="J601" s="169">
        <f t="shared" si="39"/>
        <v>586</v>
      </c>
      <c r="K601" s="170">
        <f t="shared" si="37"/>
        <v>206.825</v>
      </c>
      <c r="L601" s="87"/>
      <c r="M601" s="87"/>
      <c r="N601" s="87"/>
      <c r="O601" s="87"/>
      <c r="P601" s="90"/>
    </row>
    <row r="602" spans="2:16" ht="12.75">
      <c r="B602" s="169">
        <f t="shared" si="38"/>
        <v>587</v>
      </c>
      <c r="C602" s="170">
        <f t="shared" si="36"/>
        <v>198.8375</v>
      </c>
      <c r="D602" s="87"/>
      <c r="E602" s="87"/>
      <c r="F602" s="87"/>
      <c r="G602" s="87"/>
      <c r="H602" s="90"/>
      <c r="J602" s="169">
        <f t="shared" si="39"/>
        <v>587</v>
      </c>
      <c r="K602" s="170">
        <f t="shared" si="37"/>
        <v>206.8375</v>
      </c>
      <c r="L602" s="87"/>
      <c r="M602" s="87"/>
      <c r="N602" s="87"/>
      <c r="O602" s="87"/>
      <c r="P602" s="90"/>
    </row>
    <row r="603" spans="2:16" ht="12.75">
      <c r="B603" s="169">
        <f t="shared" si="38"/>
        <v>588</v>
      </c>
      <c r="C603" s="170">
        <f t="shared" si="36"/>
        <v>198.85</v>
      </c>
      <c r="D603" s="87"/>
      <c r="E603" s="87"/>
      <c r="F603" s="87"/>
      <c r="G603" s="87"/>
      <c r="H603" s="90"/>
      <c r="J603" s="169">
        <f t="shared" si="39"/>
        <v>588</v>
      </c>
      <c r="K603" s="170">
        <f t="shared" si="37"/>
        <v>206.85</v>
      </c>
      <c r="L603" s="87"/>
      <c r="M603" s="87"/>
      <c r="N603" s="87"/>
      <c r="O603" s="87"/>
      <c r="P603" s="90"/>
    </row>
    <row r="604" spans="2:16" ht="12.75">
      <c r="B604" s="169">
        <f t="shared" si="38"/>
        <v>589</v>
      </c>
      <c r="C604" s="170">
        <f t="shared" si="36"/>
        <v>198.8625</v>
      </c>
      <c r="D604" s="87"/>
      <c r="E604" s="87"/>
      <c r="F604" s="87"/>
      <c r="G604" s="87"/>
      <c r="H604" s="90"/>
      <c r="J604" s="169">
        <f t="shared" si="39"/>
        <v>589</v>
      </c>
      <c r="K604" s="170">
        <f t="shared" si="37"/>
        <v>206.8625</v>
      </c>
      <c r="L604" s="87"/>
      <c r="M604" s="87"/>
      <c r="N604" s="87"/>
      <c r="O604" s="87"/>
      <c r="P604" s="90"/>
    </row>
    <row r="605" spans="2:16" ht="12.75">
      <c r="B605" s="169">
        <f t="shared" si="38"/>
        <v>590</v>
      </c>
      <c r="C605" s="170">
        <f t="shared" si="36"/>
        <v>198.875</v>
      </c>
      <c r="D605" s="87"/>
      <c r="E605" s="87"/>
      <c r="F605" s="87"/>
      <c r="G605" s="87"/>
      <c r="H605" s="90"/>
      <c r="J605" s="169">
        <f t="shared" si="39"/>
        <v>590</v>
      </c>
      <c r="K605" s="170">
        <f t="shared" si="37"/>
        <v>206.875</v>
      </c>
      <c r="L605" s="87"/>
      <c r="M605" s="87"/>
      <c r="N605" s="87"/>
      <c r="O605" s="87"/>
      <c r="P605" s="90"/>
    </row>
    <row r="606" spans="2:16" ht="12.75">
      <c r="B606" s="169">
        <f t="shared" si="38"/>
        <v>591</v>
      </c>
      <c r="C606" s="170">
        <f t="shared" si="36"/>
        <v>198.8875</v>
      </c>
      <c r="D606" s="87"/>
      <c r="E606" s="87"/>
      <c r="F606" s="87"/>
      <c r="G606" s="87"/>
      <c r="H606" s="90"/>
      <c r="J606" s="169">
        <f t="shared" si="39"/>
        <v>591</v>
      </c>
      <c r="K606" s="170">
        <f t="shared" si="37"/>
        <v>206.8875</v>
      </c>
      <c r="L606" s="87"/>
      <c r="M606" s="87"/>
      <c r="N606" s="87"/>
      <c r="O606" s="87"/>
      <c r="P606" s="90"/>
    </row>
    <row r="607" spans="2:16" ht="12.75">
      <c r="B607" s="169">
        <f t="shared" si="38"/>
        <v>592</v>
      </c>
      <c r="C607" s="170">
        <f t="shared" si="36"/>
        <v>198.9</v>
      </c>
      <c r="D607" s="87"/>
      <c r="E607" s="87"/>
      <c r="F607" s="87"/>
      <c r="G607" s="87"/>
      <c r="H607" s="90"/>
      <c r="J607" s="169">
        <f t="shared" si="39"/>
        <v>592</v>
      </c>
      <c r="K607" s="170">
        <f t="shared" si="37"/>
        <v>206.9</v>
      </c>
      <c r="L607" s="87"/>
      <c r="M607" s="87"/>
      <c r="N607" s="87"/>
      <c r="O607" s="87"/>
      <c r="P607" s="90"/>
    </row>
    <row r="608" spans="2:16" ht="12.75">
      <c r="B608" s="169">
        <f t="shared" si="38"/>
        <v>593</v>
      </c>
      <c r="C608" s="170">
        <f t="shared" si="36"/>
        <v>198.9125</v>
      </c>
      <c r="D608" s="87"/>
      <c r="E608" s="87"/>
      <c r="F608" s="87"/>
      <c r="G608" s="87"/>
      <c r="H608" s="90"/>
      <c r="J608" s="169">
        <f t="shared" si="39"/>
        <v>593</v>
      </c>
      <c r="K608" s="170">
        <f t="shared" si="37"/>
        <v>206.9125</v>
      </c>
      <c r="L608" s="87"/>
      <c r="M608" s="87"/>
      <c r="N608" s="87"/>
      <c r="O608" s="87"/>
      <c r="P608" s="90"/>
    </row>
    <row r="609" spans="2:16" ht="12.75">
      <c r="B609" s="169">
        <f t="shared" si="38"/>
        <v>594</v>
      </c>
      <c r="C609" s="170">
        <f t="shared" si="36"/>
        <v>198.925</v>
      </c>
      <c r="D609" s="87"/>
      <c r="E609" s="87"/>
      <c r="F609" s="87"/>
      <c r="G609" s="87"/>
      <c r="H609" s="90"/>
      <c r="J609" s="169">
        <f t="shared" si="39"/>
        <v>594</v>
      </c>
      <c r="K609" s="170">
        <f t="shared" si="37"/>
        <v>206.925</v>
      </c>
      <c r="L609" s="87"/>
      <c r="M609" s="87"/>
      <c r="N609" s="87"/>
      <c r="O609" s="87"/>
      <c r="P609" s="90"/>
    </row>
    <row r="610" spans="2:16" ht="12.75">
      <c r="B610" s="169">
        <f t="shared" si="38"/>
        <v>595</v>
      </c>
      <c r="C610" s="170">
        <f t="shared" si="36"/>
        <v>198.9375</v>
      </c>
      <c r="D610" s="87"/>
      <c r="E610" s="87"/>
      <c r="F610" s="87"/>
      <c r="G610" s="87"/>
      <c r="H610" s="90"/>
      <c r="J610" s="169">
        <f t="shared" si="39"/>
        <v>595</v>
      </c>
      <c r="K610" s="170">
        <f t="shared" si="37"/>
        <v>206.9375</v>
      </c>
      <c r="L610" s="87"/>
      <c r="M610" s="87"/>
      <c r="N610" s="87"/>
      <c r="O610" s="87"/>
      <c r="P610" s="90"/>
    </row>
    <row r="611" spans="2:16" ht="12.75">
      <c r="B611" s="169">
        <f t="shared" si="38"/>
        <v>596</v>
      </c>
      <c r="C611" s="170">
        <f t="shared" si="36"/>
        <v>198.95</v>
      </c>
      <c r="D611" s="87"/>
      <c r="E611" s="87"/>
      <c r="F611" s="87"/>
      <c r="G611" s="87"/>
      <c r="H611" s="90"/>
      <c r="J611" s="169">
        <f t="shared" si="39"/>
        <v>596</v>
      </c>
      <c r="K611" s="170">
        <f t="shared" si="37"/>
        <v>206.95</v>
      </c>
      <c r="L611" s="87"/>
      <c r="M611" s="87"/>
      <c r="N611" s="87"/>
      <c r="O611" s="87"/>
      <c r="P611" s="90"/>
    </row>
    <row r="612" spans="2:16" ht="12.75">
      <c r="B612" s="169">
        <f t="shared" si="38"/>
        <v>597</v>
      </c>
      <c r="C612" s="170">
        <f t="shared" si="36"/>
        <v>198.9625</v>
      </c>
      <c r="D612" s="87"/>
      <c r="E612" s="87"/>
      <c r="F612" s="87"/>
      <c r="G612" s="87"/>
      <c r="H612" s="90"/>
      <c r="J612" s="169">
        <f t="shared" si="39"/>
        <v>597</v>
      </c>
      <c r="K612" s="170">
        <f t="shared" si="37"/>
        <v>206.9625</v>
      </c>
      <c r="L612" s="87"/>
      <c r="M612" s="87"/>
      <c r="N612" s="87"/>
      <c r="O612" s="87"/>
      <c r="P612" s="90"/>
    </row>
    <row r="613" spans="2:16" ht="12.75">
      <c r="B613" s="169">
        <f t="shared" si="38"/>
        <v>598</v>
      </c>
      <c r="C613" s="170">
        <f t="shared" si="36"/>
        <v>198.975</v>
      </c>
      <c r="D613" s="87"/>
      <c r="E613" s="87"/>
      <c r="F613" s="87"/>
      <c r="G613" s="87"/>
      <c r="H613" s="90"/>
      <c r="J613" s="169">
        <f t="shared" si="39"/>
        <v>598</v>
      </c>
      <c r="K613" s="170">
        <f t="shared" si="37"/>
        <v>206.975</v>
      </c>
      <c r="L613" s="87"/>
      <c r="M613" s="87"/>
      <c r="N613" s="87"/>
      <c r="O613" s="87"/>
      <c r="P613" s="90"/>
    </row>
    <row r="614" spans="2:16" ht="12.75">
      <c r="B614" s="169">
        <f t="shared" si="38"/>
        <v>599</v>
      </c>
      <c r="C614" s="170">
        <f t="shared" si="36"/>
        <v>198.9875</v>
      </c>
      <c r="D614" s="87"/>
      <c r="E614" s="87"/>
      <c r="F614" s="87"/>
      <c r="G614" s="87"/>
      <c r="H614" s="90"/>
      <c r="J614" s="169">
        <f t="shared" si="39"/>
        <v>599</v>
      </c>
      <c r="K614" s="170">
        <f t="shared" si="37"/>
        <v>206.9875</v>
      </c>
      <c r="L614" s="87"/>
      <c r="M614" s="87"/>
      <c r="N614" s="87"/>
      <c r="O614" s="87"/>
      <c r="P614" s="90"/>
    </row>
    <row r="615" spans="2:16" ht="12.75">
      <c r="B615" s="169">
        <f t="shared" si="38"/>
        <v>600</v>
      </c>
      <c r="C615" s="170">
        <f t="shared" si="36"/>
        <v>199</v>
      </c>
      <c r="D615" s="87"/>
      <c r="E615" s="87"/>
      <c r="F615" s="87"/>
      <c r="G615" s="87"/>
      <c r="H615" s="90"/>
      <c r="J615" s="169">
        <f t="shared" si="39"/>
        <v>600</v>
      </c>
      <c r="K615" s="170">
        <f t="shared" si="37"/>
        <v>207</v>
      </c>
      <c r="L615" s="87"/>
      <c r="M615" s="87"/>
      <c r="N615" s="87"/>
      <c r="O615" s="87"/>
      <c r="P615" s="90"/>
    </row>
    <row r="616" spans="2:16" ht="12.75">
      <c r="B616" s="169">
        <f t="shared" si="38"/>
        <v>601</v>
      </c>
      <c r="C616" s="170">
        <f t="shared" si="36"/>
        <v>199.0125</v>
      </c>
      <c r="D616" s="87"/>
      <c r="E616" s="87"/>
      <c r="F616" s="87"/>
      <c r="G616" s="87"/>
      <c r="H616" s="90"/>
      <c r="J616" s="169">
        <f t="shared" si="39"/>
        <v>601</v>
      </c>
      <c r="K616" s="170">
        <f t="shared" si="37"/>
        <v>207.0125</v>
      </c>
      <c r="L616" s="87"/>
      <c r="M616" s="87"/>
      <c r="N616" s="87"/>
      <c r="O616" s="87"/>
      <c r="P616" s="90"/>
    </row>
    <row r="617" spans="2:16" ht="12.75">
      <c r="B617" s="169">
        <f t="shared" si="38"/>
        <v>602</v>
      </c>
      <c r="C617" s="170">
        <f t="shared" si="36"/>
        <v>199.025</v>
      </c>
      <c r="D617" s="87"/>
      <c r="E617" s="87"/>
      <c r="F617" s="87"/>
      <c r="G617" s="87"/>
      <c r="H617" s="90"/>
      <c r="J617" s="169">
        <f t="shared" si="39"/>
        <v>602</v>
      </c>
      <c r="K617" s="170">
        <f t="shared" si="37"/>
        <v>207.025</v>
      </c>
      <c r="L617" s="87"/>
      <c r="M617" s="87"/>
      <c r="N617" s="87"/>
      <c r="O617" s="87"/>
      <c r="P617" s="90"/>
    </row>
    <row r="618" spans="2:16" ht="12.75">
      <c r="B618" s="169">
        <f t="shared" si="38"/>
        <v>603</v>
      </c>
      <c r="C618" s="170">
        <f t="shared" si="36"/>
        <v>199.0375</v>
      </c>
      <c r="D618" s="87"/>
      <c r="E618" s="87"/>
      <c r="F618" s="87"/>
      <c r="G618" s="87"/>
      <c r="H618" s="90"/>
      <c r="J618" s="169">
        <f t="shared" si="39"/>
        <v>603</v>
      </c>
      <c r="K618" s="170">
        <f t="shared" si="37"/>
        <v>207.0375</v>
      </c>
      <c r="L618" s="87"/>
      <c r="M618" s="87"/>
      <c r="N618" s="87"/>
      <c r="O618" s="87"/>
      <c r="P618" s="90"/>
    </row>
    <row r="619" spans="2:16" ht="12.75">
      <c r="B619" s="169">
        <f t="shared" si="38"/>
        <v>604</v>
      </c>
      <c r="C619" s="170">
        <f t="shared" si="36"/>
        <v>199.05</v>
      </c>
      <c r="D619" s="87"/>
      <c r="E619" s="87"/>
      <c r="F619" s="87"/>
      <c r="G619" s="87"/>
      <c r="H619" s="90"/>
      <c r="J619" s="169">
        <f t="shared" si="39"/>
        <v>604</v>
      </c>
      <c r="K619" s="170">
        <f t="shared" si="37"/>
        <v>207.05</v>
      </c>
      <c r="L619" s="87"/>
      <c r="M619" s="87"/>
      <c r="N619" s="87"/>
      <c r="O619" s="87"/>
      <c r="P619" s="90"/>
    </row>
    <row r="620" spans="2:16" ht="12.75">
      <c r="B620" s="169">
        <f t="shared" si="38"/>
        <v>605</v>
      </c>
      <c r="C620" s="170">
        <f t="shared" si="36"/>
        <v>199.0625</v>
      </c>
      <c r="D620" s="87"/>
      <c r="E620" s="87"/>
      <c r="F620" s="87"/>
      <c r="G620" s="87"/>
      <c r="H620" s="90"/>
      <c r="J620" s="169">
        <f t="shared" si="39"/>
        <v>605</v>
      </c>
      <c r="K620" s="170">
        <f t="shared" si="37"/>
        <v>207.0625</v>
      </c>
      <c r="L620" s="87"/>
      <c r="M620" s="87"/>
      <c r="N620" s="87"/>
      <c r="O620" s="87"/>
      <c r="P620" s="90"/>
    </row>
    <row r="621" spans="2:16" ht="12.75">
      <c r="B621" s="169">
        <f t="shared" si="38"/>
        <v>606</v>
      </c>
      <c r="C621" s="170">
        <f t="shared" si="36"/>
        <v>199.075</v>
      </c>
      <c r="D621" s="87"/>
      <c r="E621" s="87"/>
      <c r="F621" s="87"/>
      <c r="G621" s="87"/>
      <c r="H621" s="90"/>
      <c r="J621" s="169">
        <f t="shared" si="39"/>
        <v>606</v>
      </c>
      <c r="K621" s="170">
        <f t="shared" si="37"/>
        <v>207.075</v>
      </c>
      <c r="L621" s="87"/>
      <c r="M621" s="87"/>
      <c r="N621" s="87"/>
      <c r="O621" s="87"/>
      <c r="P621" s="90"/>
    </row>
    <row r="622" spans="2:16" ht="12.75">
      <c r="B622" s="169">
        <f t="shared" si="38"/>
        <v>607</v>
      </c>
      <c r="C622" s="170">
        <f t="shared" si="36"/>
        <v>199.0875</v>
      </c>
      <c r="D622" s="87"/>
      <c r="E622" s="87"/>
      <c r="F622" s="87"/>
      <c r="G622" s="87"/>
      <c r="H622" s="90"/>
      <c r="J622" s="169">
        <f t="shared" si="39"/>
        <v>607</v>
      </c>
      <c r="K622" s="170">
        <f t="shared" si="37"/>
        <v>207.0875</v>
      </c>
      <c r="L622" s="87"/>
      <c r="M622" s="87"/>
      <c r="N622" s="87"/>
      <c r="O622" s="87"/>
      <c r="P622" s="90"/>
    </row>
    <row r="623" spans="2:16" ht="12.75">
      <c r="B623" s="169">
        <f t="shared" si="38"/>
        <v>608</v>
      </c>
      <c r="C623" s="170">
        <f t="shared" si="36"/>
        <v>199.1</v>
      </c>
      <c r="D623" s="87"/>
      <c r="E623" s="87"/>
      <c r="F623" s="87"/>
      <c r="G623" s="87"/>
      <c r="H623" s="90"/>
      <c r="J623" s="169">
        <f t="shared" si="39"/>
        <v>608</v>
      </c>
      <c r="K623" s="170">
        <f t="shared" si="37"/>
        <v>207.1</v>
      </c>
      <c r="L623" s="87"/>
      <c r="M623" s="87"/>
      <c r="N623" s="87"/>
      <c r="O623" s="87"/>
      <c r="P623" s="90"/>
    </row>
    <row r="624" spans="2:16" ht="12.75">
      <c r="B624" s="169">
        <f t="shared" si="38"/>
        <v>609</v>
      </c>
      <c r="C624" s="170">
        <f t="shared" si="36"/>
        <v>199.1125</v>
      </c>
      <c r="D624" s="87"/>
      <c r="E624" s="87"/>
      <c r="F624" s="87"/>
      <c r="G624" s="87"/>
      <c r="H624" s="90"/>
      <c r="J624" s="169">
        <f t="shared" si="39"/>
        <v>609</v>
      </c>
      <c r="K624" s="170">
        <f t="shared" si="37"/>
        <v>207.1125</v>
      </c>
      <c r="L624" s="87"/>
      <c r="M624" s="87"/>
      <c r="N624" s="87"/>
      <c r="O624" s="87"/>
      <c r="P624" s="90"/>
    </row>
    <row r="625" spans="2:16" ht="12.75">
      <c r="B625" s="169">
        <f t="shared" si="38"/>
        <v>610</v>
      </c>
      <c r="C625" s="170">
        <f t="shared" si="36"/>
        <v>199.125</v>
      </c>
      <c r="D625" s="87"/>
      <c r="E625" s="87"/>
      <c r="F625" s="87"/>
      <c r="G625" s="87"/>
      <c r="H625" s="90"/>
      <c r="J625" s="169">
        <f t="shared" si="39"/>
        <v>610</v>
      </c>
      <c r="K625" s="170">
        <f t="shared" si="37"/>
        <v>207.125</v>
      </c>
      <c r="L625" s="87"/>
      <c r="M625" s="87"/>
      <c r="N625" s="87"/>
      <c r="O625" s="87"/>
      <c r="P625" s="90"/>
    </row>
    <row r="626" spans="2:16" ht="12.75">
      <c r="B626" s="169">
        <f t="shared" si="38"/>
        <v>611</v>
      </c>
      <c r="C626" s="170">
        <f t="shared" si="36"/>
        <v>199.1375</v>
      </c>
      <c r="D626" s="87"/>
      <c r="E626" s="87"/>
      <c r="F626" s="87"/>
      <c r="G626" s="87"/>
      <c r="H626" s="90"/>
      <c r="J626" s="169">
        <f t="shared" si="39"/>
        <v>611</v>
      </c>
      <c r="K626" s="170">
        <f t="shared" si="37"/>
        <v>207.1375</v>
      </c>
      <c r="L626" s="87"/>
      <c r="M626" s="87"/>
      <c r="N626" s="87"/>
      <c r="O626" s="87"/>
      <c r="P626" s="90"/>
    </row>
    <row r="627" spans="2:16" ht="12.75">
      <c r="B627" s="169">
        <f t="shared" si="38"/>
        <v>612</v>
      </c>
      <c r="C627" s="170">
        <f t="shared" si="36"/>
        <v>199.15</v>
      </c>
      <c r="D627" s="87"/>
      <c r="E627" s="87"/>
      <c r="F627" s="87"/>
      <c r="G627" s="87"/>
      <c r="H627" s="90"/>
      <c r="J627" s="169">
        <f t="shared" si="39"/>
        <v>612</v>
      </c>
      <c r="K627" s="170">
        <f t="shared" si="37"/>
        <v>207.15</v>
      </c>
      <c r="L627" s="87"/>
      <c r="M627" s="87"/>
      <c r="N627" s="87"/>
      <c r="O627" s="87"/>
      <c r="P627" s="90"/>
    </row>
    <row r="628" spans="2:16" ht="12.75">
      <c r="B628" s="169">
        <f t="shared" si="38"/>
        <v>613</v>
      </c>
      <c r="C628" s="170">
        <f t="shared" si="36"/>
        <v>199.1625</v>
      </c>
      <c r="D628" s="87"/>
      <c r="E628" s="87"/>
      <c r="F628" s="87"/>
      <c r="G628" s="87"/>
      <c r="H628" s="90"/>
      <c r="J628" s="169">
        <f t="shared" si="39"/>
        <v>613</v>
      </c>
      <c r="K628" s="170">
        <f t="shared" si="37"/>
        <v>207.1625</v>
      </c>
      <c r="L628" s="87"/>
      <c r="M628" s="87"/>
      <c r="N628" s="87"/>
      <c r="O628" s="87"/>
      <c r="P628" s="90"/>
    </row>
    <row r="629" spans="2:16" ht="12.75">
      <c r="B629" s="169">
        <f t="shared" si="38"/>
        <v>614</v>
      </c>
      <c r="C629" s="170">
        <f t="shared" si="36"/>
        <v>199.175</v>
      </c>
      <c r="D629" s="87"/>
      <c r="E629" s="87"/>
      <c r="F629" s="87"/>
      <c r="G629" s="87"/>
      <c r="H629" s="90"/>
      <c r="J629" s="169">
        <f t="shared" si="39"/>
        <v>614</v>
      </c>
      <c r="K629" s="170">
        <f t="shared" si="37"/>
        <v>207.175</v>
      </c>
      <c r="L629" s="87"/>
      <c r="M629" s="87"/>
      <c r="N629" s="87"/>
      <c r="O629" s="87"/>
      <c r="P629" s="90"/>
    </row>
    <row r="630" spans="2:16" ht="12.75">
      <c r="B630" s="169">
        <f t="shared" si="38"/>
        <v>615</v>
      </c>
      <c r="C630" s="170">
        <f t="shared" si="36"/>
        <v>199.1875</v>
      </c>
      <c r="D630" s="87"/>
      <c r="E630" s="87"/>
      <c r="F630" s="87"/>
      <c r="G630" s="87"/>
      <c r="H630" s="90"/>
      <c r="J630" s="169">
        <f t="shared" si="39"/>
        <v>615</v>
      </c>
      <c r="K630" s="170">
        <f t="shared" si="37"/>
        <v>207.1875</v>
      </c>
      <c r="L630" s="87"/>
      <c r="M630" s="87"/>
      <c r="N630" s="87"/>
      <c r="O630" s="87"/>
      <c r="P630" s="90"/>
    </row>
    <row r="631" spans="2:16" ht="12.75">
      <c r="B631" s="169">
        <f t="shared" si="38"/>
        <v>616</v>
      </c>
      <c r="C631" s="170">
        <f t="shared" si="36"/>
        <v>199.2</v>
      </c>
      <c r="D631" s="87"/>
      <c r="E631" s="87"/>
      <c r="F631" s="87"/>
      <c r="G631" s="87"/>
      <c r="H631" s="90"/>
      <c r="J631" s="169">
        <f t="shared" si="39"/>
        <v>616</v>
      </c>
      <c r="K631" s="170">
        <f t="shared" si="37"/>
        <v>207.2</v>
      </c>
      <c r="L631" s="87"/>
      <c r="M631" s="87"/>
      <c r="N631" s="87"/>
      <c r="O631" s="87"/>
      <c r="P631" s="90"/>
    </row>
    <row r="632" spans="2:16" ht="12.75">
      <c r="B632" s="169">
        <f t="shared" si="38"/>
        <v>617</v>
      </c>
      <c r="C632" s="170">
        <f t="shared" si="36"/>
        <v>199.2125</v>
      </c>
      <c r="D632" s="87"/>
      <c r="E632" s="87"/>
      <c r="F632" s="87"/>
      <c r="G632" s="87"/>
      <c r="H632" s="90"/>
      <c r="J632" s="169">
        <f t="shared" si="39"/>
        <v>617</v>
      </c>
      <c r="K632" s="170">
        <f t="shared" si="37"/>
        <v>207.2125</v>
      </c>
      <c r="L632" s="87"/>
      <c r="M632" s="87"/>
      <c r="N632" s="87"/>
      <c r="O632" s="87"/>
      <c r="P632" s="90"/>
    </row>
    <row r="633" spans="2:16" ht="12.75">
      <c r="B633" s="169">
        <f t="shared" si="38"/>
        <v>618</v>
      </c>
      <c r="C633" s="170">
        <f t="shared" si="36"/>
        <v>199.225</v>
      </c>
      <c r="D633" s="87"/>
      <c r="E633" s="87"/>
      <c r="F633" s="87"/>
      <c r="G633" s="87"/>
      <c r="H633" s="90"/>
      <c r="J633" s="169">
        <f t="shared" si="39"/>
        <v>618</v>
      </c>
      <c r="K633" s="170">
        <f t="shared" si="37"/>
        <v>207.225</v>
      </c>
      <c r="L633" s="87"/>
      <c r="M633" s="87"/>
      <c r="N633" s="87"/>
      <c r="O633" s="87"/>
      <c r="P633" s="90"/>
    </row>
    <row r="634" spans="2:16" ht="12.75">
      <c r="B634" s="169">
        <f t="shared" si="38"/>
        <v>619</v>
      </c>
      <c r="C634" s="170">
        <f t="shared" si="36"/>
        <v>199.2375</v>
      </c>
      <c r="D634" s="87"/>
      <c r="E634" s="87"/>
      <c r="F634" s="87"/>
      <c r="G634" s="87"/>
      <c r="H634" s="90"/>
      <c r="J634" s="169">
        <f t="shared" si="39"/>
        <v>619</v>
      </c>
      <c r="K634" s="170">
        <f t="shared" si="37"/>
        <v>207.2375</v>
      </c>
      <c r="L634" s="87"/>
      <c r="M634" s="87"/>
      <c r="N634" s="87"/>
      <c r="O634" s="87"/>
      <c r="P634" s="90"/>
    </row>
    <row r="635" spans="2:16" ht="12.75">
      <c r="B635" s="169">
        <f t="shared" si="38"/>
        <v>620</v>
      </c>
      <c r="C635" s="170">
        <f t="shared" si="36"/>
        <v>199.25</v>
      </c>
      <c r="D635" s="87"/>
      <c r="E635" s="87"/>
      <c r="F635" s="87"/>
      <c r="G635" s="87"/>
      <c r="H635" s="90"/>
      <c r="J635" s="169">
        <f t="shared" si="39"/>
        <v>620</v>
      </c>
      <c r="K635" s="170">
        <f t="shared" si="37"/>
        <v>207.25</v>
      </c>
      <c r="L635" s="87"/>
      <c r="M635" s="87"/>
      <c r="N635" s="87"/>
      <c r="O635" s="87"/>
      <c r="P635" s="90"/>
    </row>
    <row r="636" spans="2:16" ht="12.75">
      <c r="B636" s="169">
        <f t="shared" si="38"/>
        <v>621</v>
      </c>
      <c r="C636" s="170">
        <f t="shared" si="36"/>
        <v>199.2625</v>
      </c>
      <c r="D636" s="87"/>
      <c r="E636" s="87"/>
      <c r="F636" s="87"/>
      <c r="G636" s="87"/>
      <c r="H636" s="90"/>
      <c r="J636" s="169">
        <f t="shared" si="39"/>
        <v>621</v>
      </c>
      <c r="K636" s="170">
        <f t="shared" si="37"/>
        <v>207.2625</v>
      </c>
      <c r="L636" s="87"/>
      <c r="M636" s="87"/>
      <c r="N636" s="87"/>
      <c r="O636" s="87"/>
      <c r="P636" s="90"/>
    </row>
    <row r="637" spans="2:16" ht="12.75">
      <c r="B637" s="169">
        <f t="shared" si="38"/>
        <v>622</v>
      </c>
      <c r="C637" s="170">
        <f t="shared" si="36"/>
        <v>199.275</v>
      </c>
      <c r="D637" s="87"/>
      <c r="E637" s="87"/>
      <c r="F637" s="87"/>
      <c r="G637" s="87"/>
      <c r="H637" s="90"/>
      <c r="J637" s="169">
        <f t="shared" si="39"/>
        <v>622</v>
      </c>
      <c r="K637" s="170">
        <f t="shared" si="37"/>
        <v>207.275</v>
      </c>
      <c r="L637" s="87"/>
      <c r="M637" s="87"/>
      <c r="N637" s="87"/>
      <c r="O637" s="87"/>
      <c r="P637" s="90"/>
    </row>
    <row r="638" spans="2:16" ht="12.75">
      <c r="B638" s="169">
        <f t="shared" si="38"/>
        <v>623</v>
      </c>
      <c r="C638" s="170">
        <f t="shared" si="36"/>
        <v>199.2875</v>
      </c>
      <c r="D638" s="87"/>
      <c r="E638" s="87"/>
      <c r="F638" s="87"/>
      <c r="G638" s="87"/>
      <c r="H638" s="90"/>
      <c r="J638" s="169">
        <f t="shared" si="39"/>
        <v>623</v>
      </c>
      <c r="K638" s="170">
        <f t="shared" si="37"/>
        <v>207.2875</v>
      </c>
      <c r="L638" s="87"/>
      <c r="M638" s="87"/>
      <c r="N638" s="87"/>
      <c r="O638" s="87"/>
      <c r="P638" s="90"/>
    </row>
    <row r="639" spans="2:16" ht="12.75">
      <c r="B639" s="169">
        <f t="shared" si="38"/>
        <v>624</v>
      </c>
      <c r="C639" s="170">
        <f t="shared" si="36"/>
        <v>199.3</v>
      </c>
      <c r="D639" s="87"/>
      <c r="E639" s="87"/>
      <c r="F639" s="87"/>
      <c r="G639" s="87"/>
      <c r="H639" s="90"/>
      <c r="J639" s="169">
        <f t="shared" si="39"/>
        <v>624</v>
      </c>
      <c r="K639" s="170">
        <f t="shared" si="37"/>
        <v>207.3</v>
      </c>
      <c r="L639" s="87"/>
      <c r="M639" s="87"/>
      <c r="N639" s="87"/>
      <c r="O639" s="87"/>
      <c r="P639" s="90"/>
    </row>
    <row r="640" spans="2:16" ht="12.75">
      <c r="B640" s="169">
        <f t="shared" si="38"/>
        <v>625</v>
      </c>
      <c r="C640" s="170">
        <f t="shared" si="36"/>
        <v>199.3125</v>
      </c>
      <c r="D640" s="87"/>
      <c r="E640" s="87"/>
      <c r="F640" s="87"/>
      <c r="G640" s="87"/>
      <c r="H640" s="90"/>
      <c r="J640" s="169">
        <f t="shared" si="39"/>
        <v>625</v>
      </c>
      <c r="K640" s="170">
        <f t="shared" si="37"/>
        <v>207.3125</v>
      </c>
      <c r="L640" s="87"/>
      <c r="M640" s="87"/>
      <c r="N640" s="87"/>
      <c r="O640" s="87"/>
      <c r="P640" s="90"/>
    </row>
    <row r="641" spans="2:16" ht="12.75">
      <c r="B641" s="169">
        <f t="shared" si="38"/>
        <v>626</v>
      </c>
      <c r="C641" s="170">
        <f t="shared" si="36"/>
        <v>199.325</v>
      </c>
      <c r="D641" s="87"/>
      <c r="E641" s="87"/>
      <c r="F641" s="87"/>
      <c r="G641" s="87"/>
      <c r="H641" s="90"/>
      <c r="J641" s="169">
        <f t="shared" si="39"/>
        <v>626</v>
      </c>
      <c r="K641" s="170">
        <f t="shared" si="37"/>
        <v>207.325</v>
      </c>
      <c r="L641" s="87"/>
      <c r="M641" s="87"/>
      <c r="N641" s="87"/>
      <c r="O641" s="87"/>
      <c r="P641" s="90"/>
    </row>
    <row r="642" spans="2:16" ht="12.75">
      <c r="B642" s="169">
        <f t="shared" si="38"/>
        <v>627</v>
      </c>
      <c r="C642" s="170">
        <f t="shared" si="36"/>
        <v>199.3375</v>
      </c>
      <c r="D642" s="87"/>
      <c r="E642" s="87"/>
      <c r="F642" s="87"/>
      <c r="G642" s="87"/>
      <c r="H642" s="90"/>
      <c r="J642" s="169">
        <f t="shared" si="39"/>
        <v>627</v>
      </c>
      <c r="K642" s="170">
        <f t="shared" si="37"/>
        <v>207.3375</v>
      </c>
      <c r="L642" s="87"/>
      <c r="M642" s="87"/>
      <c r="N642" s="87"/>
      <c r="O642" s="87"/>
      <c r="P642" s="90"/>
    </row>
    <row r="643" spans="2:16" ht="12.75">
      <c r="B643" s="169">
        <f t="shared" si="38"/>
        <v>628</v>
      </c>
      <c r="C643" s="170">
        <f t="shared" si="36"/>
        <v>199.35</v>
      </c>
      <c r="D643" s="87"/>
      <c r="E643" s="87"/>
      <c r="F643" s="87"/>
      <c r="G643" s="87"/>
      <c r="H643" s="90"/>
      <c r="J643" s="169">
        <f t="shared" si="39"/>
        <v>628</v>
      </c>
      <c r="K643" s="170">
        <f t="shared" si="37"/>
        <v>207.35</v>
      </c>
      <c r="L643" s="87"/>
      <c r="M643" s="87"/>
      <c r="N643" s="87"/>
      <c r="O643" s="87"/>
      <c r="P643" s="90"/>
    </row>
    <row r="644" spans="2:16" ht="12.75">
      <c r="B644" s="169">
        <f t="shared" si="38"/>
        <v>629</v>
      </c>
      <c r="C644" s="170">
        <f t="shared" si="36"/>
        <v>199.3625</v>
      </c>
      <c r="D644" s="87"/>
      <c r="E644" s="87"/>
      <c r="F644" s="87"/>
      <c r="G644" s="87"/>
      <c r="H644" s="90"/>
      <c r="J644" s="169">
        <f t="shared" si="39"/>
        <v>629</v>
      </c>
      <c r="K644" s="170">
        <f t="shared" si="37"/>
        <v>207.3625</v>
      </c>
      <c r="L644" s="87"/>
      <c r="M644" s="87"/>
      <c r="N644" s="87"/>
      <c r="O644" s="87"/>
      <c r="P644" s="90"/>
    </row>
    <row r="645" spans="2:16" ht="12.75">
      <c r="B645" s="169">
        <f t="shared" si="38"/>
        <v>630</v>
      </c>
      <c r="C645" s="170">
        <f t="shared" si="36"/>
        <v>199.375</v>
      </c>
      <c r="D645" s="87"/>
      <c r="E645" s="87"/>
      <c r="F645" s="87"/>
      <c r="G645" s="87"/>
      <c r="H645" s="90"/>
      <c r="J645" s="169">
        <f t="shared" si="39"/>
        <v>630</v>
      </c>
      <c r="K645" s="170">
        <f t="shared" si="37"/>
        <v>207.375</v>
      </c>
      <c r="L645" s="87"/>
      <c r="M645" s="87"/>
      <c r="N645" s="87"/>
      <c r="O645" s="87"/>
      <c r="P645" s="90"/>
    </row>
    <row r="646" spans="2:16" ht="12.75">
      <c r="B646" s="169">
        <f t="shared" si="38"/>
        <v>631</v>
      </c>
      <c r="C646" s="170">
        <f t="shared" si="36"/>
        <v>199.3875</v>
      </c>
      <c r="D646" s="87"/>
      <c r="E646" s="87"/>
      <c r="F646" s="87"/>
      <c r="G646" s="87"/>
      <c r="H646" s="90"/>
      <c r="J646" s="169">
        <f t="shared" si="39"/>
        <v>631</v>
      </c>
      <c r="K646" s="170">
        <f t="shared" si="37"/>
        <v>207.3875</v>
      </c>
      <c r="L646" s="87"/>
      <c r="M646" s="87"/>
      <c r="N646" s="87"/>
      <c r="O646" s="87"/>
      <c r="P646" s="90"/>
    </row>
    <row r="647" spans="2:16" ht="12.75">
      <c r="B647" s="169">
        <f t="shared" si="38"/>
        <v>632</v>
      </c>
      <c r="C647" s="170">
        <f t="shared" si="36"/>
        <v>199.4</v>
      </c>
      <c r="D647" s="87"/>
      <c r="E647" s="87"/>
      <c r="F647" s="87"/>
      <c r="G647" s="87"/>
      <c r="H647" s="90"/>
      <c r="J647" s="169">
        <f t="shared" si="39"/>
        <v>632</v>
      </c>
      <c r="K647" s="170">
        <f t="shared" si="37"/>
        <v>207.4</v>
      </c>
      <c r="L647" s="87"/>
      <c r="M647" s="87"/>
      <c r="N647" s="87"/>
      <c r="O647" s="87"/>
      <c r="P647" s="90"/>
    </row>
    <row r="648" spans="2:16" ht="12.75">
      <c r="B648" s="169">
        <f t="shared" si="38"/>
        <v>633</v>
      </c>
      <c r="C648" s="170">
        <f t="shared" si="36"/>
        <v>199.4125</v>
      </c>
      <c r="D648" s="87"/>
      <c r="E648" s="87"/>
      <c r="F648" s="87"/>
      <c r="G648" s="87"/>
      <c r="H648" s="90"/>
      <c r="J648" s="169">
        <f t="shared" si="39"/>
        <v>633</v>
      </c>
      <c r="K648" s="170">
        <f t="shared" si="37"/>
        <v>207.4125</v>
      </c>
      <c r="L648" s="87"/>
      <c r="M648" s="87"/>
      <c r="N648" s="87"/>
      <c r="O648" s="87"/>
      <c r="P648" s="90"/>
    </row>
    <row r="649" spans="2:16" ht="12.75">
      <c r="B649" s="169">
        <f t="shared" si="38"/>
        <v>634</v>
      </c>
      <c r="C649" s="170">
        <f t="shared" si="36"/>
        <v>199.425</v>
      </c>
      <c r="D649" s="87"/>
      <c r="E649" s="87"/>
      <c r="F649" s="87"/>
      <c r="G649" s="87"/>
      <c r="H649" s="90"/>
      <c r="J649" s="169">
        <f t="shared" si="39"/>
        <v>634</v>
      </c>
      <c r="K649" s="170">
        <f t="shared" si="37"/>
        <v>207.425</v>
      </c>
      <c r="L649" s="87"/>
      <c r="M649" s="87"/>
      <c r="N649" s="87"/>
      <c r="O649" s="87"/>
      <c r="P649" s="90"/>
    </row>
    <row r="650" spans="2:16" ht="12.75">
      <c r="B650" s="169">
        <f t="shared" si="38"/>
        <v>635</v>
      </c>
      <c r="C650" s="170">
        <f t="shared" si="36"/>
        <v>199.4375</v>
      </c>
      <c r="D650" s="87"/>
      <c r="E650" s="87"/>
      <c r="F650" s="87"/>
      <c r="G650" s="87"/>
      <c r="H650" s="90"/>
      <c r="J650" s="169">
        <f t="shared" si="39"/>
        <v>635</v>
      </c>
      <c r="K650" s="170">
        <f t="shared" si="37"/>
        <v>207.4375</v>
      </c>
      <c r="L650" s="87"/>
      <c r="M650" s="87"/>
      <c r="N650" s="87"/>
      <c r="O650" s="87"/>
      <c r="P650" s="90"/>
    </row>
    <row r="651" spans="2:16" ht="12.75">
      <c r="B651" s="169">
        <f t="shared" si="38"/>
        <v>636</v>
      </c>
      <c r="C651" s="170">
        <f t="shared" si="36"/>
        <v>199.45</v>
      </c>
      <c r="D651" s="87"/>
      <c r="E651" s="87"/>
      <c r="F651" s="87"/>
      <c r="G651" s="87"/>
      <c r="H651" s="90"/>
      <c r="J651" s="169">
        <f t="shared" si="39"/>
        <v>636</v>
      </c>
      <c r="K651" s="170">
        <f t="shared" si="37"/>
        <v>207.45</v>
      </c>
      <c r="L651" s="87"/>
      <c r="M651" s="87"/>
      <c r="N651" s="87"/>
      <c r="O651" s="87"/>
      <c r="P651" s="90"/>
    </row>
    <row r="652" spans="2:16" ht="12.75">
      <c r="B652" s="169">
        <f t="shared" si="38"/>
        <v>637</v>
      </c>
      <c r="C652" s="170">
        <f t="shared" si="36"/>
        <v>199.4625</v>
      </c>
      <c r="D652" s="87"/>
      <c r="E652" s="87"/>
      <c r="F652" s="87"/>
      <c r="G652" s="87"/>
      <c r="H652" s="90"/>
      <c r="J652" s="169">
        <f t="shared" si="39"/>
        <v>637</v>
      </c>
      <c r="K652" s="170">
        <f t="shared" si="37"/>
        <v>207.4625</v>
      </c>
      <c r="L652" s="87"/>
      <c r="M652" s="87"/>
      <c r="N652" s="87"/>
      <c r="O652" s="87"/>
      <c r="P652" s="90"/>
    </row>
    <row r="653" spans="2:16" ht="12.75">
      <c r="B653" s="169">
        <f t="shared" si="38"/>
        <v>638</v>
      </c>
      <c r="C653" s="170">
        <f t="shared" si="36"/>
        <v>199.475</v>
      </c>
      <c r="D653" s="87"/>
      <c r="E653" s="87"/>
      <c r="F653" s="87"/>
      <c r="G653" s="87"/>
      <c r="H653" s="90"/>
      <c r="J653" s="169">
        <f t="shared" si="39"/>
        <v>638</v>
      </c>
      <c r="K653" s="170">
        <f t="shared" si="37"/>
        <v>207.475</v>
      </c>
      <c r="L653" s="87"/>
      <c r="M653" s="87"/>
      <c r="N653" s="87"/>
      <c r="O653" s="87"/>
      <c r="P653" s="90"/>
    </row>
    <row r="654" spans="2:16" ht="12.75">
      <c r="B654" s="169">
        <f t="shared" si="38"/>
        <v>639</v>
      </c>
      <c r="C654" s="170">
        <f t="shared" si="36"/>
        <v>199.4875</v>
      </c>
      <c r="D654" s="87"/>
      <c r="E654" s="87"/>
      <c r="F654" s="87"/>
      <c r="G654" s="87"/>
      <c r="H654" s="90"/>
      <c r="J654" s="169">
        <f t="shared" si="39"/>
        <v>639</v>
      </c>
      <c r="K654" s="170">
        <f t="shared" si="37"/>
        <v>207.4875</v>
      </c>
      <c r="L654" s="87"/>
      <c r="M654" s="87"/>
      <c r="N654" s="87"/>
      <c r="O654" s="87"/>
      <c r="P654" s="90"/>
    </row>
    <row r="655" spans="2:16" ht="13.5" thickBot="1">
      <c r="B655" s="172">
        <f t="shared" si="38"/>
        <v>640</v>
      </c>
      <c r="C655" s="173">
        <f t="shared" si="36"/>
        <v>199.5</v>
      </c>
      <c r="D655" s="91"/>
      <c r="E655" s="91"/>
      <c r="F655" s="91"/>
      <c r="G655" s="91"/>
      <c r="H655" s="92"/>
      <c r="J655" s="172">
        <f t="shared" si="39"/>
        <v>640</v>
      </c>
      <c r="K655" s="173">
        <f t="shared" si="37"/>
        <v>207.5</v>
      </c>
      <c r="L655" s="91"/>
      <c r="M655" s="91"/>
      <c r="N655" s="91"/>
      <c r="O655" s="91"/>
      <c r="P655" s="92"/>
    </row>
  </sheetData>
  <mergeCells count="5">
    <mergeCell ref="C7:O7"/>
    <mergeCell ref="C8:O8"/>
    <mergeCell ref="C9:O9"/>
    <mergeCell ref="C10:O10"/>
    <mergeCell ref="C11:O11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534"/>
  <sheetViews>
    <sheetView workbookViewId="0" topLeftCell="A1">
      <selection activeCell="C7" sqref="C7:G7"/>
    </sheetView>
  </sheetViews>
  <sheetFormatPr defaultColWidth="9.140625" defaultRowHeight="12.75"/>
  <cols>
    <col min="1" max="1" width="4.57421875" style="0" customWidth="1"/>
    <col min="2" max="2" width="11.28125" style="0" customWidth="1"/>
    <col min="3" max="3" width="21.28125" style="0" customWidth="1"/>
    <col min="4" max="4" width="16.00390625" style="0" customWidth="1"/>
    <col min="6" max="6" width="12.140625" style="0" customWidth="1"/>
    <col min="7" max="7" width="11.421875" style="0" customWidth="1"/>
  </cols>
  <sheetData>
    <row r="5" ht="13.5" thickBot="1"/>
    <row r="6" spans="2:8" ht="12.75">
      <c r="B6" s="149"/>
      <c r="C6" s="153"/>
      <c r="D6" s="210"/>
      <c r="E6" s="153"/>
      <c r="F6" s="153"/>
      <c r="G6" s="153"/>
      <c r="H6" s="154"/>
    </row>
    <row r="7" spans="2:8" ht="15.75">
      <c r="B7" s="159"/>
      <c r="C7" s="350" t="s">
        <v>461</v>
      </c>
      <c r="D7" s="369"/>
      <c r="E7" s="369"/>
      <c r="F7" s="369"/>
      <c r="G7" s="370"/>
      <c r="H7" s="156"/>
    </row>
    <row r="8" spans="2:8" ht="15.75">
      <c r="B8" s="248"/>
      <c r="C8" s="364" t="s">
        <v>345</v>
      </c>
      <c r="D8" s="364"/>
      <c r="E8" s="364"/>
      <c r="F8" s="364"/>
      <c r="G8" s="365"/>
      <c r="H8" s="156"/>
    </row>
    <row r="9" spans="2:8" ht="15.75">
      <c r="B9" s="248"/>
      <c r="C9" s="371" t="s">
        <v>336</v>
      </c>
      <c r="D9" s="376"/>
      <c r="E9" s="376"/>
      <c r="F9" s="376"/>
      <c r="G9" s="377"/>
      <c r="H9" s="156"/>
    </row>
    <row r="10" spans="2:8" ht="15.75">
      <c r="B10" s="248"/>
      <c r="C10" s="371" t="s">
        <v>79</v>
      </c>
      <c r="D10" s="376"/>
      <c r="E10" s="376"/>
      <c r="F10" s="376"/>
      <c r="G10" s="377"/>
      <c r="H10" s="156"/>
    </row>
    <row r="11" spans="2:8" ht="15.75">
      <c r="B11" s="248"/>
      <c r="C11" s="359" t="s">
        <v>78</v>
      </c>
      <c r="D11" s="359"/>
      <c r="E11" s="359"/>
      <c r="F11" s="359"/>
      <c r="G11" s="360"/>
      <c r="H11" s="156"/>
    </row>
    <row r="12" spans="2:8" ht="13.5" thickBot="1">
      <c r="B12" s="160"/>
      <c r="C12" s="157"/>
      <c r="D12" s="213"/>
      <c r="E12" s="157"/>
      <c r="F12" s="157"/>
      <c r="G12" s="157"/>
      <c r="H12" s="158"/>
    </row>
    <row r="13" spans="2:4" ht="13.5" thickBot="1">
      <c r="B13" s="93"/>
      <c r="C13" s="93"/>
      <c r="D13" s="1"/>
    </row>
    <row r="14" spans="2:8" ht="13.5" thickBot="1">
      <c r="B14" s="179" t="s">
        <v>0</v>
      </c>
      <c r="C14" s="180" t="s">
        <v>5</v>
      </c>
      <c r="D14" s="181" t="s">
        <v>1</v>
      </c>
      <c r="E14" s="180" t="s">
        <v>2</v>
      </c>
      <c r="F14" s="181" t="s">
        <v>3</v>
      </c>
      <c r="G14" s="182" t="s">
        <v>4</v>
      </c>
      <c r="H14" s="183" t="s">
        <v>29</v>
      </c>
    </row>
    <row r="15" spans="2:8" ht="12.75">
      <c r="B15" s="167">
        <v>1</v>
      </c>
      <c r="C15" s="168">
        <f aca="true" t="shared" si="0" ref="C15:C78">SUM(223.5+B15*0.0125)</f>
        <v>223.5125</v>
      </c>
      <c r="D15" s="88"/>
      <c r="E15" s="88"/>
      <c r="F15" s="88"/>
      <c r="G15" s="88"/>
      <c r="H15" s="89"/>
    </row>
    <row r="16" spans="2:8" ht="12.75">
      <c r="B16" s="169">
        <f aca="true" t="shared" si="1" ref="B16:B79">SUM(B15+1)</f>
        <v>2</v>
      </c>
      <c r="C16" s="170">
        <f t="shared" si="0"/>
        <v>223.525</v>
      </c>
      <c r="D16" s="87"/>
      <c r="E16" s="87"/>
      <c r="F16" s="87"/>
      <c r="G16" s="87"/>
      <c r="H16" s="90"/>
    </row>
    <row r="17" spans="2:8" ht="12.75">
      <c r="B17" s="169">
        <f t="shared" si="1"/>
        <v>3</v>
      </c>
      <c r="C17" s="170">
        <f t="shared" si="0"/>
        <v>223.5375</v>
      </c>
      <c r="D17" s="87"/>
      <c r="E17" s="87"/>
      <c r="F17" s="87"/>
      <c r="G17" s="87"/>
      <c r="H17" s="90"/>
    </row>
    <row r="18" spans="2:8" ht="12.75">
      <c r="B18" s="169">
        <f t="shared" si="1"/>
        <v>4</v>
      </c>
      <c r="C18" s="170">
        <f t="shared" si="0"/>
        <v>223.55</v>
      </c>
      <c r="D18" s="87"/>
      <c r="E18" s="87"/>
      <c r="F18" s="87"/>
      <c r="G18" s="87"/>
      <c r="H18" s="90"/>
    </row>
    <row r="19" spans="2:8" ht="12.75">
      <c r="B19" s="169">
        <f t="shared" si="1"/>
        <v>5</v>
      </c>
      <c r="C19" s="170">
        <f t="shared" si="0"/>
        <v>223.5625</v>
      </c>
      <c r="D19" s="87"/>
      <c r="E19" s="87"/>
      <c r="F19" s="87"/>
      <c r="G19" s="87"/>
      <c r="H19" s="90"/>
    </row>
    <row r="20" spans="2:8" ht="12.75">
      <c r="B20" s="169">
        <f t="shared" si="1"/>
        <v>6</v>
      </c>
      <c r="C20" s="170">
        <f t="shared" si="0"/>
        <v>223.575</v>
      </c>
      <c r="D20" s="87"/>
      <c r="E20" s="87"/>
      <c r="F20" s="87"/>
      <c r="G20" s="87"/>
      <c r="H20" s="90"/>
    </row>
    <row r="21" spans="2:8" ht="12.75">
      <c r="B21" s="169">
        <f t="shared" si="1"/>
        <v>7</v>
      </c>
      <c r="C21" s="170">
        <f t="shared" si="0"/>
        <v>223.5875</v>
      </c>
      <c r="D21" s="87"/>
      <c r="E21" s="87"/>
      <c r="F21" s="87"/>
      <c r="G21" s="87"/>
      <c r="H21" s="90"/>
    </row>
    <row r="22" spans="2:8" ht="12.75">
      <c r="B22" s="169">
        <f t="shared" si="1"/>
        <v>8</v>
      </c>
      <c r="C22" s="170">
        <f t="shared" si="0"/>
        <v>223.6</v>
      </c>
      <c r="D22" s="87"/>
      <c r="E22" s="87"/>
      <c r="F22" s="87"/>
      <c r="G22" s="87"/>
      <c r="H22" s="90"/>
    </row>
    <row r="23" spans="2:8" ht="12.75">
      <c r="B23" s="169">
        <f t="shared" si="1"/>
        <v>9</v>
      </c>
      <c r="C23" s="170">
        <f t="shared" si="0"/>
        <v>223.6125</v>
      </c>
      <c r="D23" s="87"/>
      <c r="E23" s="87"/>
      <c r="F23" s="87"/>
      <c r="G23" s="87"/>
      <c r="H23" s="90"/>
    </row>
    <row r="24" spans="2:8" ht="12.75">
      <c r="B24" s="169">
        <f t="shared" si="1"/>
        <v>10</v>
      </c>
      <c r="C24" s="170">
        <f t="shared" si="0"/>
        <v>223.625</v>
      </c>
      <c r="D24" s="87"/>
      <c r="E24" s="87"/>
      <c r="F24" s="87"/>
      <c r="G24" s="87"/>
      <c r="H24" s="90"/>
    </row>
    <row r="25" spans="2:8" ht="12.75">
      <c r="B25" s="169">
        <f t="shared" si="1"/>
        <v>11</v>
      </c>
      <c r="C25" s="170">
        <f t="shared" si="0"/>
        <v>223.6375</v>
      </c>
      <c r="D25" s="87"/>
      <c r="E25" s="87"/>
      <c r="F25" s="87"/>
      <c r="G25" s="87"/>
      <c r="H25" s="90"/>
    </row>
    <row r="26" spans="2:8" ht="12.75">
      <c r="B26" s="169">
        <f t="shared" si="1"/>
        <v>12</v>
      </c>
      <c r="C26" s="170">
        <f t="shared" si="0"/>
        <v>223.65</v>
      </c>
      <c r="D26" s="87"/>
      <c r="E26" s="87"/>
      <c r="F26" s="87"/>
      <c r="G26" s="87"/>
      <c r="H26" s="90"/>
    </row>
    <row r="27" spans="2:8" ht="12.75">
      <c r="B27" s="169">
        <f t="shared" si="1"/>
        <v>13</v>
      </c>
      <c r="C27" s="170">
        <f t="shared" si="0"/>
        <v>223.6625</v>
      </c>
      <c r="D27" s="87"/>
      <c r="E27" s="87"/>
      <c r="F27" s="87"/>
      <c r="G27" s="87"/>
      <c r="H27" s="90"/>
    </row>
    <row r="28" spans="2:8" ht="12.75">
      <c r="B28" s="169">
        <f t="shared" si="1"/>
        <v>14</v>
      </c>
      <c r="C28" s="170">
        <f t="shared" si="0"/>
        <v>223.675</v>
      </c>
      <c r="D28" s="87"/>
      <c r="E28" s="87"/>
      <c r="F28" s="87"/>
      <c r="G28" s="87"/>
      <c r="H28" s="90"/>
    </row>
    <row r="29" spans="2:8" ht="12.75">
      <c r="B29" s="169">
        <f t="shared" si="1"/>
        <v>15</v>
      </c>
      <c r="C29" s="170">
        <f t="shared" si="0"/>
        <v>223.6875</v>
      </c>
      <c r="D29" s="87"/>
      <c r="E29" s="87"/>
      <c r="F29" s="87"/>
      <c r="G29" s="87"/>
      <c r="H29" s="90"/>
    </row>
    <row r="30" spans="2:8" ht="12.75">
      <c r="B30" s="169">
        <f t="shared" si="1"/>
        <v>16</v>
      </c>
      <c r="C30" s="170">
        <f t="shared" si="0"/>
        <v>223.7</v>
      </c>
      <c r="D30" s="87"/>
      <c r="E30" s="87"/>
      <c r="F30" s="87"/>
      <c r="G30" s="87"/>
      <c r="H30" s="90"/>
    </row>
    <row r="31" spans="2:8" ht="12.75">
      <c r="B31" s="169">
        <f t="shared" si="1"/>
        <v>17</v>
      </c>
      <c r="C31" s="170">
        <f t="shared" si="0"/>
        <v>223.7125</v>
      </c>
      <c r="D31" s="87"/>
      <c r="E31" s="87"/>
      <c r="F31" s="87"/>
      <c r="G31" s="87"/>
      <c r="H31" s="90"/>
    </row>
    <row r="32" spans="2:8" ht="12.75">
      <c r="B32" s="169">
        <f t="shared" si="1"/>
        <v>18</v>
      </c>
      <c r="C32" s="170">
        <f t="shared" si="0"/>
        <v>223.725</v>
      </c>
      <c r="D32" s="87"/>
      <c r="E32" s="87"/>
      <c r="F32" s="87"/>
      <c r="G32" s="87"/>
      <c r="H32" s="90"/>
    </row>
    <row r="33" spans="2:8" ht="12.75">
      <c r="B33" s="169">
        <f t="shared" si="1"/>
        <v>19</v>
      </c>
      <c r="C33" s="170">
        <f t="shared" si="0"/>
        <v>223.7375</v>
      </c>
      <c r="D33" s="87"/>
      <c r="E33" s="87"/>
      <c r="F33" s="87"/>
      <c r="G33" s="87"/>
      <c r="H33" s="90"/>
    </row>
    <row r="34" spans="2:8" ht="12.75">
      <c r="B34" s="169">
        <f t="shared" si="1"/>
        <v>20</v>
      </c>
      <c r="C34" s="170">
        <f t="shared" si="0"/>
        <v>223.75</v>
      </c>
      <c r="D34" s="87"/>
      <c r="E34" s="87"/>
      <c r="F34" s="87"/>
      <c r="G34" s="87"/>
      <c r="H34" s="90"/>
    </row>
    <row r="35" spans="2:8" ht="12.75">
      <c r="B35" s="169">
        <f t="shared" si="1"/>
        <v>21</v>
      </c>
      <c r="C35" s="170">
        <f t="shared" si="0"/>
        <v>223.7625</v>
      </c>
      <c r="D35" s="87"/>
      <c r="E35" s="87"/>
      <c r="F35" s="87"/>
      <c r="G35" s="87"/>
      <c r="H35" s="90"/>
    </row>
    <row r="36" spans="2:8" ht="12.75">
      <c r="B36" s="169">
        <f t="shared" si="1"/>
        <v>22</v>
      </c>
      <c r="C36" s="170">
        <f t="shared" si="0"/>
        <v>223.775</v>
      </c>
      <c r="D36" s="87"/>
      <c r="E36" s="87"/>
      <c r="F36" s="87"/>
      <c r="G36" s="87"/>
      <c r="H36" s="90"/>
    </row>
    <row r="37" spans="2:8" ht="12.75">
      <c r="B37" s="169">
        <f t="shared" si="1"/>
        <v>23</v>
      </c>
      <c r="C37" s="170">
        <f t="shared" si="0"/>
        <v>223.7875</v>
      </c>
      <c r="D37" s="87"/>
      <c r="E37" s="87"/>
      <c r="F37" s="87"/>
      <c r="G37" s="87"/>
      <c r="H37" s="90"/>
    </row>
    <row r="38" spans="2:8" ht="12.75">
      <c r="B38" s="169">
        <f t="shared" si="1"/>
        <v>24</v>
      </c>
      <c r="C38" s="170">
        <f t="shared" si="0"/>
        <v>223.8</v>
      </c>
      <c r="D38" s="87"/>
      <c r="E38" s="87"/>
      <c r="F38" s="87"/>
      <c r="G38" s="87"/>
      <c r="H38" s="90"/>
    </row>
    <row r="39" spans="2:8" ht="12.75">
      <c r="B39" s="169">
        <f t="shared" si="1"/>
        <v>25</v>
      </c>
      <c r="C39" s="170">
        <f t="shared" si="0"/>
        <v>223.8125</v>
      </c>
      <c r="D39" s="87"/>
      <c r="E39" s="87"/>
      <c r="F39" s="87"/>
      <c r="G39" s="87"/>
      <c r="H39" s="90"/>
    </row>
    <row r="40" spans="2:8" ht="12.75">
      <c r="B40" s="169">
        <f t="shared" si="1"/>
        <v>26</v>
      </c>
      <c r="C40" s="170">
        <f t="shared" si="0"/>
        <v>223.825</v>
      </c>
      <c r="D40" s="87"/>
      <c r="E40" s="87"/>
      <c r="F40" s="87"/>
      <c r="G40" s="87"/>
      <c r="H40" s="90"/>
    </row>
    <row r="41" spans="2:8" ht="12.75">
      <c r="B41" s="169">
        <f t="shared" si="1"/>
        <v>27</v>
      </c>
      <c r="C41" s="170">
        <f t="shared" si="0"/>
        <v>223.8375</v>
      </c>
      <c r="D41" s="87"/>
      <c r="E41" s="87"/>
      <c r="F41" s="87"/>
      <c r="G41" s="87"/>
      <c r="H41" s="90"/>
    </row>
    <row r="42" spans="2:8" ht="12.75">
      <c r="B42" s="169">
        <f t="shared" si="1"/>
        <v>28</v>
      </c>
      <c r="C42" s="170">
        <f t="shared" si="0"/>
        <v>223.85</v>
      </c>
      <c r="D42" s="87"/>
      <c r="E42" s="87"/>
      <c r="F42" s="87"/>
      <c r="G42" s="87"/>
      <c r="H42" s="90"/>
    </row>
    <row r="43" spans="2:8" ht="12.75">
      <c r="B43" s="169">
        <f t="shared" si="1"/>
        <v>29</v>
      </c>
      <c r="C43" s="170">
        <f t="shared" si="0"/>
        <v>223.8625</v>
      </c>
      <c r="D43" s="87"/>
      <c r="E43" s="87"/>
      <c r="F43" s="87"/>
      <c r="G43" s="87"/>
      <c r="H43" s="90"/>
    </row>
    <row r="44" spans="2:8" ht="12.75">
      <c r="B44" s="169">
        <f t="shared" si="1"/>
        <v>30</v>
      </c>
      <c r="C44" s="170">
        <f t="shared" si="0"/>
        <v>223.875</v>
      </c>
      <c r="D44" s="87"/>
      <c r="E44" s="87"/>
      <c r="F44" s="87"/>
      <c r="G44" s="87"/>
      <c r="H44" s="90"/>
    </row>
    <row r="45" spans="2:8" ht="12.75">
      <c r="B45" s="169">
        <f t="shared" si="1"/>
        <v>31</v>
      </c>
      <c r="C45" s="170">
        <f t="shared" si="0"/>
        <v>223.8875</v>
      </c>
      <c r="D45" s="87"/>
      <c r="E45" s="87"/>
      <c r="F45" s="87"/>
      <c r="G45" s="87"/>
      <c r="H45" s="90"/>
    </row>
    <row r="46" spans="2:8" ht="12.75">
      <c r="B46" s="169">
        <f t="shared" si="1"/>
        <v>32</v>
      </c>
      <c r="C46" s="170">
        <f t="shared" si="0"/>
        <v>223.9</v>
      </c>
      <c r="D46" s="87"/>
      <c r="E46" s="87"/>
      <c r="F46" s="87"/>
      <c r="G46" s="87"/>
      <c r="H46" s="90"/>
    </row>
    <row r="47" spans="2:8" ht="12.75">
      <c r="B47" s="169">
        <f t="shared" si="1"/>
        <v>33</v>
      </c>
      <c r="C47" s="170">
        <f t="shared" si="0"/>
        <v>223.9125</v>
      </c>
      <c r="D47" s="87"/>
      <c r="E47" s="87"/>
      <c r="F47" s="87"/>
      <c r="G47" s="87"/>
      <c r="H47" s="90"/>
    </row>
    <row r="48" spans="2:8" ht="12.75">
      <c r="B48" s="169">
        <f t="shared" si="1"/>
        <v>34</v>
      </c>
      <c r="C48" s="170">
        <f t="shared" si="0"/>
        <v>223.925</v>
      </c>
      <c r="D48" s="87"/>
      <c r="E48" s="87"/>
      <c r="F48" s="87"/>
      <c r="G48" s="87"/>
      <c r="H48" s="90"/>
    </row>
    <row r="49" spans="2:8" ht="12.75">
      <c r="B49" s="169">
        <f t="shared" si="1"/>
        <v>35</v>
      </c>
      <c r="C49" s="170">
        <f t="shared" si="0"/>
        <v>223.9375</v>
      </c>
      <c r="D49" s="87"/>
      <c r="E49" s="87"/>
      <c r="F49" s="87"/>
      <c r="G49" s="87"/>
      <c r="H49" s="90"/>
    </row>
    <row r="50" spans="2:8" ht="12.75">
      <c r="B50" s="169">
        <f t="shared" si="1"/>
        <v>36</v>
      </c>
      <c r="C50" s="170">
        <f t="shared" si="0"/>
        <v>223.95</v>
      </c>
      <c r="D50" s="87"/>
      <c r="E50" s="87"/>
      <c r="F50" s="87"/>
      <c r="G50" s="87"/>
      <c r="H50" s="90"/>
    </row>
    <row r="51" spans="2:8" ht="12.75">
      <c r="B51" s="169">
        <f t="shared" si="1"/>
        <v>37</v>
      </c>
      <c r="C51" s="170">
        <f t="shared" si="0"/>
        <v>223.9625</v>
      </c>
      <c r="D51" s="87"/>
      <c r="E51" s="87"/>
      <c r="F51" s="87"/>
      <c r="G51" s="87"/>
      <c r="H51" s="90"/>
    </row>
    <row r="52" spans="2:8" ht="12.75">
      <c r="B52" s="169">
        <f t="shared" si="1"/>
        <v>38</v>
      </c>
      <c r="C52" s="170">
        <f t="shared" si="0"/>
        <v>223.975</v>
      </c>
      <c r="D52" s="87"/>
      <c r="E52" s="87"/>
      <c r="F52" s="87"/>
      <c r="G52" s="87"/>
      <c r="H52" s="90"/>
    </row>
    <row r="53" spans="2:8" ht="12.75">
      <c r="B53" s="169">
        <f t="shared" si="1"/>
        <v>39</v>
      </c>
      <c r="C53" s="170">
        <f t="shared" si="0"/>
        <v>223.9875</v>
      </c>
      <c r="D53" s="87"/>
      <c r="E53" s="87"/>
      <c r="F53" s="87"/>
      <c r="G53" s="87"/>
      <c r="H53" s="90"/>
    </row>
    <row r="54" spans="2:8" ht="12.75">
      <c r="B54" s="169">
        <f t="shared" si="1"/>
        <v>40</v>
      </c>
      <c r="C54" s="170">
        <f t="shared" si="0"/>
        <v>224</v>
      </c>
      <c r="D54" s="87"/>
      <c r="E54" s="87"/>
      <c r="F54" s="87"/>
      <c r="G54" s="87"/>
      <c r="H54" s="90"/>
    </row>
    <row r="55" spans="2:8" ht="12.75">
      <c r="B55" s="169">
        <f t="shared" si="1"/>
        <v>41</v>
      </c>
      <c r="C55" s="170">
        <f t="shared" si="0"/>
        <v>224.0125</v>
      </c>
      <c r="D55" s="87"/>
      <c r="E55" s="87"/>
      <c r="F55" s="87"/>
      <c r="G55" s="87"/>
      <c r="H55" s="90"/>
    </row>
    <row r="56" spans="2:8" ht="12.75">
      <c r="B56" s="169">
        <f t="shared" si="1"/>
        <v>42</v>
      </c>
      <c r="C56" s="170">
        <f t="shared" si="0"/>
        <v>224.025</v>
      </c>
      <c r="D56" s="87"/>
      <c r="E56" s="87"/>
      <c r="F56" s="87"/>
      <c r="G56" s="87"/>
      <c r="H56" s="90"/>
    </row>
    <row r="57" spans="2:8" ht="12.75">
      <c r="B57" s="169">
        <f t="shared" si="1"/>
        <v>43</v>
      </c>
      <c r="C57" s="170">
        <f t="shared" si="0"/>
        <v>224.0375</v>
      </c>
      <c r="D57" s="87"/>
      <c r="E57" s="87"/>
      <c r="F57" s="87"/>
      <c r="G57" s="87"/>
      <c r="H57" s="90"/>
    </row>
    <row r="58" spans="2:8" ht="12.75">
      <c r="B58" s="169">
        <f t="shared" si="1"/>
        <v>44</v>
      </c>
      <c r="C58" s="170">
        <f t="shared" si="0"/>
        <v>224.05</v>
      </c>
      <c r="D58" s="87"/>
      <c r="E58" s="87"/>
      <c r="F58" s="87"/>
      <c r="G58" s="87"/>
      <c r="H58" s="90"/>
    </row>
    <row r="59" spans="2:8" ht="12.75">
      <c r="B59" s="169">
        <f t="shared" si="1"/>
        <v>45</v>
      </c>
      <c r="C59" s="170">
        <f t="shared" si="0"/>
        <v>224.0625</v>
      </c>
      <c r="D59" s="87"/>
      <c r="E59" s="87"/>
      <c r="F59" s="87"/>
      <c r="G59" s="87"/>
      <c r="H59" s="90"/>
    </row>
    <row r="60" spans="2:8" ht="12.75">
      <c r="B60" s="169">
        <f t="shared" si="1"/>
        <v>46</v>
      </c>
      <c r="C60" s="170">
        <f t="shared" si="0"/>
        <v>224.075</v>
      </c>
      <c r="D60" s="87"/>
      <c r="E60" s="87"/>
      <c r="F60" s="87"/>
      <c r="G60" s="87"/>
      <c r="H60" s="90"/>
    </row>
    <row r="61" spans="2:8" ht="12.75">
      <c r="B61" s="169">
        <f t="shared" si="1"/>
        <v>47</v>
      </c>
      <c r="C61" s="170">
        <f t="shared" si="0"/>
        <v>224.0875</v>
      </c>
      <c r="D61" s="87"/>
      <c r="E61" s="87"/>
      <c r="F61" s="87"/>
      <c r="G61" s="87"/>
      <c r="H61" s="90"/>
    </row>
    <row r="62" spans="2:8" ht="12.75">
      <c r="B62" s="169">
        <f t="shared" si="1"/>
        <v>48</v>
      </c>
      <c r="C62" s="170">
        <f t="shared" si="0"/>
        <v>224.1</v>
      </c>
      <c r="D62" s="87"/>
      <c r="E62" s="87"/>
      <c r="F62" s="87"/>
      <c r="G62" s="87"/>
      <c r="H62" s="90"/>
    </row>
    <row r="63" spans="2:8" ht="12.75">
      <c r="B63" s="169">
        <f t="shared" si="1"/>
        <v>49</v>
      </c>
      <c r="C63" s="170">
        <f t="shared" si="0"/>
        <v>224.1125</v>
      </c>
      <c r="D63" s="87"/>
      <c r="E63" s="87"/>
      <c r="F63" s="87"/>
      <c r="G63" s="87"/>
      <c r="H63" s="90"/>
    </row>
    <row r="64" spans="2:8" ht="12.75">
      <c r="B64" s="169">
        <f t="shared" si="1"/>
        <v>50</v>
      </c>
      <c r="C64" s="170">
        <f t="shared" si="0"/>
        <v>224.125</v>
      </c>
      <c r="D64" s="87"/>
      <c r="E64" s="87"/>
      <c r="F64" s="87"/>
      <c r="G64" s="87"/>
      <c r="H64" s="90"/>
    </row>
    <row r="65" spans="2:8" ht="12.75">
      <c r="B65" s="169">
        <f t="shared" si="1"/>
        <v>51</v>
      </c>
      <c r="C65" s="170">
        <f t="shared" si="0"/>
        <v>224.1375</v>
      </c>
      <c r="D65" s="87"/>
      <c r="E65" s="87"/>
      <c r="F65" s="87"/>
      <c r="G65" s="87"/>
      <c r="H65" s="90"/>
    </row>
    <row r="66" spans="2:8" ht="12.75">
      <c r="B66" s="169">
        <f t="shared" si="1"/>
        <v>52</v>
      </c>
      <c r="C66" s="170">
        <f t="shared" si="0"/>
        <v>224.15</v>
      </c>
      <c r="D66" s="87"/>
      <c r="E66" s="87"/>
      <c r="F66" s="87"/>
      <c r="G66" s="87"/>
      <c r="H66" s="90"/>
    </row>
    <row r="67" spans="2:8" ht="12.75">
      <c r="B67" s="169">
        <f t="shared" si="1"/>
        <v>53</v>
      </c>
      <c r="C67" s="170">
        <f t="shared" si="0"/>
        <v>224.1625</v>
      </c>
      <c r="D67" s="87"/>
      <c r="E67" s="87"/>
      <c r="F67" s="87"/>
      <c r="G67" s="87"/>
      <c r="H67" s="90"/>
    </row>
    <row r="68" spans="2:8" ht="12.75">
      <c r="B68" s="169">
        <f t="shared" si="1"/>
        <v>54</v>
      </c>
      <c r="C68" s="170">
        <f t="shared" si="0"/>
        <v>224.175</v>
      </c>
      <c r="D68" s="87"/>
      <c r="E68" s="87"/>
      <c r="F68" s="87"/>
      <c r="G68" s="87"/>
      <c r="H68" s="90"/>
    </row>
    <row r="69" spans="2:8" ht="12.75">
      <c r="B69" s="169">
        <f t="shared" si="1"/>
        <v>55</v>
      </c>
      <c r="C69" s="170">
        <f t="shared" si="0"/>
        <v>224.1875</v>
      </c>
      <c r="D69" s="87"/>
      <c r="E69" s="87"/>
      <c r="F69" s="87"/>
      <c r="G69" s="87"/>
      <c r="H69" s="90"/>
    </row>
    <row r="70" spans="2:8" ht="12.75">
      <c r="B70" s="169">
        <f t="shared" si="1"/>
        <v>56</v>
      </c>
      <c r="C70" s="170">
        <f t="shared" si="0"/>
        <v>224.2</v>
      </c>
      <c r="D70" s="87"/>
      <c r="E70" s="87"/>
      <c r="F70" s="87"/>
      <c r="G70" s="87"/>
      <c r="H70" s="90"/>
    </row>
    <row r="71" spans="2:8" ht="12.75">
      <c r="B71" s="169">
        <f t="shared" si="1"/>
        <v>57</v>
      </c>
      <c r="C71" s="170">
        <f t="shared" si="0"/>
        <v>224.2125</v>
      </c>
      <c r="D71" s="87"/>
      <c r="E71" s="87"/>
      <c r="F71" s="87"/>
      <c r="G71" s="87"/>
      <c r="H71" s="90"/>
    </row>
    <row r="72" spans="2:8" ht="12.75">
      <c r="B72" s="169">
        <f t="shared" si="1"/>
        <v>58</v>
      </c>
      <c r="C72" s="170">
        <f t="shared" si="0"/>
        <v>224.225</v>
      </c>
      <c r="D72" s="87"/>
      <c r="E72" s="87"/>
      <c r="F72" s="87"/>
      <c r="G72" s="87"/>
      <c r="H72" s="90"/>
    </row>
    <row r="73" spans="2:8" ht="12.75">
      <c r="B73" s="169">
        <f t="shared" si="1"/>
        <v>59</v>
      </c>
      <c r="C73" s="170">
        <f t="shared" si="0"/>
        <v>224.2375</v>
      </c>
      <c r="D73" s="87"/>
      <c r="E73" s="87"/>
      <c r="F73" s="87"/>
      <c r="G73" s="87"/>
      <c r="H73" s="90"/>
    </row>
    <row r="74" spans="2:8" ht="12.75">
      <c r="B74" s="169">
        <f t="shared" si="1"/>
        <v>60</v>
      </c>
      <c r="C74" s="170">
        <f t="shared" si="0"/>
        <v>224.25</v>
      </c>
      <c r="D74" s="87"/>
      <c r="E74" s="87"/>
      <c r="F74" s="87"/>
      <c r="G74" s="87"/>
      <c r="H74" s="90"/>
    </row>
    <row r="75" spans="2:8" ht="12.75">
      <c r="B75" s="169">
        <f t="shared" si="1"/>
        <v>61</v>
      </c>
      <c r="C75" s="170">
        <f t="shared" si="0"/>
        <v>224.2625</v>
      </c>
      <c r="D75" s="87"/>
      <c r="E75" s="87"/>
      <c r="F75" s="87"/>
      <c r="G75" s="87"/>
      <c r="H75" s="90"/>
    </row>
    <row r="76" spans="2:8" ht="12.75">
      <c r="B76" s="169">
        <f t="shared" si="1"/>
        <v>62</v>
      </c>
      <c r="C76" s="170">
        <f t="shared" si="0"/>
        <v>224.275</v>
      </c>
      <c r="D76" s="87"/>
      <c r="E76" s="87"/>
      <c r="F76" s="87"/>
      <c r="G76" s="87"/>
      <c r="H76" s="90"/>
    </row>
    <row r="77" spans="2:8" ht="12.75">
      <c r="B77" s="169">
        <f t="shared" si="1"/>
        <v>63</v>
      </c>
      <c r="C77" s="170">
        <f t="shared" si="0"/>
        <v>224.2875</v>
      </c>
      <c r="D77" s="87"/>
      <c r="E77" s="87"/>
      <c r="F77" s="87"/>
      <c r="G77" s="87"/>
      <c r="H77" s="90"/>
    </row>
    <row r="78" spans="2:8" ht="12.75">
      <c r="B78" s="169">
        <f t="shared" si="1"/>
        <v>64</v>
      </c>
      <c r="C78" s="170">
        <f t="shared" si="0"/>
        <v>224.3</v>
      </c>
      <c r="D78" s="87"/>
      <c r="E78" s="87"/>
      <c r="F78" s="87"/>
      <c r="G78" s="87"/>
      <c r="H78" s="90"/>
    </row>
    <row r="79" spans="2:8" ht="12.75">
      <c r="B79" s="169">
        <f t="shared" si="1"/>
        <v>65</v>
      </c>
      <c r="C79" s="170">
        <f aca="true" t="shared" si="2" ref="C79:C142">SUM(223.5+B79*0.0125)</f>
        <v>224.3125</v>
      </c>
      <c r="D79" s="87"/>
      <c r="E79" s="87"/>
      <c r="F79" s="87"/>
      <c r="G79" s="87"/>
      <c r="H79" s="90"/>
    </row>
    <row r="80" spans="2:8" ht="12.75">
      <c r="B80" s="169">
        <f aca="true" t="shared" si="3" ref="B80:B143">SUM(B79+1)</f>
        <v>66</v>
      </c>
      <c r="C80" s="170">
        <f t="shared" si="2"/>
        <v>224.325</v>
      </c>
      <c r="D80" s="87"/>
      <c r="E80" s="87"/>
      <c r="F80" s="87"/>
      <c r="G80" s="87"/>
      <c r="H80" s="90"/>
    </row>
    <row r="81" spans="2:8" ht="12.75">
      <c r="B81" s="169">
        <f t="shared" si="3"/>
        <v>67</v>
      </c>
      <c r="C81" s="170">
        <f t="shared" si="2"/>
        <v>224.3375</v>
      </c>
      <c r="D81" s="87"/>
      <c r="E81" s="87"/>
      <c r="F81" s="87"/>
      <c r="G81" s="87"/>
      <c r="H81" s="90"/>
    </row>
    <row r="82" spans="2:8" ht="12.75">
      <c r="B82" s="169">
        <f t="shared" si="3"/>
        <v>68</v>
      </c>
      <c r="C82" s="170">
        <f t="shared" si="2"/>
        <v>224.35</v>
      </c>
      <c r="D82" s="87"/>
      <c r="E82" s="87"/>
      <c r="F82" s="87"/>
      <c r="G82" s="87"/>
      <c r="H82" s="90"/>
    </row>
    <row r="83" spans="2:8" ht="12.75">
      <c r="B83" s="169">
        <f t="shared" si="3"/>
        <v>69</v>
      </c>
      <c r="C83" s="170">
        <f t="shared" si="2"/>
        <v>224.3625</v>
      </c>
      <c r="D83" s="87"/>
      <c r="E83" s="87"/>
      <c r="F83" s="87"/>
      <c r="G83" s="87"/>
      <c r="H83" s="90"/>
    </row>
    <row r="84" spans="2:8" ht="12.75">
      <c r="B84" s="169">
        <f t="shared" si="3"/>
        <v>70</v>
      </c>
      <c r="C84" s="170">
        <f t="shared" si="2"/>
        <v>224.375</v>
      </c>
      <c r="D84" s="87"/>
      <c r="E84" s="87"/>
      <c r="F84" s="87"/>
      <c r="G84" s="87"/>
      <c r="H84" s="90"/>
    </row>
    <row r="85" spans="2:8" ht="12.75">
      <c r="B85" s="169">
        <f t="shared" si="3"/>
        <v>71</v>
      </c>
      <c r="C85" s="170">
        <f t="shared" si="2"/>
        <v>224.3875</v>
      </c>
      <c r="D85" s="87"/>
      <c r="E85" s="87"/>
      <c r="F85" s="87"/>
      <c r="G85" s="87"/>
      <c r="H85" s="90"/>
    </row>
    <row r="86" spans="2:8" ht="12.75">
      <c r="B86" s="169">
        <f t="shared" si="3"/>
        <v>72</v>
      </c>
      <c r="C86" s="170">
        <f t="shared" si="2"/>
        <v>224.4</v>
      </c>
      <c r="D86" s="87"/>
      <c r="E86" s="87"/>
      <c r="F86" s="87"/>
      <c r="G86" s="87"/>
      <c r="H86" s="90"/>
    </row>
    <row r="87" spans="2:8" ht="12.75">
      <c r="B87" s="169">
        <f t="shared" si="3"/>
        <v>73</v>
      </c>
      <c r="C87" s="170">
        <f t="shared" si="2"/>
        <v>224.4125</v>
      </c>
      <c r="D87" s="87"/>
      <c r="E87" s="87"/>
      <c r="F87" s="87"/>
      <c r="G87" s="87"/>
      <c r="H87" s="90"/>
    </row>
    <row r="88" spans="2:8" ht="12.75">
      <c r="B88" s="169">
        <f t="shared" si="3"/>
        <v>74</v>
      </c>
      <c r="C88" s="170">
        <f t="shared" si="2"/>
        <v>224.425</v>
      </c>
      <c r="D88" s="87"/>
      <c r="E88" s="87"/>
      <c r="F88" s="87"/>
      <c r="G88" s="87"/>
      <c r="H88" s="90"/>
    </row>
    <row r="89" spans="2:8" ht="12.75">
      <c r="B89" s="169">
        <f t="shared" si="3"/>
        <v>75</v>
      </c>
      <c r="C89" s="170">
        <f t="shared" si="2"/>
        <v>224.4375</v>
      </c>
      <c r="D89" s="87"/>
      <c r="E89" s="87"/>
      <c r="F89" s="87"/>
      <c r="G89" s="87"/>
      <c r="H89" s="90"/>
    </row>
    <row r="90" spans="2:8" ht="12.75">
      <c r="B90" s="169">
        <f t="shared" si="3"/>
        <v>76</v>
      </c>
      <c r="C90" s="170">
        <f t="shared" si="2"/>
        <v>224.45</v>
      </c>
      <c r="D90" s="87"/>
      <c r="E90" s="87"/>
      <c r="F90" s="87"/>
      <c r="G90" s="87"/>
      <c r="H90" s="90"/>
    </row>
    <row r="91" spans="2:8" ht="12.75">
      <c r="B91" s="169">
        <f t="shared" si="3"/>
        <v>77</v>
      </c>
      <c r="C91" s="170">
        <f t="shared" si="2"/>
        <v>224.4625</v>
      </c>
      <c r="D91" s="87"/>
      <c r="E91" s="87"/>
      <c r="F91" s="87"/>
      <c r="G91" s="87"/>
      <c r="H91" s="90"/>
    </row>
    <row r="92" spans="2:8" ht="12.75">
      <c r="B92" s="169">
        <f t="shared" si="3"/>
        <v>78</v>
      </c>
      <c r="C92" s="170">
        <f t="shared" si="2"/>
        <v>224.475</v>
      </c>
      <c r="D92" s="87"/>
      <c r="E92" s="87"/>
      <c r="F92" s="87"/>
      <c r="G92" s="87"/>
      <c r="H92" s="90"/>
    </row>
    <row r="93" spans="2:8" ht="12.75">
      <c r="B93" s="169">
        <f t="shared" si="3"/>
        <v>79</v>
      </c>
      <c r="C93" s="170">
        <f t="shared" si="2"/>
        <v>224.4875</v>
      </c>
      <c r="D93" s="87"/>
      <c r="E93" s="87"/>
      <c r="F93" s="87"/>
      <c r="G93" s="87"/>
      <c r="H93" s="90"/>
    </row>
    <row r="94" spans="2:8" ht="12.75">
      <c r="B94" s="169">
        <f t="shared" si="3"/>
        <v>80</v>
      </c>
      <c r="C94" s="170">
        <f t="shared" si="2"/>
        <v>224.5</v>
      </c>
      <c r="D94" s="87"/>
      <c r="E94" s="87"/>
      <c r="F94" s="87"/>
      <c r="G94" s="87"/>
      <c r="H94" s="90"/>
    </row>
    <row r="95" spans="2:8" ht="12.75">
      <c r="B95" s="169">
        <f t="shared" si="3"/>
        <v>81</v>
      </c>
      <c r="C95" s="170">
        <f t="shared" si="2"/>
        <v>224.5125</v>
      </c>
      <c r="D95" s="87"/>
      <c r="E95" s="87"/>
      <c r="F95" s="87"/>
      <c r="G95" s="87"/>
      <c r="H95" s="90"/>
    </row>
    <row r="96" spans="2:8" ht="12.75">
      <c r="B96" s="169">
        <f t="shared" si="3"/>
        <v>82</v>
      </c>
      <c r="C96" s="170">
        <f t="shared" si="2"/>
        <v>224.525</v>
      </c>
      <c r="D96" s="87"/>
      <c r="E96" s="87"/>
      <c r="F96" s="87"/>
      <c r="G96" s="87"/>
      <c r="H96" s="90"/>
    </row>
    <row r="97" spans="2:8" ht="12.75">
      <c r="B97" s="169">
        <f t="shared" si="3"/>
        <v>83</v>
      </c>
      <c r="C97" s="170">
        <f t="shared" si="2"/>
        <v>224.5375</v>
      </c>
      <c r="D97" s="87"/>
      <c r="E97" s="87"/>
      <c r="F97" s="87"/>
      <c r="G97" s="87"/>
      <c r="H97" s="90"/>
    </row>
    <row r="98" spans="2:8" ht="12.75">
      <c r="B98" s="169">
        <f t="shared" si="3"/>
        <v>84</v>
      </c>
      <c r="C98" s="170">
        <f t="shared" si="2"/>
        <v>224.55</v>
      </c>
      <c r="D98" s="87"/>
      <c r="E98" s="87"/>
      <c r="F98" s="87"/>
      <c r="G98" s="87"/>
      <c r="H98" s="90"/>
    </row>
    <row r="99" spans="2:8" ht="12.75">
      <c r="B99" s="169">
        <f t="shared" si="3"/>
        <v>85</v>
      </c>
      <c r="C99" s="170">
        <f t="shared" si="2"/>
        <v>224.5625</v>
      </c>
      <c r="D99" s="87"/>
      <c r="E99" s="87"/>
      <c r="F99" s="87"/>
      <c r="G99" s="87"/>
      <c r="H99" s="90"/>
    </row>
    <row r="100" spans="2:8" ht="12.75">
      <c r="B100" s="169">
        <f t="shared" si="3"/>
        <v>86</v>
      </c>
      <c r="C100" s="170">
        <f t="shared" si="2"/>
        <v>224.575</v>
      </c>
      <c r="D100" s="87"/>
      <c r="E100" s="87"/>
      <c r="F100" s="87"/>
      <c r="G100" s="87"/>
      <c r="H100" s="90"/>
    </row>
    <row r="101" spans="2:8" ht="12.75">
      <c r="B101" s="169">
        <f t="shared" si="3"/>
        <v>87</v>
      </c>
      <c r="C101" s="170">
        <f t="shared" si="2"/>
        <v>224.5875</v>
      </c>
      <c r="D101" s="87"/>
      <c r="E101" s="87"/>
      <c r="F101" s="87"/>
      <c r="G101" s="87"/>
      <c r="H101" s="90"/>
    </row>
    <row r="102" spans="2:8" ht="12.75">
      <c r="B102" s="169">
        <f t="shared" si="3"/>
        <v>88</v>
      </c>
      <c r="C102" s="170">
        <f t="shared" si="2"/>
        <v>224.6</v>
      </c>
      <c r="D102" s="87"/>
      <c r="E102" s="87"/>
      <c r="F102" s="87"/>
      <c r="G102" s="87"/>
      <c r="H102" s="90"/>
    </row>
    <row r="103" spans="2:8" ht="12.75">
      <c r="B103" s="169">
        <f t="shared" si="3"/>
        <v>89</v>
      </c>
      <c r="C103" s="170">
        <f t="shared" si="2"/>
        <v>224.6125</v>
      </c>
      <c r="D103" s="87"/>
      <c r="E103" s="87"/>
      <c r="F103" s="87"/>
      <c r="G103" s="87"/>
      <c r="H103" s="90"/>
    </row>
    <row r="104" spans="2:8" ht="12.75">
      <c r="B104" s="169">
        <f t="shared" si="3"/>
        <v>90</v>
      </c>
      <c r="C104" s="170">
        <f t="shared" si="2"/>
        <v>224.625</v>
      </c>
      <c r="D104" s="87"/>
      <c r="E104" s="87"/>
      <c r="F104" s="87"/>
      <c r="G104" s="87"/>
      <c r="H104" s="90"/>
    </row>
    <row r="105" spans="2:8" ht="12.75">
      <c r="B105" s="169">
        <f t="shared" si="3"/>
        <v>91</v>
      </c>
      <c r="C105" s="170">
        <f t="shared" si="2"/>
        <v>224.6375</v>
      </c>
      <c r="D105" s="87"/>
      <c r="E105" s="87"/>
      <c r="F105" s="87"/>
      <c r="G105" s="87"/>
      <c r="H105" s="90"/>
    </row>
    <row r="106" spans="2:8" ht="12.75">
      <c r="B106" s="169">
        <f t="shared" si="3"/>
        <v>92</v>
      </c>
      <c r="C106" s="170">
        <f t="shared" si="2"/>
        <v>224.65</v>
      </c>
      <c r="D106" s="87"/>
      <c r="E106" s="87"/>
      <c r="F106" s="87"/>
      <c r="G106" s="87"/>
      <c r="H106" s="90"/>
    </row>
    <row r="107" spans="2:8" ht="12.75">
      <c r="B107" s="169">
        <f t="shared" si="3"/>
        <v>93</v>
      </c>
      <c r="C107" s="170">
        <f t="shared" si="2"/>
        <v>224.6625</v>
      </c>
      <c r="D107" s="87"/>
      <c r="E107" s="87"/>
      <c r="F107" s="87"/>
      <c r="G107" s="87"/>
      <c r="H107" s="90"/>
    </row>
    <row r="108" spans="2:8" ht="12.75">
      <c r="B108" s="169">
        <f t="shared" si="3"/>
        <v>94</v>
      </c>
      <c r="C108" s="170">
        <f t="shared" si="2"/>
        <v>224.675</v>
      </c>
      <c r="D108" s="87"/>
      <c r="E108" s="87"/>
      <c r="F108" s="87"/>
      <c r="G108" s="87"/>
      <c r="H108" s="90"/>
    </row>
    <row r="109" spans="2:8" ht="12.75">
      <c r="B109" s="169">
        <f t="shared" si="3"/>
        <v>95</v>
      </c>
      <c r="C109" s="170">
        <f t="shared" si="2"/>
        <v>224.6875</v>
      </c>
      <c r="D109" s="87"/>
      <c r="E109" s="87"/>
      <c r="F109" s="87"/>
      <c r="G109" s="87"/>
      <c r="H109" s="90"/>
    </row>
    <row r="110" spans="2:8" ht="12.75">
      <c r="B110" s="169">
        <f t="shared" si="3"/>
        <v>96</v>
      </c>
      <c r="C110" s="170">
        <f t="shared" si="2"/>
        <v>224.7</v>
      </c>
      <c r="D110" s="87"/>
      <c r="E110" s="87"/>
      <c r="F110" s="87"/>
      <c r="G110" s="87"/>
      <c r="H110" s="90"/>
    </row>
    <row r="111" spans="2:8" ht="12.75">
      <c r="B111" s="169">
        <f t="shared" si="3"/>
        <v>97</v>
      </c>
      <c r="C111" s="170">
        <f t="shared" si="2"/>
        <v>224.7125</v>
      </c>
      <c r="D111" s="87"/>
      <c r="E111" s="87"/>
      <c r="F111" s="87"/>
      <c r="G111" s="87"/>
      <c r="H111" s="90"/>
    </row>
    <row r="112" spans="2:8" ht="12.75">
      <c r="B112" s="169">
        <f t="shared" si="3"/>
        <v>98</v>
      </c>
      <c r="C112" s="170">
        <f t="shared" si="2"/>
        <v>224.725</v>
      </c>
      <c r="D112" s="87"/>
      <c r="E112" s="87"/>
      <c r="F112" s="87"/>
      <c r="G112" s="87"/>
      <c r="H112" s="90"/>
    </row>
    <row r="113" spans="2:8" ht="12.75">
      <c r="B113" s="169">
        <f t="shared" si="3"/>
        <v>99</v>
      </c>
      <c r="C113" s="170">
        <f t="shared" si="2"/>
        <v>224.7375</v>
      </c>
      <c r="D113" s="87"/>
      <c r="E113" s="87"/>
      <c r="F113" s="87"/>
      <c r="G113" s="87"/>
      <c r="H113" s="90"/>
    </row>
    <row r="114" spans="2:8" ht="12.75">
      <c r="B114" s="169">
        <f t="shared" si="3"/>
        <v>100</v>
      </c>
      <c r="C114" s="170">
        <f t="shared" si="2"/>
        <v>224.75</v>
      </c>
      <c r="D114" s="87"/>
      <c r="E114" s="87"/>
      <c r="F114" s="87"/>
      <c r="G114" s="87"/>
      <c r="H114" s="90"/>
    </row>
    <row r="115" spans="2:8" ht="12.75">
      <c r="B115" s="169">
        <f t="shared" si="3"/>
        <v>101</v>
      </c>
      <c r="C115" s="170">
        <f t="shared" si="2"/>
        <v>224.7625</v>
      </c>
      <c r="D115" s="87"/>
      <c r="E115" s="87"/>
      <c r="F115" s="87"/>
      <c r="G115" s="87"/>
      <c r="H115" s="90"/>
    </row>
    <row r="116" spans="2:8" ht="12.75">
      <c r="B116" s="169">
        <f t="shared" si="3"/>
        <v>102</v>
      </c>
      <c r="C116" s="170">
        <f t="shared" si="2"/>
        <v>224.775</v>
      </c>
      <c r="D116" s="87"/>
      <c r="E116" s="87"/>
      <c r="F116" s="87"/>
      <c r="G116" s="87"/>
      <c r="H116" s="90"/>
    </row>
    <row r="117" spans="2:8" ht="12.75">
      <c r="B117" s="169">
        <f t="shared" si="3"/>
        <v>103</v>
      </c>
      <c r="C117" s="170">
        <f t="shared" si="2"/>
        <v>224.7875</v>
      </c>
      <c r="D117" s="87"/>
      <c r="E117" s="87"/>
      <c r="F117" s="87"/>
      <c r="G117" s="87"/>
      <c r="H117" s="90"/>
    </row>
    <row r="118" spans="2:8" ht="12.75">
      <c r="B118" s="169">
        <f t="shared" si="3"/>
        <v>104</v>
      </c>
      <c r="C118" s="170">
        <f t="shared" si="2"/>
        <v>224.8</v>
      </c>
      <c r="D118" s="87"/>
      <c r="E118" s="87"/>
      <c r="F118" s="87"/>
      <c r="G118" s="87"/>
      <c r="H118" s="90"/>
    </row>
    <row r="119" spans="2:8" ht="12.75">
      <c r="B119" s="169">
        <f t="shared" si="3"/>
        <v>105</v>
      </c>
      <c r="C119" s="170">
        <f t="shared" si="2"/>
        <v>224.8125</v>
      </c>
      <c r="D119" s="87"/>
      <c r="E119" s="87"/>
      <c r="F119" s="87"/>
      <c r="G119" s="87"/>
      <c r="H119" s="90"/>
    </row>
    <row r="120" spans="2:8" ht="12.75">
      <c r="B120" s="169">
        <f t="shared" si="3"/>
        <v>106</v>
      </c>
      <c r="C120" s="170">
        <f t="shared" si="2"/>
        <v>224.825</v>
      </c>
      <c r="D120" s="87"/>
      <c r="E120" s="87"/>
      <c r="F120" s="87"/>
      <c r="G120" s="87"/>
      <c r="H120" s="90"/>
    </row>
    <row r="121" spans="2:8" ht="12.75">
      <c r="B121" s="169">
        <f t="shared" si="3"/>
        <v>107</v>
      </c>
      <c r="C121" s="170">
        <f t="shared" si="2"/>
        <v>224.8375</v>
      </c>
      <c r="D121" s="87"/>
      <c r="E121" s="87"/>
      <c r="F121" s="87"/>
      <c r="G121" s="87"/>
      <c r="H121" s="90"/>
    </row>
    <row r="122" spans="2:8" ht="12.75">
      <c r="B122" s="169">
        <f t="shared" si="3"/>
        <v>108</v>
      </c>
      <c r="C122" s="170">
        <f t="shared" si="2"/>
        <v>224.85</v>
      </c>
      <c r="D122" s="87"/>
      <c r="E122" s="87"/>
      <c r="F122" s="87"/>
      <c r="G122" s="87"/>
      <c r="H122" s="90"/>
    </row>
    <row r="123" spans="2:8" ht="12.75">
      <c r="B123" s="169">
        <f t="shared" si="3"/>
        <v>109</v>
      </c>
      <c r="C123" s="170">
        <f t="shared" si="2"/>
        <v>224.8625</v>
      </c>
      <c r="D123" s="87"/>
      <c r="E123" s="87"/>
      <c r="F123" s="87"/>
      <c r="G123" s="87"/>
      <c r="H123" s="90"/>
    </row>
    <row r="124" spans="2:8" ht="12.75">
      <c r="B124" s="169">
        <f t="shared" si="3"/>
        <v>110</v>
      </c>
      <c r="C124" s="170">
        <f t="shared" si="2"/>
        <v>224.875</v>
      </c>
      <c r="D124" s="87"/>
      <c r="E124" s="87"/>
      <c r="F124" s="87"/>
      <c r="G124" s="87"/>
      <c r="H124" s="90"/>
    </row>
    <row r="125" spans="2:8" ht="12.75">
      <c r="B125" s="169">
        <f t="shared" si="3"/>
        <v>111</v>
      </c>
      <c r="C125" s="170">
        <f t="shared" si="2"/>
        <v>224.8875</v>
      </c>
      <c r="D125" s="87"/>
      <c r="E125" s="87"/>
      <c r="F125" s="87"/>
      <c r="G125" s="87"/>
      <c r="H125" s="90"/>
    </row>
    <row r="126" spans="2:8" ht="12.75">
      <c r="B126" s="169">
        <f t="shared" si="3"/>
        <v>112</v>
      </c>
      <c r="C126" s="170">
        <f t="shared" si="2"/>
        <v>224.9</v>
      </c>
      <c r="D126" s="87"/>
      <c r="E126" s="87"/>
      <c r="F126" s="87"/>
      <c r="G126" s="87"/>
      <c r="H126" s="90"/>
    </row>
    <row r="127" spans="2:8" ht="12.75">
      <c r="B127" s="169">
        <f t="shared" si="3"/>
        <v>113</v>
      </c>
      <c r="C127" s="170">
        <f t="shared" si="2"/>
        <v>224.9125</v>
      </c>
      <c r="D127" s="87"/>
      <c r="E127" s="87"/>
      <c r="F127" s="87"/>
      <c r="G127" s="87"/>
      <c r="H127" s="90"/>
    </row>
    <row r="128" spans="2:8" ht="12.75">
      <c r="B128" s="169">
        <f t="shared" si="3"/>
        <v>114</v>
      </c>
      <c r="C128" s="170">
        <f t="shared" si="2"/>
        <v>224.925</v>
      </c>
      <c r="D128" s="87"/>
      <c r="E128" s="87"/>
      <c r="F128" s="87"/>
      <c r="G128" s="87"/>
      <c r="H128" s="90"/>
    </row>
    <row r="129" spans="2:8" ht="12.75">
      <c r="B129" s="169">
        <f t="shared" si="3"/>
        <v>115</v>
      </c>
      <c r="C129" s="170">
        <f t="shared" si="2"/>
        <v>224.9375</v>
      </c>
      <c r="D129" s="87"/>
      <c r="E129" s="87"/>
      <c r="F129" s="87"/>
      <c r="G129" s="87"/>
      <c r="H129" s="90"/>
    </row>
    <row r="130" spans="2:8" ht="12.75">
      <c r="B130" s="169">
        <f t="shared" si="3"/>
        <v>116</v>
      </c>
      <c r="C130" s="170">
        <f t="shared" si="2"/>
        <v>224.95</v>
      </c>
      <c r="D130" s="87"/>
      <c r="E130" s="87"/>
      <c r="F130" s="87"/>
      <c r="G130" s="87"/>
      <c r="H130" s="90"/>
    </row>
    <row r="131" spans="2:8" ht="12.75">
      <c r="B131" s="169">
        <f t="shared" si="3"/>
        <v>117</v>
      </c>
      <c r="C131" s="170">
        <f t="shared" si="2"/>
        <v>224.9625</v>
      </c>
      <c r="D131" s="87"/>
      <c r="E131" s="87"/>
      <c r="F131" s="87"/>
      <c r="G131" s="87"/>
      <c r="H131" s="90"/>
    </row>
    <row r="132" spans="2:8" ht="12.75">
      <c r="B132" s="169">
        <f t="shared" si="3"/>
        <v>118</v>
      </c>
      <c r="C132" s="170">
        <f t="shared" si="2"/>
        <v>224.975</v>
      </c>
      <c r="D132" s="87"/>
      <c r="E132" s="87"/>
      <c r="F132" s="87"/>
      <c r="G132" s="87"/>
      <c r="H132" s="90"/>
    </row>
    <row r="133" spans="2:8" ht="12.75">
      <c r="B133" s="169">
        <f t="shared" si="3"/>
        <v>119</v>
      </c>
      <c r="C133" s="170">
        <f t="shared" si="2"/>
        <v>224.9875</v>
      </c>
      <c r="D133" s="87"/>
      <c r="E133" s="87"/>
      <c r="F133" s="87"/>
      <c r="G133" s="87"/>
      <c r="H133" s="90"/>
    </row>
    <row r="134" spans="2:8" ht="12.75">
      <c r="B134" s="169">
        <f t="shared" si="3"/>
        <v>120</v>
      </c>
      <c r="C134" s="170">
        <f t="shared" si="2"/>
        <v>225</v>
      </c>
      <c r="D134" s="87"/>
      <c r="E134" s="87"/>
      <c r="F134" s="87"/>
      <c r="G134" s="87"/>
      <c r="H134" s="90"/>
    </row>
    <row r="135" spans="2:8" ht="12.75">
      <c r="B135" s="169">
        <f t="shared" si="3"/>
        <v>121</v>
      </c>
      <c r="C135" s="170">
        <f t="shared" si="2"/>
        <v>225.0125</v>
      </c>
      <c r="D135" s="87"/>
      <c r="E135" s="87"/>
      <c r="F135" s="87"/>
      <c r="G135" s="87"/>
      <c r="H135" s="90"/>
    </row>
    <row r="136" spans="2:8" ht="12.75">
      <c r="B136" s="169">
        <f t="shared" si="3"/>
        <v>122</v>
      </c>
      <c r="C136" s="170">
        <f t="shared" si="2"/>
        <v>225.025</v>
      </c>
      <c r="D136" s="87"/>
      <c r="E136" s="87"/>
      <c r="F136" s="87"/>
      <c r="G136" s="87"/>
      <c r="H136" s="90"/>
    </row>
    <row r="137" spans="2:8" ht="12.75">
      <c r="B137" s="169">
        <f t="shared" si="3"/>
        <v>123</v>
      </c>
      <c r="C137" s="170">
        <f t="shared" si="2"/>
        <v>225.0375</v>
      </c>
      <c r="D137" s="87"/>
      <c r="E137" s="87"/>
      <c r="F137" s="87"/>
      <c r="G137" s="87"/>
      <c r="H137" s="90"/>
    </row>
    <row r="138" spans="2:8" ht="12.75">
      <c r="B138" s="169">
        <f t="shared" si="3"/>
        <v>124</v>
      </c>
      <c r="C138" s="170">
        <f t="shared" si="2"/>
        <v>225.05</v>
      </c>
      <c r="D138" s="87"/>
      <c r="E138" s="87"/>
      <c r="F138" s="87"/>
      <c r="G138" s="87"/>
      <c r="H138" s="90"/>
    </row>
    <row r="139" spans="2:8" ht="12.75">
      <c r="B139" s="169">
        <f t="shared" si="3"/>
        <v>125</v>
      </c>
      <c r="C139" s="170">
        <f t="shared" si="2"/>
        <v>225.0625</v>
      </c>
      <c r="D139" s="87"/>
      <c r="E139" s="87"/>
      <c r="F139" s="87"/>
      <c r="G139" s="87"/>
      <c r="H139" s="90"/>
    </row>
    <row r="140" spans="2:8" ht="12.75">
      <c r="B140" s="169">
        <f t="shared" si="3"/>
        <v>126</v>
      </c>
      <c r="C140" s="170">
        <f t="shared" si="2"/>
        <v>225.075</v>
      </c>
      <c r="D140" s="87"/>
      <c r="E140" s="87"/>
      <c r="F140" s="87"/>
      <c r="G140" s="87"/>
      <c r="H140" s="90"/>
    </row>
    <row r="141" spans="2:8" ht="12.75">
      <c r="B141" s="169">
        <f t="shared" si="3"/>
        <v>127</v>
      </c>
      <c r="C141" s="170">
        <f t="shared" si="2"/>
        <v>225.0875</v>
      </c>
      <c r="D141" s="87"/>
      <c r="E141" s="87"/>
      <c r="F141" s="87"/>
      <c r="G141" s="87"/>
      <c r="H141" s="90"/>
    </row>
    <row r="142" spans="2:8" ht="12.75">
      <c r="B142" s="169">
        <f t="shared" si="3"/>
        <v>128</v>
      </c>
      <c r="C142" s="170">
        <f t="shared" si="2"/>
        <v>225.1</v>
      </c>
      <c r="D142" s="87"/>
      <c r="E142" s="87"/>
      <c r="F142" s="87"/>
      <c r="G142" s="87"/>
      <c r="H142" s="90"/>
    </row>
    <row r="143" spans="2:8" ht="12.75">
      <c r="B143" s="169">
        <f t="shared" si="3"/>
        <v>129</v>
      </c>
      <c r="C143" s="170">
        <f aca="true" t="shared" si="4" ref="C143:C206">SUM(223.5+B143*0.0125)</f>
        <v>225.1125</v>
      </c>
      <c r="D143" s="87"/>
      <c r="E143" s="87"/>
      <c r="F143" s="87"/>
      <c r="G143" s="87"/>
      <c r="H143" s="90"/>
    </row>
    <row r="144" spans="2:8" ht="12.75">
      <c r="B144" s="169">
        <f aca="true" t="shared" si="5" ref="B144:B207">SUM(B143+1)</f>
        <v>130</v>
      </c>
      <c r="C144" s="170">
        <f t="shared" si="4"/>
        <v>225.125</v>
      </c>
      <c r="D144" s="87"/>
      <c r="E144" s="87"/>
      <c r="F144" s="87"/>
      <c r="G144" s="87"/>
      <c r="H144" s="90"/>
    </row>
    <row r="145" spans="2:8" ht="12.75">
      <c r="B145" s="169">
        <f t="shared" si="5"/>
        <v>131</v>
      </c>
      <c r="C145" s="170">
        <f t="shared" si="4"/>
        <v>225.1375</v>
      </c>
      <c r="D145" s="87"/>
      <c r="E145" s="87"/>
      <c r="F145" s="87"/>
      <c r="G145" s="87"/>
      <c r="H145" s="90"/>
    </row>
    <row r="146" spans="2:8" ht="12.75">
      <c r="B146" s="169">
        <f t="shared" si="5"/>
        <v>132</v>
      </c>
      <c r="C146" s="170">
        <f t="shared" si="4"/>
        <v>225.15</v>
      </c>
      <c r="D146" s="87"/>
      <c r="E146" s="87"/>
      <c r="F146" s="87"/>
      <c r="G146" s="87"/>
      <c r="H146" s="90"/>
    </row>
    <row r="147" spans="2:8" ht="12.75">
      <c r="B147" s="169">
        <f t="shared" si="5"/>
        <v>133</v>
      </c>
      <c r="C147" s="170">
        <f t="shared" si="4"/>
        <v>225.1625</v>
      </c>
      <c r="D147" s="87"/>
      <c r="E147" s="87"/>
      <c r="F147" s="87"/>
      <c r="G147" s="87"/>
      <c r="H147" s="90"/>
    </row>
    <row r="148" spans="2:8" ht="12.75">
      <c r="B148" s="169">
        <f t="shared" si="5"/>
        <v>134</v>
      </c>
      <c r="C148" s="170">
        <f t="shared" si="4"/>
        <v>225.175</v>
      </c>
      <c r="D148" s="87"/>
      <c r="E148" s="87"/>
      <c r="F148" s="87"/>
      <c r="G148" s="87"/>
      <c r="H148" s="90"/>
    </row>
    <row r="149" spans="2:8" ht="12.75">
      <c r="B149" s="169">
        <f t="shared" si="5"/>
        <v>135</v>
      </c>
      <c r="C149" s="170">
        <f t="shared" si="4"/>
        <v>225.1875</v>
      </c>
      <c r="D149" s="87"/>
      <c r="E149" s="87"/>
      <c r="F149" s="87"/>
      <c r="G149" s="87"/>
      <c r="H149" s="90"/>
    </row>
    <row r="150" spans="2:8" ht="12.75">
      <c r="B150" s="169">
        <f t="shared" si="5"/>
        <v>136</v>
      </c>
      <c r="C150" s="170">
        <f t="shared" si="4"/>
        <v>225.2</v>
      </c>
      <c r="D150" s="87"/>
      <c r="E150" s="87"/>
      <c r="F150" s="87"/>
      <c r="G150" s="87"/>
      <c r="H150" s="90"/>
    </row>
    <row r="151" spans="2:8" ht="12.75">
      <c r="B151" s="169">
        <f t="shared" si="5"/>
        <v>137</v>
      </c>
      <c r="C151" s="170">
        <f t="shared" si="4"/>
        <v>225.2125</v>
      </c>
      <c r="D151" s="87"/>
      <c r="E151" s="87"/>
      <c r="F151" s="87"/>
      <c r="G151" s="87"/>
      <c r="H151" s="90"/>
    </row>
    <row r="152" spans="2:8" ht="12.75">
      <c r="B152" s="169">
        <f t="shared" si="5"/>
        <v>138</v>
      </c>
      <c r="C152" s="170">
        <f t="shared" si="4"/>
        <v>225.225</v>
      </c>
      <c r="D152" s="87"/>
      <c r="E152" s="87"/>
      <c r="F152" s="87"/>
      <c r="G152" s="87"/>
      <c r="H152" s="90"/>
    </row>
    <row r="153" spans="2:8" ht="12.75">
      <c r="B153" s="169">
        <f t="shared" si="5"/>
        <v>139</v>
      </c>
      <c r="C153" s="170">
        <f t="shared" si="4"/>
        <v>225.2375</v>
      </c>
      <c r="D153" s="87"/>
      <c r="E153" s="87"/>
      <c r="F153" s="87"/>
      <c r="G153" s="87"/>
      <c r="H153" s="90"/>
    </row>
    <row r="154" spans="2:8" ht="12.75">
      <c r="B154" s="169">
        <f t="shared" si="5"/>
        <v>140</v>
      </c>
      <c r="C154" s="170">
        <f t="shared" si="4"/>
        <v>225.25</v>
      </c>
      <c r="D154" s="87"/>
      <c r="E154" s="87"/>
      <c r="F154" s="87"/>
      <c r="G154" s="87"/>
      <c r="H154" s="90"/>
    </row>
    <row r="155" spans="2:8" ht="12.75">
      <c r="B155" s="169">
        <f t="shared" si="5"/>
        <v>141</v>
      </c>
      <c r="C155" s="170">
        <f t="shared" si="4"/>
        <v>225.2625</v>
      </c>
      <c r="D155" s="87"/>
      <c r="E155" s="87"/>
      <c r="F155" s="87"/>
      <c r="G155" s="87"/>
      <c r="H155" s="90"/>
    </row>
    <row r="156" spans="2:8" ht="12.75">
      <c r="B156" s="169">
        <f t="shared" si="5"/>
        <v>142</v>
      </c>
      <c r="C156" s="170">
        <f t="shared" si="4"/>
        <v>225.275</v>
      </c>
      <c r="D156" s="87"/>
      <c r="E156" s="87"/>
      <c r="F156" s="87"/>
      <c r="G156" s="87"/>
      <c r="H156" s="90"/>
    </row>
    <row r="157" spans="2:8" ht="12.75">
      <c r="B157" s="169">
        <f t="shared" si="5"/>
        <v>143</v>
      </c>
      <c r="C157" s="170">
        <f t="shared" si="4"/>
        <v>225.2875</v>
      </c>
      <c r="D157" s="87"/>
      <c r="E157" s="87"/>
      <c r="F157" s="87"/>
      <c r="G157" s="87"/>
      <c r="H157" s="90"/>
    </row>
    <row r="158" spans="2:8" ht="12.75">
      <c r="B158" s="169">
        <f t="shared" si="5"/>
        <v>144</v>
      </c>
      <c r="C158" s="170">
        <f t="shared" si="4"/>
        <v>225.3</v>
      </c>
      <c r="D158" s="87"/>
      <c r="E158" s="87"/>
      <c r="F158" s="87"/>
      <c r="G158" s="87"/>
      <c r="H158" s="90"/>
    </row>
    <row r="159" spans="2:8" ht="12.75">
      <c r="B159" s="169">
        <f t="shared" si="5"/>
        <v>145</v>
      </c>
      <c r="C159" s="170">
        <f t="shared" si="4"/>
        <v>225.3125</v>
      </c>
      <c r="D159" s="87"/>
      <c r="E159" s="87"/>
      <c r="F159" s="87"/>
      <c r="G159" s="87"/>
      <c r="H159" s="90"/>
    </row>
    <row r="160" spans="2:8" ht="12.75">
      <c r="B160" s="169">
        <f t="shared" si="5"/>
        <v>146</v>
      </c>
      <c r="C160" s="170">
        <f t="shared" si="4"/>
        <v>225.325</v>
      </c>
      <c r="D160" s="87"/>
      <c r="E160" s="87"/>
      <c r="F160" s="87"/>
      <c r="G160" s="87"/>
      <c r="H160" s="90"/>
    </row>
    <row r="161" spans="2:8" ht="12.75">
      <c r="B161" s="169">
        <f t="shared" si="5"/>
        <v>147</v>
      </c>
      <c r="C161" s="170">
        <f t="shared" si="4"/>
        <v>225.3375</v>
      </c>
      <c r="D161" s="87"/>
      <c r="E161" s="87"/>
      <c r="F161" s="87"/>
      <c r="G161" s="87"/>
      <c r="H161" s="90"/>
    </row>
    <row r="162" spans="2:8" ht="12.75">
      <c r="B162" s="169">
        <f t="shared" si="5"/>
        <v>148</v>
      </c>
      <c r="C162" s="170">
        <f t="shared" si="4"/>
        <v>225.35</v>
      </c>
      <c r="D162" s="87"/>
      <c r="E162" s="87"/>
      <c r="F162" s="87"/>
      <c r="G162" s="87"/>
      <c r="H162" s="90"/>
    </row>
    <row r="163" spans="2:8" ht="12.75">
      <c r="B163" s="169">
        <f t="shared" si="5"/>
        <v>149</v>
      </c>
      <c r="C163" s="170">
        <f t="shared" si="4"/>
        <v>225.3625</v>
      </c>
      <c r="D163" s="87"/>
      <c r="E163" s="87"/>
      <c r="F163" s="87"/>
      <c r="G163" s="87"/>
      <c r="H163" s="90"/>
    </row>
    <row r="164" spans="2:8" ht="12.75">
      <c r="B164" s="169">
        <f t="shared" si="5"/>
        <v>150</v>
      </c>
      <c r="C164" s="170">
        <f t="shared" si="4"/>
        <v>225.375</v>
      </c>
      <c r="D164" s="87"/>
      <c r="E164" s="87"/>
      <c r="F164" s="87"/>
      <c r="G164" s="87"/>
      <c r="H164" s="90"/>
    </row>
    <row r="165" spans="2:8" ht="12.75">
      <c r="B165" s="169">
        <f t="shared" si="5"/>
        <v>151</v>
      </c>
      <c r="C165" s="170">
        <f t="shared" si="4"/>
        <v>225.3875</v>
      </c>
      <c r="D165" s="87"/>
      <c r="E165" s="87"/>
      <c r="F165" s="87"/>
      <c r="G165" s="87"/>
      <c r="H165" s="90"/>
    </row>
    <row r="166" spans="2:8" ht="12.75">
      <c r="B166" s="169">
        <f t="shared" si="5"/>
        <v>152</v>
      </c>
      <c r="C166" s="170">
        <f t="shared" si="4"/>
        <v>225.4</v>
      </c>
      <c r="D166" s="87"/>
      <c r="E166" s="87"/>
      <c r="F166" s="87"/>
      <c r="G166" s="87"/>
      <c r="H166" s="90"/>
    </row>
    <row r="167" spans="2:8" ht="12.75">
      <c r="B167" s="169">
        <f t="shared" si="5"/>
        <v>153</v>
      </c>
      <c r="C167" s="170">
        <f t="shared" si="4"/>
        <v>225.4125</v>
      </c>
      <c r="D167" s="87"/>
      <c r="E167" s="87"/>
      <c r="F167" s="87"/>
      <c r="G167" s="87"/>
      <c r="H167" s="90"/>
    </row>
    <row r="168" spans="2:8" ht="12.75">
      <c r="B168" s="169">
        <f t="shared" si="5"/>
        <v>154</v>
      </c>
      <c r="C168" s="170">
        <f t="shared" si="4"/>
        <v>225.425</v>
      </c>
      <c r="D168" s="87"/>
      <c r="E168" s="87"/>
      <c r="F168" s="87"/>
      <c r="G168" s="87"/>
      <c r="H168" s="90"/>
    </row>
    <row r="169" spans="2:8" ht="12.75">
      <c r="B169" s="169">
        <f t="shared" si="5"/>
        <v>155</v>
      </c>
      <c r="C169" s="170">
        <f t="shared" si="4"/>
        <v>225.4375</v>
      </c>
      <c r="D169" s="87"/>
      <c r="E169" s="87"/>
      <c r="F169" s="87"/>
      <c r="G169" s="87"/>
      <c r="H169" s="90"/>
    </row>
    <row r="170" spans="2:8" ht="12.75">
      <c r="B170" s="169">
        <f t="shared" si="5"/>
        <v>156</v>
      </c>
      <c r="C170" s="170">
        <f t="shared" si="4"/>
        <v>225.45</v>
      </c>
      <c r="D170" s="87"/>
      <c r="E170" s="87"/>
      <c r="F170" s="87"/>
      <c r="G170" s="87"/>
      <c r="H170" s="90"/>
    </row>
    <row r="171" spans="2:8" ht="12.75">
      <c r="B171" s="169">
        <f t="shared" si="5"/>
        <v>157</v>
      </c>
      <c r="C171" s="170">
        <f t="shared" si="4"/>
        <v>225.4625</v>
      </c>
      <c r="D171" s="87"/>
      <c r="E171" s="87"/>
      <c r="F171" s="87"/>
      <c r="G171" s="87"/>
      <c r="H171" s="90"/>
    </row>
    <row r="172" spans="2:8" ht="12.75">
      <c r="B172" s="169">
        <f t="shared" si="5"/>
        <v>158</v>
      </c>
      <c r="C172" s="170">
        <f t="shared" si="4"/>
        <v>225.475</v>
      </c>
      <c r="D172" s="87"/>
      <c r="E172" s="87"/>
      <c r="F172" s="87"/>
      <c r="G172" s="87"/>
      <c r="H172" s="90"/>
    </row>
    <row r="173" spans="2:8" ht="12.75">
      <c r="B173" s="169">
        <f t="shared" si="5"/>
        <v>159</v>
      </c>
      <c r="C173" s="170">
        <f t="shared" si="4"/>
        <v>225.4875</v>
      </c>
      <c r="D173" s="87"/>
      <c r="E173" s="87"/>
      <c r="F173" s="87"/>
      <c r="G173" s="87"/>
      <c r="H173" s="90"/>
    </row>
    <row r="174" spans="2:8" ht="12.75">
      <c r="B174" s="169">
        <f t="shared" si="5"/>
        <v>160</v>
      </c>
      <c r="C174" s="170">
        <f t="shared" si="4"/>
        <v>225.5</v>
      </c>
      <c r="D174" s="87"/>
      <c r="E174" s="87"/>
      <c r="F174" s="87"/>
      <c r="G174" s="87"/>
      <c r="H174" s="90"/>
    </row>
    <row r="175" spans="2:8" ht="12.75">
      <c r="B175" s="169">
        <f t="shared" si="5"/>
        <v>161</v>
      </c>
      <c r="C175" s="170">
        <f t="shared" si="4"/>
        <v>225.5125</v>
      </c>
      <c r="D175" s="87"/>
      <c r="E175" s="87"/>
      <c r="F175" s="87"/>
      <c r="G175" s="87"/>
      <c r="H175" s="90"/>
    </row>
    <row r="176" spans="2:8" ht="12.75">
      <c r="B176" s="169">
        <f t="shared" si="5"/>
        <v>162</v>
      </c>
      <c r="C176" s="170">
        <f t="shared" si="4"/>
        <v>225.525</v>
      </c>
      <c r="D176" s="87"/>
      <c r="E176" s="87"/>
      <c r="F176" s="87"/>
      <c r="G176" s="87"/>
      <c r="H176" s="90"/>
    </row>
    <row r="177" spans="2:8" ht="12.75">
      <c r="B177" s="169">
        <f t="shared" si="5"/>
        <v>163</v>
      </c>
      <c r="C177" s="170">
        <f t="shared" si="4"/>
        <v>225.5375</v>
      </c>
      <c r="D177" s="87"/>
      <c r="E177" s="87"/>
      <c r="F177" s="87"/>
      <c r="G177" s="87"/>
      <c r="H177" s="90"/>
    </row>
    <row r="178" spans="2:8" ht="12.75">
      <c r="B178" s="169">
        <f t="shared" si="5"/>
        <v>164</v>
      </c>
      <c r="C178" s="170">
        <f t="shared" si="4"/>
        <v>225.55</v>
      </c>
      <c r="D178" s="87"/>
      <c r="E178" s="87"/>
      <c r="F178" s="87"/>
      <c r="G178" s="87"/>
      <c r="H178" s="90"/>
    </row>
    <row r="179" spans="2:8" ht="12.75">
      <c r="B179" s="169">
        <f t="shared" si="5"/>
        <v>165</v>
      </c>
      <c r="C179" s="170">
        <f t="shared" si="4"/>
        <v>225.5625</v>
      </c>
      <c r="D179" s="87"/>
      <c r="E179" s="87"/>
      <c r="F179" s="87"/>
      <c r="G179" s="87"/>
      <c r="H179" s="90"/>
    </row>
    <row r="180" spans="2:8" ht="12.75">
      <c r="B180" s="169">
        <f t="shared" si="5"/>
        <v>166</v>
      </c>
      <c r="C180" s="170">
        <f t="shared" si="4"/>
        <v>225.575</v>
      </c>
      <c r="D180" s="87"/>
      <c r="E180" s="87"/>
      <c r="F180" s="87"/>
      <c r="G180" s="87"/>
      <c r="H180" s="90"/>
    </row>
    <row r="181" spans="2:8" ht="12.75">
      <c r="B181" s="169">
        <f t="shared" si="5"/>
        <v>167</v>
      </c>
      <c r="C181" s="170">
        <f t="shared" si="4"/>
        <v>225.5875</v>
      </c>
      <c r="D181" s="87"/>
      <c r="E181" s="87"/>
      <c r="F181" s="87"/>
      <c r="G181" s="87"/>
      <c r="H181" s="90"/>
    </row>
    <row r="182" spans="2:8" ht="12.75">
      <c r="B182" s="169">
        <f t="shared" si="5"/>
        <v>168</v>
      </c>
      <c r="C182" s="170">
        <f t="shared" si="4"/>
        <v>225.6</v>
      </c>
      <c r="D182" s="87"/>
      <c r="E182" s="87"/>
      <c r="F182" s="87"/>
      <c r="G182" s="87"/>
      <c r="H182" s="90"/>
    </row>
    <row r="183" spans="2:8" ht="12.75">
      <c r="B183" s="169">
        <f t="shared" si="5"/>
        <v>169</v>
      </c>
      <c r="C183" s="170">
        <f t="shared" si="4"/>
        <v>225.6125</v>
      </c>
      <c r="D183" s="87"/>
      <c r="E183" s="87"/>
      <c r="F183" s="87"/>
      <c r="G183" s="87"/>
      <c r="H183" s="90"/>
    </row>
    <row r="184" spans="2:8" ht="12.75">
      <c r="B184" s="169">
        <f t="shared" si="5"/>
        <v>170</v>
      </c>
      <c r="C184" s="170">
        <f t="shared" si="4"/>
        <v>225.625</v>
      </c>
      <c r="D184" s="87"/>
      <c r="E184" s="87"/>
      <c r="F184" s="87"/>
      <c r="G184" s="87"/>
      <c r="H184" s="90"/>
    </row>
    <row r="185" spans="2:8" ht="12.75">
      <c r="B185" s="169">
        <f t="shared" si="5"/>
        <v>171</v>
      </c>
      <c r="C185" s="170">
        <f t="shared" si="4"/>
        <v>225.6375</v>
      </c>
      <c r="D185" s="87"/>
      <c r="E185" s="87"/>
      <c r="F185" s="87"/>
      <c r="G185" s="87"/>
      <c r="H185" s="90"/>
    </row>
    <row r="186" spans="2:8" ht="12.75">
      <c r="B186" s="169">
        <f t="shared" si="5"/>
        <v>172</v>
      </c>
      <c r="C186" s="170">
        <f t="shared" si="4"/>
        <v>225.65</v>
      </c>
      <c r="D186" s="87"/>
      <c r="E186" s="87"/>
      <c r="F186" s="87"/>
      <c r="G186" s="87"/>
      <c r="H186" s="90"/>
    </row>
    <row r="187" spans="2:8" ht="12.75">
      <c r="B187" s="169">
        <f t="shared" si="5"/>
        <v>173</v>
      </c>
      <c r="C187" s="170">
        <f t="shared" si="4"/>
        <v>225.6625</v>
      </c>
      <c r="D187" s="87"/>
      <c r="E187" s="87"/>
      <c r="F187" s="87"/>
      <c r="G187" s="87"/>
      <c r="H187" s="90"/>
    </row>
    <row r="188" spans="2:8" ht="12.75">
      <c r="B188" s="169">
        <f t="shared" si="5"/>
        <v>174</v>
      </c>
      <c r="C188" s="170">
        <f t="shared" si="4"/>
        <v>225.675</v>
      </c>
      <c r="D188" s="87"/>
      <c r="E188" s="87"/>
      <c r="F188" s="87"/>
      <c r="G188" s="87"/>
      <c r="H188" s="90"/>
    </row>
    <row r="189" spans="2:8" ht="12.75">
      <c r="B189" s="169">
        <f t="shared" si="5"/>
        <v>175</v>
      </c>
      <c r="C189" s="170">
        <f t="shared" si="4"/>
        <v>225.6875</v>
      </c>
      <c r="D189" s="87"/>
      <c r="E189" s="87"/>
      <c r="F189" s="87"/>
      <c r="G189" s="87"/>
      <c r="H189" s="90"/>
    </row>
    <row r="190" spans="2:8" ht="12.75">
      <c r="B190" s="169">
        <f t="shared" si="5"/>
        <v>176</v>
      </c>
      <c r="C190" s="170">
        <f t="shared" si="4"/>
        <v>225.7</v>
      </c>
      <c r="D190" s="87"/>
      <c r="E190" s="87"/>
      <c r="F190" s="87"/>
      <c r="G190" s="87"/>
      <c r="H190" s="90"/>
    </row>
    <row r="191" spans="2:8" ht="12.75">
      <c r="B191" s="169">
        <f t="shared" si="5"/>
        <v>177</v>
      </c>
      <c r="C191" s="170">
        <f t="shared" si="4"/>
        <v>225.7125</v>
      </c>
      <c r="D191" s="87"/>
      <c r="E191" s="87"/>
      <c r="F191" s="87"/>
      <c r="G191" s="87"/>
      <c r="H191" s="90"/>
    </row>
    <row r="192" spans="2:8" ht="12.75">
      <c r="B192" s="169">
        <f t="shared" si="5"/>
        <v>178</v>
      </c>
      <c r="C192" s="170">
        <f t="shared" si="4"/>
        <v>225.725</v>
      </c>
      <c r="D192" s="87"/>
      <c r="E192" s="87"/>
      <c r="F192" s="87"/>
      <c r="G192" s="87"/>
      <c r="H192" s="90"/>
    </row>
    <row r="193" spans="2:8" ht="12.75">
      <c r="B193" s="169">
        <f t="shared" si="5"/>
        <v>179</v>
      </c>
      <c r="C193" s="170">
        <f t="shared" si="4"/>
        <v>225.7375</v>
      </c>
      <c r="D193" s="87"/>
      <c r="E193" s="87"/>
      <c r="F193" s="87"/>
      <c r="G193" s="87"/>
      <c r="H193" s="90"/>
    </row>
    <row r="194" spans="2:8" ht="12.75">
      <c r="B194" s="169">
        <f t="shared" si="5"/>
        <v>180</v>
      </c>
      <c r="C194" s="170">
        <f t="shared" si="4"/>
        <v>225.75</v>
      </c>
      <c r="D194" s="87"/>
      <c r="E194" s="87"/>
      <c r="F194" s="87"/>
      <c r="G194" s="87"/>
      <c r="H194" s="90"/>
    </row>
    <row r="195" spans="2:8" ht="12.75">
      <c r="B195" s="169">
        <f t="shared" si="5"/>
        <v>181</v>
      </c>
      <c r="C195" s="170">
        <f t="shared" si="4"/>
        <v>225.7625</v>
      </c>
      <c r="D195" s="87"/>
      <c r="E195" s="87"/>
      <c r="F195" s="87"/>
      <c r="G195" s="87"/>
      <c r="H195" s="90"/>
    </row>
    <row r="196" spans="2:8" ht="12.75">
      <c r="B196" s="169">
        <f t="shared" si="5"/>
        <v>182</v>
      </c>
      <c r="C196" s="170">
        <f t="shared" si="4"/>
        <v>225.775</v>
      </c>
      <c r="D196" s="87"/>
      <c r="E196" s="87"/>
      <c r="F196" s="87"/>
      <c r="G196" s="87"/>
      <c r="H196" s="90"/>
    </row>
    <row r="197" spans="2:8" ht="12.75">
      <c r="B197" s="169">
        <f t="shared" si="5"/>
        <v>183</v>
      </c>
      <c r="C197" s="170">
        <f t="shared" si="4"/>
        <v>225.7875</v>
      </c>
      <c r="D197" s="87"/>
      <c r="E197" s="87"/>
      <c r="F197" s="87"/>
      <c r="G197" s="87"/>
      <c r="H197" s="90"/>
    </row>
    <row r="198" spans="2:8" ht="12.75">
      <c r="B198" s="169">
        <f t="shared" si="5"/>
        <v>184</v>
      </c>
      <c r="C198" s="170">
        <f t="shared" si="4"/>
        <v>225.8</v>
      </c>
      <c r="D198" s="87"/>
      <c r="E198" s="87"/>
      <c r="F198" s="87"/>
      <c r="G198" s="87"/>
      <c r="H198" s="90"/>
    </row>
    <row r="199" spans="2:8" ht="12.75">
      <c r="B199" s="169">
        <f t="shared" si="5"/>
        <v>185</v>
      </c>
      <c r="C199" s="170">
        <f t="shared" si="4"/>
        <v>225.8125</v>
      </c>
      <c r="D199" s="87"/>
      <c r="E199" s="87"/>
      <c r="F199" s="87"/>
      <c r="G199" s="87"/>
      <c r="H199" s="90"/>
    </row>
    <row r="200" spans="2:8" ht="12.75">
      <c r="B200" s="169">
        <f t="shared" si="5"/>
        <v>186</v>
      </c>
      <c r="C200" s="170">
        <f t="shared" si="4"/>
        <v>225.825</v>
      </c>
      <c r="D200" s="87"/>
      <c r="E200" s="87"/>
      <c r="F200" s="87"/>
      <c r="G200" s="87"/>
      <c r="H200" s="90"/>
    </row>
    <row r="201" spans="2:8" ht="12.75">
      <c r="B201" s="169">
        <f t="shared" si="5"/>
        <v>187</v>
      </c>
      <c r="C201" s="170">
        <f t="shared" si="4"/>
        <v>225.8375</v>
      </c>
      <c r="D201" s="87"/>
      <c r="E201" s="87"/>
      <c r="F201" s="87"/>
      <c r="G201" s="87"/>
      <c r="H201" s="90"/>
    </row>
    <row r="202" spans="2:8" ht="12.75">
      <c r="B202" s="169">
        <f t="shared" si="5"/>
        <v>188</v>
      </c>
      <c r="C202" s="170">
        <f t="shared" si="4"/>
        <v>225.85</v>
      </c>
      <c r="D202" s="87"/>
      <c r="E202" s="87"/>
      <c r="F202" s="87"/>
      <c r="G202" s="87"/>
      <c r="H202" s="90"/>
    </row>
    <row r="203" spans="2:8" ht="12.75">
      <c r="B203" s="169">
        <f t="shared" si="5"/>
        <v>189</v>
      </c>
      <c r="C203" s="170">
        <f t="shared" si="4"/>
        <v>225.8625</v>
      </c>
      <c r="D203" s="87"/>
      <c r="E203" s="87"/>
      <c r="F203" s="87"/>
      <c r="G203" s="87"/>
      <c r="H203" s="90"/>
    </row>
    <row r="204" spans="2:8" ht="12.75">
      <c r="B204" s="169">
        <f t="shared" si="5"/>
        <v>190</v>
      </c>
      <c r="C204" s="170">
        <f t="shared" si="4"/>
        <v>225.875</v>
      </c>
      <c r="D204" s="87"/>
      <c r="E204" s="87"/>
      <c r="F204" s="87"/>
      <c r="G204" s="87"/>
      <c r="H204" s="90"/>
    </row>
    <row r="205" spans="2:8" ht="12.75">
      <c r="B205" s="169">
        <f t="shared" si="5"/>
        <v>191</v>
      </c>
      <c r="C205" s="170">
        <f t="shared" si="4"/>
        <v>225.8875</v>
      </c>
      <c r="D205" s="87"/>
      <c r="E205" s="87"/>
      <c r="F205" s="87"/>
      <c r="G205" s="87"/>
      <c r="H205" s="90"/>
    </row>
    <row r="206" spans="2:8" ht="12.75">
      <c r="B206" s="169">
        <f t="shared" si="5"/>
        <v>192</v>
      </c>
      <c r="C206" s="170">
        <f t="shared" si="4"/>
        <v>225.9</v>
      </c>
      <c r="D206" s="87"/>
      <c r="E206" s="87"/>
      <c r="F206" s="87"/>
      <c r="G206" s="87"/>
      <c r="H206" s="90"/>
    </row>
    <row r="207" spans="2:8" ht="12.75">
      <c r="B207" s="169">
        <f t="shared" si="5"/>
        <v>193</v>
      </c>
      <c r="C207" s="170">
        <f aca="true" t="shared" si="6" ref="C207:C270">SUM(223.5+B207*0.0125)</f>
        <v>225.9125</v>
      </c>
      <c r="D207" s="87"/>
      <c r="E207" s="87"/>
      <c r="F207" s="87"/>
      <c r="G207" s="87"/>
      <c r="H207" s="90"/>
    </row>
    <row r="208" spans="2:8" ht="12.75">
      <c r="B208" s="169">
        <f aca="true" t="shared" si="7" ref="B208:B271">SUM(B207+1)</f>
        <v>194</v>
      </c>
      <c r="C208" s="170">
        <f t="shared" si="6"/>
        <v>225.925</v>
      </c>
      <c r="D208" s="87"/>
      <c r="E208" s="87"/>
      <c r="F208" s="87"/>
      <c r="G208" s="87"/>
      <c r="H208" s="90"/>
    </row>
    <row r="209" spans="2:8" ht="12.75">
      <c r="B209" s="169">
        <f t="shared" si="7"/>
        <v>195</v>
      </c>
      <c r="C209" s="170">
        <f t="shared" si="6"/>
        <v>225.9375</v>
      </c>
      <c r="D209" s="87"/>
      <c r="E209" s="87"/>
      <c r="F209" s="87"/>
      <c r="G209" s="87"/>
      <c r="H209" s="90"/>
    </row>
    <row r="210" spans="2:8" ht="12.75">
      <c r="B210" s="169">
        <f t="shared" si="7"/>
        <v>196</v>
      </c>
      <c r="C210" s="170">
        <f t="shared" si="6"/>
        <v>225.95</v>
      </c>
      <c r="D210" s="87"/>
      <c r="E210" s="87"/>
      <c r="F210" s="87"/>
      <c r="G210" s="87"/>
      <c r="H210" s="90"/>
    </row>
    <row r="211" spans="2:8" ht="12.75">
      <c r="B211" s="169">
        <f t="shared" si="7"/>
        <v>197</v>
      </c>
      <c r="C211" s="170">
        <f t="shared" si="6"/>
        <v>225.9625</v>
      </c>
      <c r="D211" s="87"/>
      <c r="E211" s="87"/>
      <c r="F211" s="87"/>
      <c r="G211" s="87"/>
      <c r="H211" s="90"/>
    </row>
    <row r="212" spans="2:8" ht="12.75">
      <c r="B212" s="169">
        <f t="shared" si="7"/>
        <v>198</v>
      </c>
      <c r="C212" s="170">
        <f t="shared" si="6"/>
        <v>225.975</v>
      </c>
      <c r="D212" s="87"/>
      <c r="E212" s="87"/>
      <c r="F212" s="87"/>
      <c r="G212" s="87"/>
      <c r="H212" s="90"/>
    </row>
    <row r="213" spans="2:8" ht="12.75">
      <c r="B213" s="169">
        <f t="shared" si="7"/>
        <v>199</v>
      </c>
      <c r="C213" s="170">
        <f t="shared" si="6"/>
        <v>225.9875</v>
      </c>
      <c r="D213" s="87"/>
      <c r="E213" s="87"/>
      <c r="F213" s="87"/>
      <c r="G213" s="87"/>
      <c r="H213" s="90"/>
    </row>
    <row r="214" spans="2:8" ht="12.75">
      <c r="B214" s="169">
        <f t="shared" si="7"/>
        <v>200</v>
      </c>
      <c r="C214" s="170">
        <f t="shared" si="6"/>
        <v>226</v>
      </c>
      <c r="D214" s="87"/>
      <c r="E214" s="87"/>
      <c r="F214" s="87"/>
      <c r="G214" s="87"/>
      <c r="H214" s="90"/>
    </row>
    <row r="215" spans="2:8" ht="12.75">
      <c r="B215" s="169">
        <f t="shared" si="7"/>
        <v>201</v>
      </c>
      <c r="C215" s="170">
        <f t="shared" si="6"/>
        <v>226.0125</v>
      </c>
      <c r="D215" s="87"/>
      <c r="E215" s="87"/>
      <c r="F215" s="87"/>
      <c r="G215" s="87"/>
      <c r="H215" s="90"/>
    </row>
    <row r="216" spans="2:8" ht="12.75">
      <c r="B216" s="169">
        <f t="shared" si="7"/>
        <v>202</v>
      </c>
      <c r="C216" s="170">
        <f t="shared" si="6"/>
        <v>226.025</v>
      </c>
      <c r="D216" s="87"/>
      <c r="E216" s="87"/>
      <c r="F216" s="87"/>
      <c r="G216" s="87"/>
      <c r="H216" s="90"/>
    </row>
    <row r="217" spans="2:8" ht="12.75">
      <c r="B217" s="169">
        <f t="shared" si="7"/>
        <v>203</v>
      </c>
      <c r="C217" s="170">
        <f t="shared" si="6"/>
        <v>226.0375</v>
      </c>
      <c r="D217" s="87"/>
      <c r="E217" s="87"/>
      <c r="F217" s="87"/>
      <c r="G217" s="87"/>
      <c r="H217" s="90"/>
    </row>
    <row r="218" spans="2:8" ht="12.75">
      <c r="B218" s="169">
        <f t="shared" si="7"/>
        <v>204</v>
      </c>
      <c r="C218" s="170">
        <f t="shared" si="6"/>
        <v>226.05</v>
      </c>
      <c r="D218" s="87"/>
      <c r="E218" s="87"/>
      <c r="F218" s="87"/>
      <c r="G218" s="87"/>
      <c r="H218" s="90"/>
    </row>
    <row r="219" spans="2:8" ht="12.75">
      <c r="B219" s="169">
        <f t="shared" si="7"/>
        <v>205</v>
      </c>
      <c r="C219" s="170">
        <f t="shared" si="6"/>
        <v>226.0625</v>
      </c>
      <c r="D219" s="87"/>
      <c r="E219" s="87"/>
      <c r="F219" s="87"/>
      <c r="G219" s="87"/>
      <c r="H219" s="90"/>
    </row>
    <row r="220" spans="2:8" ht="12.75">
      <c r="B220" s="169">
        <f t="shared" si="7"/>
        <v>206</v>
      </c>
      <c r="C220" s="170">
        <f t="shared" si="6"/>
        <v>226.075</v>
      </c>
      <c r="D220" s="87"/>
      <c r="E220" s="87"/>
      <c r="F220" s="87"/>
      <c r="G220" s="87"/>
      <c r="H220" s="90"/>
    </row>
    <row r="221" spans="2:8" ht="12.75">
      <c r="B221" s="169">
        <f t="shared" si="7"/>
        <v>207</v>
      </c>
      <c r="C221" s="170">
        <f t="shared" si="6"/>
        <v>226.0875</v>
      </c>
      <c r="D221" s="87"/>
      <c r="E221" s="87"/>
      <c r="F221" s="87"/>
      <c r="G221" s="87"/>
      <c r="H221" s="90"/>
    </row>
    <row r="222" spans="2:8" ht="12.75">
      <c r="B222" s="169">
        <f t="shared" si="7"/>
        <v>208</v>
      </c>
      <c r="C222" s="170">
        <f t="shared" si="6"/>
        <v>226.1</v>
      </c>
      <c r="D222" s="87"/>
      <c r="E222" s="87"/>
      <c r="F222" s="87"/>
      <c r="G222" s="87"/>
      <c r="H222" s="90"/>
    </row>
    <row r="223" spans="2:8" ht="12.75">
      <c r="B223" s="169">
        <f t="shared" si="7"/>
        <v>209</v>
      </c>
      <c r="C223" s="170">
        <f t="shared" si="6"/>
        <v>226.1125</v>
      </c>
      <c r="D223" s="87"/>
      <c r="E223" s="87"/>
      <c r="F223" s="87"/>
      <c r="G223" s="87"/>
      <c r="H223" s="90"/>
    </row>
    <row r="224" spans="2:8" ht="12.75">
      <c r="B224" s="169">
        <f t="shared" si="7"/>
        <v>210</v>
      </c>
      <c r="C224" s="170">
        <f t="shared" si="6"/>
        <v>226.125</v>
      </c>
      <c r="D224" s="87"/>
      <c r="E224" s="87"/>
      <c r="F224" s="87"/>
      <c r="G224" s="87"/>
      <c r="H224" s="90"/>
    </row>
    <row r="225" spans="2:8" ht="12.75">
      <c r="B225" s="169">
        <f t="shared" si="7"/>
        <v>211</v>
      </c>
      <c r="C225" s="170">
        <f t="shared" si="6"/>
        <v>226.1375</v>
      </c>
      <c r="D225" s="87"/>
      <c r="E225" s="87"/>
      <c r="F225" s="87"/>
      <c r="G225" s="87"/>
      <c r="H225" s="90"/>
    </row>
    <row r="226" spans="2:8" ht="12.75">
      <c r="B226" s="169">
        <f t="shared" si="7"/>
        <v>212</v>
      </c>
      <c r="C226" s="170">
        <f t="shared" si="6"/>
        <v>226.15</v>
      </c>
      <c r="D226" s="87"/>
      <c r="E226" s="87"/>
      <c r="F226" s="87"/>
      <c r="G226" s="87"/>
      <c r="H226" s="90"/>
    </row>
    <row r="227" spans="2:8" ht="12.75">
      <c r="B227" s="169">
        <f t="shared" si="7"/>
        <v>213</v>
      </c>
      <c r="C227" s="170">
        <f t="shared" si="6"/>
        <v>226.1625</v>
      </c>
      <c r="D227" s="87"/>
      <c r="E227" s="87"/>
      <c r="F227" s="87"/>
      <c r="G227" s="87"/>
      <c r="H227" s="90"/>
    </row>
    <row r="228" spans="2:8" ht="12.75">
      <c r="B228" s="169">
        <f t="shared" si="7"/>
        <v>214</v>
      </c>
      <c r="C228" s="170">
        <f t="shared" si="6"/>
        <v>226.175</v>
      </c>
      <c r="D228" s="87"/>
      <c r="E228" s="87"/>
      <c r="F228" s="87"/>
      <c r="G228" s="87"/>
      <c r="H228" s="90"/>
    </row>
    <row r="229" spans="2:8" ht="12.75">
      <c r="B229" s="169">
        <f t="shared" si="7"/>
        <v>215</v>
      </c>
      <c r="C229" s="170">
        <f t="shared" si="6"/>
        <v>226.1875</v>
      </c>
      <c r="D229" s="87"/>
      <c r="E229" s="87"/>
      <c r="F229" s="87"/>
      <c r="G229" s="87"/>
      <c r="H229" s="90"/>
    </row>
    <row r="230" spans="2:8" ht="12.75">
      <c r="B230" s="169">
        <f t="shared" si="7"/>
        <v>216</v>
      </c>
      <c r="C230" s="170">
        <f t="shared" si="6"/>
        <v>226.2</v>
      </c>
      <c r="D230" s="87"/>
      <c r="E230" s="87"/>
      <c r="F230" s="87"/>
      <c r="G230" s="87"/>
      <c r="H230" s="90"/>
    </row>
    <row r="231" spans="2:8" ht="12.75">
      <c r="B231" s="169">
        <f t="shared" si="7"/>
        <v>217</v>
      </c>
      <c r="C231" s="170">
        <f t="shared" si="6"/>
        <v>226.2125</v>
      </c>
      <c r="D231" s="87"/>
      <c r="E231" s="87"/>
      <c r="F231" s="87"/>
      <c r="G231" s="87"/>
      <c r="H231" s="90"/>
    </row>
    <row r="232" spans="2:8" ht="12.75">
      <c r="B232" s="169">
        <f t="shared" si="7"/>
        <v>218</v>
      </c>
      <c r="C232" s="170">
        <f t="shared" si="6"/>
        <v>226.225</v>
      </c>
      <c r="D232" s="87"/>
      <c r="E232" s="87"/>
      <c r="F232" s="87"/>
      <c r="G232" s="87"/>
      <c r="H232" s="90"/>
    </row>
    <row r="233" spans="2:8" ht="12.75">
      <c r="B233" s="169">
        <f t="shared" si="7"/>
        <v>219</v>
      </c>
      <c r="C233" s="170">
        <f t="shared" si="6"/>
        <v>226.2375</v>
      </c>
      <c r="D233" s="87"/>
      <c r="E233" s="87"/>
      <c r="F233" s="87"/>
      <c r="G233" s="87"/>
      <c r="H233" s="90"/>
    </row>
    <row r="234" spans="2:8" ht="12.75">
      <c r="B234" s="169">
        <f t="shared" si="7"/>
        <v>220</v>
      </c>
      <c r="C234" s="170">
        <f t="shared" si="6"/>
        <v>226.25</v>
      </c>
      <c r="D234" s="87"/>
      <c r="E234" s="87"/>
      <c r="F234" s="87"/>
      <c r="G234" s="87"/>
      <c r="H234" s="90"/>
    </row>
    <row r="235" spans="2:8" ht="12.75">
      <c r="B235" s="169">
        <f t="shared" si="7"/>
        <v>221</v>
      </c>
      <c r="C235" s="170">
        <f t="shared" si="6"/>
        <v>226.2625</v>
      </c>
      <c r="D235" s="87"/>
      <c r="E235" s="87"/>
      <c r="F235" s="87"/>
      <c r="G235" s="87"/>
      <c r="H235" s="90"/>
    </row>
    <row r="236" spans="2:8" ht="12.75">
      <c r="B236" s="169">
        <f t="shared" si="7"/>
        <v>222</v>
      </c>
      <c r="C236" s="170">
        <f t="shared" si="6"/>
        <v>226.275</v>
      </c>
      <c r="D236" s="87"/>
      <c r="E236" s="87"/>
      <c r="F236" s="87"/>
      <c r="G236" s="87"/>
      <c r="H236" s="90"/>
    </row>
    <row r="237" spans="2:8" ht="12.75">
      <c r="B237" s="169">
        <f t="shared" si="7"/>
        <v>223</v>
      </c>
      <c r="C237" s="170">
        <f t="shared" si="6"/>
        <v>226.2875</v>
      </c>
      <c r="D237" s="87"/>
      <c r="E237" s="87"/>
      <c r="F237" s="87"/>
      <c r="G237" s="87"/>
      <c r="H237" s="90"/>
    </row>
    <row r="238" spans="2:8" ht="12.75">
      <c r="B238" s="169">
        <f t="shared" si="7"/>
        <v>224</v>
      </c>
      <c r="C238" s="170">
        <f t="shared" si="6"/>
        <v>226.3</v>
      </c>
      <c r="D238" s="87"/>
      <c r="E238" s="87"/>
      <c r="F238" s="87"/>
      <c r="G238" s="87"/>
      <c r="H238" s="90"/>
    </row>
    <row r="239" spans="2:8" ht="12.75">
      <c r="B239" s="169">
        <f t="shared" si="7"/>
        <v>225</v>
      </c>
      <c r="C239" s="170">
        <f t="shared" si="6"/>
        <v>226.3125</v>
      </c>
      <c r="D239" s="87"/>
      <c r="E239" s="87"/>
      <c r="F239" s="87"/>
      <c r="G239" s="87"/>
      <c r="H239" s="90"/>
    </row>
    <row r="240" spans="2:8" ht="12.75">
      <c r="B240" s="169">
        <f t="shared" si="7"/>
        <v>226</v>
      </c>
      <c r="C240" s="170">
        <f t="shared" si="6"/>
        <v>226.325</v>
      </c>
      <c r="D240" s="87"/>
      <c r="E240" s="87"/>
      <c r="F240" s="87"/>
      <c r="G240" s="87"/>
      <c r="H240" s="90"/>
    </row>
    <row r="241" spans="2:8" ht="12.75">
      <c r="B241" s="169">
        <f t="shared" si="7"/>
        <v>227</v>
      </c>
      <c r="C241" s="170">
        <f t="shared" si="6"/>
        <v>226.3375</v>
      </c>
      <c r="D241" s="87"/>
      <c r="E241" s="87"/>
      <c r="F241" s="87"/>
      <c r="G241" s="87"/>
      <c r="H241" s="90"/>
    </row>
    <row r="242" spans="2:8" ht="12.75">
      <c r="B242" s="169">
        <f t="shared" si="7"/>
        <v>228</v>
      </c>
      <c r="C242" s="170">
        <f t="shared" si="6"/>
        <v>226.35</v>
      </c>
      <c r="D242" s="87"/>
      <c r="E242" s="87"/>
      <c r="F242" s="87"/>
      <c r="G242" s="87"/>
      <c r="H242" s="90"/>
    </row>
    <row r="243" spans="2:8" ht="12.75">
      <c r="B243" s="169">
        <f t="shared" si="7"/>
        <v>229</v>
      </c>
      <c r="C243" s="170">
        <f t="shared" si="6"/>
        <v>226.3625</v>
      </c>
      <c r="D243" s="87"/>
      <c r="E243" s="87"/>
      <c r="F243" s="87"/>
      <c r="G243" s="87"/>
      <c r="H243" s="90"/>
    </row>
    <row r="244" spans="2:8" ht="12.75">
      <c r="B244" s="169">
        <f t="shared" si="7"/>
        <v>230</v>
      </c>
      <c r="C244" s="170">
        <f t="shared" si="6"/>
        <v>226.375</v>
      </c>
      <c r="D244" s="87"/>
      <c r="E244" s="87"/>
      <c r="F244" s="87"/>
      <c r="G244" s="87"/>
      <c r="H244" s="90"/>
    </row>
    <row r="245" spans="2:8" ht="12.75">
      <c r="B245" s="169">
        <f t="shared" si="7"/>
        <v>231</v>
      </c>
      <c r="C245" s="170">
        <f t="shared" si="6"/>
        <v>226.3875</v>
      </c>
      <c r="D245" s="87"/>
      <c r="E245" s="87"/>
      <c r="F245" s="87"/>
      <c r="G245" s="87"/>
      <c r="H245" s="90"/>
    </row>
    <row r="246" spans="2:8" ht="12.75">
      <c r="B246" s="169">
        <f t="shared" si="7"/>
        <v>232</v>
      </c>
      <c r="C246" s="170">
        <f t="shared" si="6"/>
        <v>226.4</v>
      </c>
      <c r="D246" s="87"/>
      <c r="E246" s="87"/>
      <c r="F246" s="87"/>
      <c r="G246" s="87"/>
      <c r="H246" s="90"/>
    </row>
    <row r="247" spans="2:8" ht="12.75">
      <c r="B247" s="169">
        <f t="shared" si="7"/>
        <v>233</v>
      </c>
      <c r="C247" s="170">
        <f t="shared" si="6"/>
        <v>226.4125</v>
      </c>
      <c r="D247" s="87"/>
      <c r="E247" s="87"/>
      <c r="F247" s="87"/>
      <c r="G247" s="87"/>
      <c r="H247" s="90"/>
    </row>
    <row r="248" spans="2:8" ht="12.75">
      <c r="B248" s="169">
        <f t="shared" si="7"/>
        <v>234</v>
      </c>
      <c r="C248" s="170">
        <f t="shared" si="6"/>
        <v>226.425</v>
      </c>
      <c r="D248" s="87"/>
      <c r="E248" s="87"/>
      <c r="F248" s="87"/>
      <c r="G248" s="87"/>
      <c r="H248" s="90"/>
    </row>
    <row r="249" spans="2:8" ht="12.75">
      <c r="B249" s="169">
        <f t="shared" si="7"/>
        <v>235</v>
      </c>
      <c r="C249" s="170">
        <f t="shared" si="6"/>
        <v>226.4375</v>
      </c>
      <c r="D249" s="87"/>
      <c r="E249" s="87"/>
      <c r="F249" s="87"/>
      <c r="G249" s="87"/>
      <c r="H249" s="90"/>
    </row>
    <row r="250" spans="2:8" ht="12.75">
      <c r="B250" s="169">
        <f t="shared" si="7"/>
        <v>236</v>
      </c>
      <c r="C250" s="170">
        <f t="shared" si="6"/>
        <v>226.45</v>
      </c>
      <c r="D250" s="87"/>
      <c r="E250" s="87"/>
      <c r="F250" s="87"/>
      <c r="G250" s="87"/>
      <c r="H250" s="90"/>
    </row>
    <row r="251" spans="2:8" ht="12.75">
      <c r="B251" s="169">
        <f t="shared" si="7"/>
        <v>237</v>
      </c>
      <c r="C251" s="170">
        <f t="shared" si="6"/>
        <v>226.4625</v>
      </c>
      <c r="D251" s="87"/>
      <c r="E251" s="87"/>
      <c r="F251" s="87"/>
      <c r="G251" s="87"/>
      <c r="H251" s="90"/>
    </row>
    <row r="252" spans="2:8" ht="12.75">
      <c r="B252" s="169">
        <f t="shared" si="7"/>
        <v>238</v>
      </c>
      <c r="C252" s="170">
        <f t="shared" si="6"/>
        <v>226.475</v>
      </c>
      <c r="D252" s="87"/>
      <c r="E252" s="87"/>
      <c r="F252" s="87"/>
      <c r="G252" s="87"/>
      <c r="H252" s="90"/>
    </row>
    <row r="253" spans="2:8" ht="12.75">
      <c r="B253" s="169">
        <f t="shared" si="7"/>
        <v>239</v>
      </c>
      <c r="C253" s="170">
        <f t="shared" si="6"/>
        <v>226.4875</v>
      </c>
      <c r="D253" s="87"/>
      <c r="E253" s="87"/>
      <c r="F253" s="87"/>
      <c r="G253" s="87"/>
      <c r="H253" s="90"/>
    </row>
    <row r="254" spans="2:8" ht="12.75">
      <c r="B254" s="169">
        <f t="shared" si="7"/>
        <v>240</v>
      </c>
      <c r="C254" s="170">
        <f t="shared" si="6"/>
        <v>226.5</v>
      </c>
      <c r="D254" s="87"/>
      <c r="E254" s="87"/>
      <c r="F254" s="87"/>
      <c r="G254" s="87"/>
      <c r="H254" s="90"/>
    </row>
    <row r="255" spans="2:8" ht="12.75">
      <c r="B255" s="169">
        <f t="shared" si="7"/>
        <v>241</v>
      </c>
      <c r="C255" s="170">
        <f t="shared" si="6"/>
        <v>226.5125</v>
      </c>
      <c r="D255" s="87"/>
      <c r="E255" s="87"/>
      <c r="F255" s="87"/>
      <c r="G255" s="87"/>
      <c r="H255" s="90"/>
    </row>
    <row r="256" spans="2:8" ht="12.75">
      <c r="B256" s="169">
        <f t="shared" si="7"/>
        <v>242</v>
      </c>
      <c r="C256" s="170">
        <f t="shared" si="6"/>
        <v>226.525</v>
      </c>
      <c r="D256" s="87"/>
      <c r="E256" s="87"/>
      <c r="F256" s="87"/>
      <c r="G256" s="87"/>
      <c r="H256" s="90"/>
    </row>
    <row r="257" spans="2:8" ht="12.75">
      <c r="B257" s="169">
        <f t="shared" si="7"/>
        <v>243</v>
      </c>
      <c r="C257" s="170">
        <f t="shared" si="6"/>
        <v>226.5375</v>
      </c>
      <c r="D257" s="87"/>
      <c r="E257" s="87"/>
      <c r="F257" s="87"/>
      <c r="G257" s="87"/>
      <c r="H257" s="90"/>
    </row>
    <row r="258" spans="2:8" ht="12.75">
      <c r="B258" s="169">
        <f t="shared" si="7"/>
        <v>244</v>
      </c>
      <c r="C258" s="170">
        <f t="shared" si="6"/>
        <v>226.55</v>
      </c>
      <c r="D258" s="87"/>
      <c r="E258" s="87"/>
      <c r="F258" s="87"/>
      <c r="G258" s="87"/>
      <c r="H258" s="90"/>
    </row>
    <row r="259" spans="2:8" ht="12.75">
      <c r="B259" s="169">
        <f t="shared" si="7"/>
        <v>245</v>
      </c>
      <c r="C259" s="170">
        <f t="shared" si="6"/>
        <v>226.5625</v>
      </c>
      <c r="D259" s="87"/>
      <c r="E259" s="87"/>
      <c r="F259" s="87"/>
      <c r="G259" s="87"/>
      <c r="H259" s="90"/>
    </row>
    <row r="260" spans="2:8" ht="12.75">
      <c r="B260" s="169">
        <f t="shared" si="7"/>
        <v>246</v>
      </c>
      <c r="C260" s="170">
        <f t="shared" si="6"/>
        <v>226.575</v>
      </c>
      <c r="D260" s="87"/>
      <c r="E260" s="87"/>
      <c r="F260" s="87"/>
      <c r="G260" s="87"/>
      <c r="H260" s="90"/>
    </row>
    <row r="261" spans="2:8" ht="12.75">
      <c r="B261" s="169">
        <f t="shared" si="7"/>
        <v>247</v>
      </c>
      <c r="C261" s="170">
        <f t="shared" si="6"/>
        <v>226.5875</v>
      </c>
      <c r="D261" s="87"/>
      <c r="E261" s="87"/>
      <c r="F261" s="87"/>
      <c r="G261" s="87"/>
      <c r="H261" s="90"/>
    </row>
    <row r="262" spans="2:8" ht="12.75">
      <c r="B262" s="169">
        <f t="shared" si="7"/>
        <v>248</v>
      </c>
      <c r="C262" s="170">
        <f t="shared" si="6"/>
        <v>226.6</v>
      </c>
      <c r="D262" s="87"/>
      <c r="E262" s="87"/>
      <c r="F262" s="87"/>
      <c r="G262" s="87"/>
      <c r="H262" s="90"/>
    </row>
    <row r="263" spans="2:8" ht="12.75">
      <c r="B263" s="169">
        <f t="shared" si="7"/>
        <v>249</v>
      </c>
      <c r="C263" s="170">
        <f t="shared" si="6"/>
        <v>226.6125</v>
      </c>
      <c r="D263" s="87"/>
      <c r="E263" s="87"/>
      <c r="F263" s="87"/>
      <c r="G263" s="87"/>
      <c r="H263" s="90"/>
    </row>
    <row r="264" spans="2:8" ht="12.75">
      <c r="B264" s="169">
        <f t="shared" si="7"/>
        <v>250</v>
      </c>
      <c r="C264" s="170">
        <f t="shared" si="6"/>
        <v>226.625</v>
      </c>
      <c r="D264" s="87"/>
      <c r="E264" s="87"/>
      <c r="F264" s="87"/>
      <c r="G264" s="87"/>
      <c r="H264" s="90"/>
    </row>
    <row r="265" spans="2:8" ht="12.75">
      <c r="B265" s="169">
        <f t="shared" si="7"/>
        <v>251</v>
      </c>
      <c r="C265" s="170">
        <f t="shared" si="6"/>
        <v>226.6375</v>
      </c>
      <c r="D265" s="87"/>
      <c r="E265" s="87"/>
      <c r="F265" s="87"/>
      <c r="G265" s="87"/>
      <c r="H265" s="90"/>
    </row>
    <row r="266" spans="2:8" ht="12.75">
      <c r="B266" s="169">
        <f t="shared" si="7"/>
        <v>252</v>
      </c>
      <c r="C266" s="170">
        <f t="shared" si="6"/>
        <v>226.65</v>
      </c>
      <c r="D266" s="87"/>
      <c r="E266" s="87"/>
      <c r="F266" s="87"/>
      <c r="G266" s="87"/>
      <c r="H266" s="90"/>
    </row>
    <row r="267" spans="2:8" ht="12.75">
      <c r="B267" s="169">
        <f t="shared" si="7"/>
        <v>253</v>
      </c>
      <c r="C267" s="170">
        <f t="shared" si="6"/>
        <v>226.6625</v>
      </c>
      <c r="D267" s="87"/>
      <c r="E267" s="87"/>
      <c r="F267" s="87"/>
      <c r="G267" s="87"/>
      <c r="H267" s="90"/>
    </row>
    <row r="268" spans="2:8" ht="12.75">
      <c r="B268" s="169">
        <f t="shared" si="7"/>
        <v>254</v>
      </c>
      <c r="C268" s="170">
        <f t="shared" si="6"/>
        <v>226.675</v>
      </c>
      <c r="D268" s="87"/>
      <c r="E268" s="87"/>
      <c r="F268" s="87"/>
      <c r="G268" s="87"/>
      <c r="H268" s="90"/>
    </row>
    <row r="269" spans="2:8" ht="12.75">
      <c r="B269" s="169">
        <f t="shared" si="7"/>
        <v>255</v>
      </c>
      <c r="C269" s="170">
        <f t="shared" si="6"/>
        <v>226.6875</v>
      </c>
      <c r="D269" s="87"/>
      <c r="E269" s="87"/>
      <c r="F269" s="87"/>
      <c r="G269" s="87"/>
      <c r="H269" s="90"/>
    </row>
    <row r="270" spans="2:8" ht="12.75">
      <c r="B270" s="169">
        <f t="shared" si="7"/>
        <v>256</v>
      </c>
      <c r="C270" s="170">
        <f t="shared" si="6"/>
        <v>226.7</v>
      </c>
      <c r="D270" s="87"/>
      <c r="E270" s="87"/>
      <c r="F270" s="87"/>
      <c r="G270" s="87"/>
      <c r="H270" s="90"/>
    </row>
    <row r="271" spans="2:8" ht="12.75">
      <c r="B271" s="169">
        <f t="shared" si="7"/>
        <v>257</v>
      </c>
      <c r="C271" s="170">
        <f aca="true" t="shared" si="8" ref="C271:C334">SUM(223.5+B271*0.0125)</f>
        <v>226.7125</v>
      </c>
      <c r="D271" s="87"/>
      <c r="E271" s="87"/>
      <c r="F271" s="87"/>
      <c r="G271" s="87"/>
      <c r="H271" s="90"/>
    </row>
    <row r="272" spans="2:8" ht="12.75">
      <c r="B272" s="169">
        <f aca="true" t="shared" si="9" ref="B272:B335">SUM(B271+1)</f>
        <v>258</v>
      </c>
      <c r="C272" s="170">
        <f t="shared" si="8"/>
        <v>226.725</v>
      </c>
      <c r="D272" s="87"/>
      <c r="E272" s="87"/>
      <c r="F272" s="87"/>
      <c r="G272" s="87"/>
      <c r="H272" s="90"/>
    </row>
    <row r="273" spans="2:8" ht="12.75">
      <c r="B273" s="169">
        <f t="shared" si="9"/>
        <v>259</v>
      </c>
      <c r="C273" s="170">
        <f t="shared" si="8"/>
        <v>226.7375</v>
      </c>
      <c r="D273" s="87"/>
      <c r="E273" s="87"/>
      <c r="F273" s="87"/>
      <c r="G273" s="87"/>
      <c r="H273" s="90"/>
    </row>
    <row r="274" spans="2:8" ht="12.75">
      <c r="B274" s="169">
        <f t="shared" si="9"/>
        <v>260</v>
      </c>
      <c r="C274" s="170">
        <f t="shared" si="8"/>
        <v>226.75</v>
      </c>
      <c r="D274" s="87"/>
      <c r="E274" s="87"/>
      <c r="F274" s="87"/>
      <c r="G274" s="87"/>
      <c r="H274" s="90"/>
    </row>
    <row r="275" spans="2:8" ht="12.75">
      <c r="B275" s="169">
        <f t="shared" si="9"/>
        <v>261</v>
      </c>
      <c r="C275" s="170">
        <f t="shared" si="8"/>
        <v>226.7625</v>
      </c>
      <c r="D275" s="87"/>
      <c r="E275" s="87"/>
      <c r="F275" s="87"/>
      <c r="G275" s="87"/>
      <c r="H275" s="90"/>
    </row>
    <row r="276" spans="2:8" ht="12.75">
      <c r="B276" s="169">
        <f t="shared" si="9"/>
        <v>262</v>
      </c>
      <c r="C276" s="170">
        <f t="shared" si="8"/>
        <v>226.775</v>
      </c>
      <c r="D276" s="87"/>
      <c r="E276" s="87"/>
      <c r="F276" s="87"/>
      <c r="G276" s="87"/>
      <c r="H276" s="90"/>
    </row>
    <row r="277" spans="2:8" ht="12.75">
      <c r="B277" s="169">
        <f t="shared" si="9"/>
        <v>263</v>
      </c>
      <c r="C277" s="170">
        <f t="shared" si="8"/>
        <v>226.7875</v>
      </c>
      <c r="D277" s="87"/>
      <c r="E277" s="87"/>
      <c r="F277" s="87"/>
      <c r="G277" s="87"/>
      <c r="H277" s="90"/>
    </row>
    <row r="278" spans="2:8" ht="12.75">
      <c r="B278" s="169">
        <f t="shared" si="9"/>
        <v>264</v>
      </c>
      <c r="C278" s="170">
        <f t="shared" si="8"/>
        <v>226.8</v>
      </c>
      <c r="D278" s="87"/>
      <c r="E278" s="87"/>
      <c r="F278" s="87"/>
      <c r="G278" s="87"/>
      <c r="H278" s="90"/>
    </row>
    <row r="279" spans="2:8" ht="12.75">
      <c r="B279" s="169">
        <f t="shared" si="9"/>
        <v>265</v>
      </c>
      <c r="C279" s="170">
        <f t="shared" si="8"/>
        <v>226.8125</v>
      </c>
      <c r="D279" s="87"/>
      <c r="E279" s="87"/>
      <c r="F279" s="87"/>
      <c r="G279" s="87"/>
      <c r="H279" s="90"/>
    </row>
    <row r="280" spans="2:8" ht="12.75">
      <c r="B280" s="169">
        <f t="shared" si="9"/>
        <v>266</v>
      </c>
      <c r="C280" s="170">
        <f t="shared" si="8"/>
        <v>226.825</v>
      </c>
      <c r="D280" s="87"/>
      <c r="E280" s="87"/>
      <c r="F280" s="87"/>
      <c r="G280" s="87"/>
      <c r="H280" s="90"/>
    </row>
    <row r="281" spans="2:8" ht="12.75">
      <c r="B281" s="169">
        <f t="shared" si="9"/>
        <v>267</v>
      </c>
      <c r="C281" s="170">
        <f t="shared" si="8"/>
        <v>226.8375</v>
      </c>
      <c r="D281" s="87"/>
      <c r="E281" s="87"/>
      <c r="F281" s="87"/>
      <c r="G281" s="87"/>
      <c r="H281" s="90"/>
    </row>
    <row r="282" spans="2:8" ht="12.75">
      <c r="B282" s="169">
        <f t="shared" si="9"/>
        <v>268</v>
      </c>
      <c r="C282" s="170">
        <f t="shared" si="8"/>
        <v>226.85</v>
      </c>
      <c r="D282" s="87"/>
      <c r="E282" s="87"/>
      <c r="F282" s="87"/>
      <c r="G282" s="87"/>
      <c r="H282" s="90"/>
    </row>
    <row r="283" spans="2:8" ht="12.75">
      <c r="B283" s="169">
        <f t="shared" si="9"/>
        <v>269</v>
      </c>
      <c r="C283" s="170">
        <f t="shared" si="8"/>
        <v>226.8625</v>
      </c>
      <c r="D283" s="87"/>
      <c r="E283" s="87"/>
      <c r="F283" s="87"/>
      <c r="G283" s="87"/>
      <c r="H283" s="90"/>
    </row>
    <row r="284" spans="2:8" ht="12.75">
      <c r="B284" s="169">
        <f t="shared" si="9"/>
        <v>270</v>
      </c>
      <c r="C284" s="170">
        <f t="shared" si="8"/>
        <v>226.875</v>
      </c>
      <c r="D284" s="87"/>
      <c r="E284" s="87"/>
      <c r="F284" s="87"/>
      <c r="G284" s="87"/>
      <c r="H284" s="90"/>
    </row>
    <row r="285" spans="2:8" ht="12.75">
      <c r="B285" s="169">
        <f t="shared" si="9"/>
        <v>271</v>
      </c>
      <c r="C285" s="170">
        <f t="shared" si="8"/>
        <v>226.8875</v>
      </c>
      <c r="D285" s="87"/>
      <c r="E285" s="87"/>
      <c r="F285" s="87"/>
      <c r="G285" s="87"/>
      <c r="H285" s="90"/>
    </row>
    <row r="286" spans="2:8" ht="12.75">
      <c r="B286" s="169">
        <f t="shared" si="9"/>
        <v>272</v>
      </c>
      <c r="C286" s="170">
        <f t="shared" si="8"/>
        <v>226.9</v>
      </c>
      <c r="D286" s="87"/>
      <c r="E286" s="87"/>
      <c r="F286" s="87"/>
      <c r="G286" s="87"/>
      <c r="H286" s="90"/>
    </row>
    <row r="287" spans="2:8" ht="12.75">
      <c r="B287" s="169">
        <f t="shared" si="9"/>
        <v>273</v>
      </c>
      <c r="C287" s="170">
        <f t="shared" si="8"/>
        <v>226.9125</v>
      </c>
      <c r="D287" s="87"/>
      <c r="E287" s="87"/>
      <c r="F287" s="87"/>
      <c r="G287" s="87"/>
      <c r="H287" s="90"/>
    </row>
    <row r="288" spans="2:8" ht="12.75">
      <c r="B288" s="169">
        <f t="shared" si="9"/>
        <v>274</v>
      </c>
      <c r="C288" s="170">
        <f t="shared" si="8"/>
        <v>226.925</v>
      </c>
      <c r="D288" s="87"/>
      <c r="E288" s="87"/>
      <c r="F288" s="87"/>
      <c r="G288" s="87"/>
      <c r="H288" s="90"/>
    </row>
    <row r="289" spans="2:8" ht="12.75">
      <c r="B289" s="169">
        <f t="shared" si="9"/>
        <v>275</v>
      </c>
      <c r="C289" s="170">
        <f t="shared" si="8"/>
        <v>226.9375</v>
      </c>
      <c r="D289" s="87"/>
      <c r="E289" s="87"/>
      <c r="F289" s="87"/>
      <c r="G289" s="87"/>
      <c r="H289" s="90"/>
    </row>
    <row r="290" spans="2:8" ht="12.75">
      <c r="B290" s="169">
        <f t="shared" si="9"/>
        <v>276</v>
      </c>
      <c r="C290" s="170">
        <f t="shared" si="8"/>
        <v>226.95</v>
      </c>
      <c r="D290" s="87"/>
      <c r="E290" s="87"/>
      <c r="F290" s="87"/>
      <c r="G290" s="87"/>
      <c r="H290" s="90"/>
    </row>
    <row r="291" spans="2:8" ht="12.75">
      <c r="B291" s="169">
        <f t="shared" si="9"/>
        <v>277</v>
      </c>
      <c r="C291" s="170">
        <f t="shared" si="8"/>
        <v>226.9625</v>
      </c>
      <c r="D291" s="87"/>
      <c r="E291" s="87"/>
      <c r="F291" s="87"/>
      <c r="G291" s="87"/>
      <c r="H291" s="90"/>
    </row>
    <row r="292" spans="2:8" ht="12.75">
      <c r="B292" s="169">
        <f t="shared" si="9"/>
        <v>278</v>
      </c>
      <c r="C292" s="170">
        <f t="shared" si="8"/>
        <v>226.975</v>
      </c>
      <c r="D292" s="87"/>
      <c r="E292" s="87"/>
      <c r="F292" s="87"/>
      <c r="G292" s="87"/>
      <c r="H292" s="90"/>
    </row>
    <row r="293" spans="2:8" ht="12.75">
      <c r="B293" s="169">
        <f t="shared" si="9"/>
        <v>279</v>
      </c>
      <c r="C293" s="170">
        <f t="shared" si="8"/>
        <v>226.9875</v>
      </c>
      <c r="D293" s="87"/>
      <c r="E293" s="87"/>
      <c r="F293" s="87"/>
      <c r="G293" s="87"/>
      <c r="H293" s="90"/>
    </row>
    <row r="294" spans="2:8" ht="12.75">
      <c r="B294" s="169">
        <f t="shared" si="9"/>
        <v>280</v>
      </c>
      <c r="C294" s="170">
        <f t="shared" si="8"/>
        <v>227</v>
      </c>
      <c r="D294" s="87"/>
      <c r="E294" s="87"/>
      <c r="F294" s="87"/>
      <c r="G294" s="87"/>
      <c r="H294" s="90"/>
    </row>
    <row r="295" spans="2:8" ht="12.75">
      <c r="B295" s="169">
        <f t="shared" si="9"/>
        <v>281</v>
      </c>
      <c r="C295" s="170">
        <f t="shared" si="8"/>
        <v>227.0125</v>
      </c>
      <c r="D295" s="87"/>
      <c r="E295" s="87"/>
      <c r="F295" s="87"/>
      <c r="G295" s="87"/>
      <c r="H295" s="90"/>
    </row>
    <row r="296" spans="2:8" ht="12.75">
      <c r="B296" s="169">
        <f t="shared" si="9"/>
        <v>282</v>
      </c>
      <c r="C296" s="170">
        <f t="shared" si="8"/>
        <v>227.025</v>
      </c>
      <c r="D296" s="87"/>
      <c r="E296" s="87"/>
      <c r="F296" s="87"/>
      <c r="G296" s="87"/>
      <c r="H296" s="90"/>
    </row>
    <row r="297" spans="2:8" ht="12.75">
      <c r="B297" s="169">
        <f t="shared" si="9"/>
        <v>283</v>
      </c>
      <c r="C297" s="170">
        <f t="shared" si="8"/>
        <v>227.0375</v>
      </c>
      <c r="D297" s="87"/>
      <c r="E297" s="87"/>
      <c r="F297" s="87"/>
      <c r="G297" s="87"/>
      <c r="H297" s="90"/>
    </row>
    <row r="298" spans="2:8" ht="12.75">
      <c r="B298" s="169">
        <f t="shared" si="9"/>
        <v>284</v>
      </c>
      <c r="C298" s="170">
        <f t="shared" si="8"/>
        <v>227.05</v>
      </c>
      <c r="D298" s="87"/>
      <c r="E298" s="87"/>
      <c r="F298" s="87"/>
      <c r="G298" s="87"/>
      <c r="H298" s="90"/>
    </row>
    <row r="299" spans="2:8" ht="12.75">
      <c r="B299" s="169">
        <f t="shared" si="9"/>
        <v>285</v>
      </c>
      <c r="C299" s="170">
        <f t="shared" si="8"/>
        <v>227.0625</v>
      </c>
      <c r="D299" s="87"/>
      <c r="E299" s="87"/>
      <c r="F299" s="87"/>
      <c r="G299" s="87"/>
      <c r="H299" s="90"/>
    </row>
    <row r="300" spans="2:8" ht="12.75">
      <c r="B300" s="169">
        <f t="shared" si="9"/>
        <v>286</v>
      </c>
      <c r="C300" s="170">
        <f t="shared" si="8"/>
        <v>227.075</v>
      </c>
      <c r="D300" s="87"/>
      <c r="E300" s="87"/>
      <c r="F300" s="87"/>
      <c r="G300" s="87"/>
      <c r="H300" s="90"/>
    </row>
    <row r="301" spans="2:8" ht="12.75">
      <c r="B301" s="169">
        <f t="shared" si="9"/>
        <v>287</v>
      </c>
      <c r="C301" s="170">
        <f t="shared" si="8"/>
        <v>227.0875</v>
      </c>
      <c r="D301" s="87"/>
      <c r="E301" s="87"/>
      <c r="F301" s="87"/>
      <c r="G301" s="87"/>
      <c r="H301" s="90"/>
    </row>
    <row r="302" spans="2:8" ht="12.75">
      <c r="B302" s="169">
        <f t="shared" si="9"/>
        <v>288</v>
      </c>
      <c r="C302" s="170">
        <f t="shared" si="8"/>
        <v>227.1</v>
      </c>
      <c r="D302" s="87"/>
      <c r="E302" s="87"/>
      <c r="F302" s="87"/>
      <c r="G302" s="87"/>
      <c r="H302" s="90"/>
    </row>
    <row r="303" spans="2:8" ht="12.75">
      <c r="B303" s="169">
        <f t="shared" si="9"/>
        <v>289</v>
      </c>
      <c r="C303" s="170">
        <f t="shared" si="8"/>
        <v>227.1125</v>
      </c>
      <c r="D303" s="87"/>
      <c r="E303" s="87"/>
      <c r="F303" s="87"/>
      <c r="G303" s="87"/>
      <c r="H303" s="90"/>
    </row>
    <row r="304" spans="2:8" ht="12.75">
      <c r="B304" s="169">
        <f t="shared" si="9"/>
        <v>290</v>
      </c>
      <c r="C304" s="170">
        <f t="shared" si="8"/>
        <v>227.125</v>
      </c>
      <c r="D304" s="87"/>
      <c r="E304" s="87"/>
      <c r="F304" s="87"/>
      <c r="G304" s="87"/>
      <c r="H304" s="90"/>
    </row>
    <row r="305" spans="2:8" ht="12.75">
      <c r="B305" s="169">
        <f t="shared" si="9"/>
        <v>291</v>
      </c>
      <c r="C305" s="170">
        <f t="shared" si="8"/>
        <v>227.1375</v>
      </c>
      <c r="D305" s="87"/>
      <c r="E305" s="87"/>
      <c r="F305" s="87"/>
      <c r="G305" s="87"/>
      <c r="H305" s="90"/>
    </row>
    <row r="306" spans="2:8" ht="12.75">
      <c r="B306" s="169">
        <f t="shared" si="9"/>
        <v>292</v>
      </c>
      <c r="C306" s="170">
        <f t="shared" si="8"/>
        <v>227.15</v>
      </c>
      <c r="D306" s="87"/>
      <c r="E306" s="87"/>
      <c r="F306" s="87"/>
      <c r="G306" s="87"/>
      <c r="H306" s="90"/>
    </row>
    <row r="307" spans="2:8" ht="12.75">
      <c r="B307" s="169">
        <f t="shared" si="9"/>
        <v>293</v>
      </c>
      <c r="C307" s="170">
        <f t="shared" si="8"/>
        <v>227.1625</v>
      </c>
      <c r="D307" s="87"/>
      <c r="E307" s="87"/>
      <c r="F307" s="87"/>
      <c r="G307" s="87"/>
      <c r="H307" s="90"/>
    </row>
    <row r="308" spans="2:8" ht="12.75">
      <c r="B308" s="169">
        <f t="shared" si="9"/>
        <v>294</v>
      </c>
      <c r="C308" s="170">
        <f t="shared" si="8"/>
        <v>227.175</v>
      </c>
      <c r="D308" s="87"/>
      <c r="E308" s="87"/>
      <c r="F308" s="87"/>
      <c r="G308" s="87"/>
      <c r="H308" s="90"/>
    </row>
    <row r="309" spans="2:8" ht="12.75">
      <c r="B309" s="169">
        <f t="shared" si="9"/>
        <v>295</v>
      </c>
      <c r="C309" s="170">
        <f t="shared" si="8"/>
        <v>227.1875</v>
      </c>
      <c r="D309" s="87"/>
      <c r="E309" s="87"/>
      <c r="F309" s="87"/>
      <c r="G309" s="87"/>
      <c r="H309" s="90"/>
    </row>
    <row r="310" spans="2:8" ht="12.75">
      <c r="B310" s="169">
        <f t="shared" si="9"/>
        <v>296</v>
      </c>
      <c r="C310" s="170">
        <f t="shared" si="8"/>
        <v>227.2</v>
      </c>
      <c r="D310" s="87"/>
      <c r="E310" s="87"/>
      <c r="F310" s="87"/>
      <c r="G310" s="87"/>
      <c r="H310" s="90"/>
    </row>
    <row r="311" spans="2:8" ht="12.75">
      <c r="B311" s="169">
        <f t="shared" si="9"/>
        <v>297</v>
      </c>
      <c r="C311" s="170">
        <f t="shared" si="8"/>
        <v>227.2125</v>
      </c>
      <c r="D311" s="87"/>
      <c r="E311" s="87"/>
      <c r="F311" s="87"/>
      <c r="G311" s="87"/>
      <c r="H311" s="90"/>
    </row>
    <row r="312" spans="2:8" ht="12.75">
      <c r="B312" s="169">
        <f t="shared" si="9"/>
        <v>298</v>
      </c>
      <c r="C312" s="170">
        <f t="shared" si="8"/>
        <v>227.225</v>
      </c>
      <c r="D312" s="87"/>
      <c r="E312" s="87"/>
      <c r="F312" s="87"/>
      <c r="G312" s="87"/>
      <c r="H312" s="90"/>
    </row>
    <row r="313" spans="2:8" ht="12.75">
      <c r="B313" s="169">
        <f t="shared" si="9"/>
        <v>299</v>
      </c>
      <c r="C313" s="170">
        <f t="shared" si="8"/>
        <v>227.2375</v>
      </c>
      <c r="D313" s="87"/>
      <c r="E313" s="87"/>
      <c r="F313" s="87"/>
      <c r="G313" s="87"/>
      <c r="H313" s="90"/>
    </row>
    <row r="314" spans="2:8" ht="12.75">
      <c r="B314" s="169">
        <f t="shared" si="9"/>
        <v>300</v>
      </c>
      <c r="C314" s="170">
        <f t="shared" si="8"/>
        <v>227.25</v>
      </c>
      <c r="D314" s="87"/>
      <c r="E314" s="87"/>
      <c r="F314" s="87"/>
      <c r="G314" s="87"/>
      <c r="H314" s="90"/>
    </row>
    <row r="315" spans="2:8" ht="12.75">
      <c r="B315" s="169">
        <f t="shared" si="9"/>
        <v>301</v>
      </c>
      <c r="C315" s="170">
        <f t="shared" si="8"/>
        <v>227.2625</v>
      </c>
      <c r="D315" s="87"/>
      <c r="E315" s="87"/>
      <c r="F315" s="87"/>
      <c r="G315" s="87"/>
      <c r="H315" s="90"/>
    </row>
    <row r="316" spans="2:8" ht="12.75">
      <c r="B316" s="169">
        <f t="shared" si="9"/>
        <v>302</v>
      </c>
      <c r="C316" s="170">
        <f t="shared" si="8"/>
        <v>227.275</v>
      </c>
      <c r="D316" s="87"/>
      <c r="E316" s="87"/>
      <c r="F316" s="87"/>
      <c r="G316" s="87"/>
      <c r="H316" s="90"/>
    </row>
    <row r="317" spans="2:8" ht="12.75">
      <c r="B317" s="169">
        <f t="shared" si="9"/>
        <v>303</v>
      </c>
      <c r="C317" s="170">
        <f t="shared" si="8"/>
        <v>227.2875</v>
      </c>
      <c r="D317" s="87"/>
      <c r="E317" s="87"/>
      <c r="F317" s="87"/>
      <c r="G317" s="87"/>
      <c r="H317" s="90"/>
    </row>
    <row r="318" spans="2:8" ht="12.75">
      <c r="B318" s="169">
        <f t="shared" si="9"/>
        <v>304</v>
      </c>
      <c r="C318" s="170">
        <f t="shared" si="8"/>
        <v>227.3</v>
      </c>
      <c r="D318" s="87"/>
      <c r="E318" s="87"/>
      <c r="F318" s="87"/>
      <c r="G318" s="87"/>
      <c r="H318" s="90"/>
    </row>
    <row r="319" spans="2:8" ht="12.75">
      <c r="B319" s="169">
        <f t="shared" si="9"/>
        <v>305</v>
      </c>
      <c r="C319" s="170">
        <f t="shared" si="8"/>
        <v>227.3125</v>
      </c>
      <c r="D319" s="87"/>
      <c r="E319" s="87"/>
      <c r="F319" s="87"/>
      <c r="G319" s="87"/>
      <c r="H319" s="90"/>
    </row>
    <row r="320" spans="2:8" ht="12.75">
      <c r="B320" s="169">
        <f t="shared" si="9"/>
        <v>306</v>
      </c>
      <c r="C320" s="170">
        <f t="shared" si="8"/>
        <v>227.325</v>
      </c>
      <c r="D320" s="87"/>
      <c r="E320" s="87"/>
      <c r="F320" s="87"/>
      <c r="G320" s="87"/>
      <c r="H320" s="90"/>
    </row>
    <row r="321" spans="2:8" ht="12.75">
      <c r="B321" s="169">
        <f t="shared" si="9"/>
        <v>307</v>
      </c>
      <c r="C321" s="170">
        <f t="shared" si="8"/>
        <v>227.3375</v>
      </c>
      <c r="D321" s="87"/>
      <c r="E321" s="87"/>
      <c r="F321" s="87"/>
      <c r="G321" s="87"/>
      <c r="H321" s="90"/>
    </row>
    <row r="322" spans="2:8" ht="12.75">
      <c r="B322" s="169">
        <f t="shared" si="9"/>
        <v>308</v>
      </c>
      <c r="C322" s="170">
        <f t="shared" si="8"/>
        <v>227.35</v>
      </c>
      <c r="D322" s="87"/>
      <c r="E322" s="87"/>
      <c r="F322" s="87"/>
      <c r="G322" s="87"/>
      <c r="H322" s="90"/>
    </row>
    <row r="323" spans="2:8" ht="12.75">
      <c r="B323" s="169">
        <f t="shared" si="9"/>
        <v>309</v>
      </c>
      <c r="C323" s="170">
        <f t="shared" si="8"/>
        <v>227.3625</v>
      </c>
      <c r="D323" s="87"/>
      <c r="E323" s="87"/>
      <c r="F323" s="87"/>
      <c r="G323" s="87"/>
      <c r="H323" s="90"/>
    </row>
    <row r="324" spans="2:8" ht="12.75">
      <c r="B324" s="169">
        <f t="shared" si="9"/>
        <v>310</v>
      </c>
      <c r="C324" s="170">
        <f t="shared" si="8"/>
        <v>227.375</v>
      </c>
      <c r="D324" s="87"/>
      <c r="E324" s="87"/>
      <c r="F324" s="87"/>
      <c r="G324" s="87"/>
      <c r="H324" s="90"/>
    </row>
    <row r="325" spans="2:8" ht="12.75">
      <c r="B325" s="169">
        <f t="shared" si="9"/>
        <v>311</v>
      </c>
      <c r="C325" s="170">
        <f t="shared" si="8"/>
        <v>227.3875</v>
      </c>
      <c r="D325" s="87"/>
      <c r="E325" s="87"/>
      <c r="F325" s="87"/>
      <c r="G325" s="87"/>
      <c r="H325" s="90"/>
    </row>
    <row r="326" spans="2:8" ht="12.75">
      <c r="B326" s="169">
        <f t="shared" si="9"/>
        <v>312</v>
      </c>
      <c r="C326" s="170">
        <f t="shared" si="8"/>
        <v>227.4</v>
      </c>
      <c r="D326" s="87"/>
      <c r="E326" s="87"/>
      <c r="F326" s="87"/>
      <c r="G326" s="87"/>
      <c r="H326" s="90"/>
    </row>
    <row r="327" spans="2:8" ht="12.75">
      <c r="B327" s="169">
        <f t="shared" si="9"/>
        <v>313</v>
      </c>
      <c r="C327" s="170">
        <f t="shared" si="8"/>
        <v>227.4125</v>
      </c>
      <c r="D327" s="87"/>
      <c r="E327" s="87"/>
      <c r="F327" s="87"/>
      <c r="G327" s="87"/>
      <c r="H327" s="90"/>
    </row>
    <row r="328" spans="2:8" ht="12.75">
      <c r="B328" s="169">
        <f t="shared" si="9"/>
        <v>314</v>
      </c>
      <c r="C328" s="170">
        <f t="shared" si="8"/>
        <v>227.425</v>
      </c>
      <c r="D328" s="87"/>
      <c r="E328" s="87"/>
      <c r="F328" s="87"/>
      <c r="G328" s="87"/>
      <c r="H328" s="90"/>
    </row>
    <row r="329" spans="2:8" ht="12.75">
      <c r="B329" s="169">
        <f t="shared" si="9"/>
        <v>315</v>
      </c>
      <c r="C329" s="170">
        <f t="shared" si="8"/>
        <v>227.4375</v>
      </c>
      <c r="D329" s="87"/>
      <c r="E329" s="87"/>
      <c r="F329" s="87"/>
      <c r="G329" s="87"/>
      <c r="H329" s="90"/>
    </row>
    <row r="330" spans="2:8" ht="12.75">
      <c r="B330" s="169">
        <f t="shared" si="9"/>
        <v>316</v>
      </c>
      <c r="C330" s="170">
        <f t="shared" si="8"/>
        <v>227.45</v>
      </c>
      <c r="D330" s="87"/>
      <c r="E330" s="87"/>
      <c r="F330" s="87"/>
      <c r="G330" s="87"/>
      <c r="H330" s="90"/>
    </row>
    <row r="331" spans="2:8" ht="12.75">
      <c r="B331" s="169">
        <f t="shared" si="9"/>
        <v>317</v>
      </c>
      <c r="C331" s="170">
        <f t="shared" si="8"/>
        <v>227.4625</v>
      </c>
      <c r="D331" s="87"/>
      <c r="E331" s="87"/>
      <c r="F331" s="87"/>
      <c r="G331" s="87"/>
      <c r="H331" s="90"/>
    </row>
    <row r="332" spans="2:8" ht="12.75">
      <c r="B332" s="169">
        <f t="shared" si="9"/>
        <v>318</v>
      </c>
      <c r="C332" s="170">
        <f t="shared" si="8"/>
        <v>227.475</v>
      </c>
      <c r="D332" s="87"/>
      <c r="E332" s="87"/>
      <c r="F332" s="87"/>
      <c r="G332" s="87"/>
      <c r="H332" s="90"/>
    </row>
    <row r="333" spans="2:8" ht="12.75">
      <c r="B333" s="169">
        <f t="shared" si="9"/>
        <v>319</v>
      </c>
      <c r="C333" s="170">
        <f t="shared" si="8"/>
        <v>227.4875</v>
      </c>
      <c r="D333" s="87"/>
      <c r="E333" s="87"/>
      <c r="F333" s="87"/>
      <c r="G333" s="87"/>
      <c r="H333" s="90"/>
    </row>
    <row r="334" spans="2:8" ht="12.75">
      <c r="B334" s="169">
        <f t="shared" si="9"/>
        <v>320</v>
      </c>
      <c r="C334" s="170">
        <f t="shared" si="8"/>
        <v>227.5</v>
      </c>
      <c r="D334" s="87"/>
      <c r="E334" s="87"/>
      <c r="F334" s="87"/>
      <c r="G334" s="87"/>
      <c r="H334" s="90"/>
    </row>
    <row r="335" spans="2:8" ht="12.75">
      <c r="B335" s="169">
        <f t="shared" si="9"/>
        <v>321</v>
      </c>
      <c r="C335" s="170">
        <f aca="true" t="shared" si="10" ref="C335:C398">SUM(223.5+B335*0.0125)</f>
        <v>227.5125</v>
      </c>
      <c r="D335" s="87"/>
      <c r="E335" s="87"/>
      <c r="F335" s="87"/>
      <c r="G335" s="87"/>
      <c r="H335" s="90"/>
    </row>
    <row r="336" spans="2:8" ht="12.75">
      <c r="B336" s="169">
        <f aca="true" t="shared" si="11" ref="B336:B399">SUM(B335+1)</f>
        <v>322</v>
      </c>
      <c r="C336" s="170">
        <f t="shared" si="10"/>
        <v>227.525</v>
      </c>
      <c r="D336" s="87"/>
      <c r="E336" s="87"/>
      <c r="F336" s="87"/>
      <c r="G336" s="87"/>
      <c r="H336" s="90"/>
    </row>
    <row r="337" spans="2:8" ht="12.75">
      <c r="B337" s="169">
        <f t="shared" si="11"/>
        <v>323</v>
      </c>
      <c r="C337" s="170">
        <f t="shared" si="10"/>
        <v>227.5375</v>
      </c>
      <c r="D337" s="87"/>
      <c r="E337" s="87"/>
      <c r="F337" s="87"/>
      <c r="G337" s="87"/>
      <c r="H337" s="90"/>
    </row>
    <row r="338" spans="2:8" ht="12.75">
      <c r="B338" s="169">
        <f t="shared" si="11"/>
        <v>324</v>
      </c>
      <c r="C338" s="170">
        <f t="shared" si="10"/>
        <v>227.55</v>
      </c>
      <c r="D338" s="87"/>
      <c r="E338" s="87"/>
      <c r="F338" s="87"/>
      <c r="G338" s="87"/>
      <c r="H338" s="90"/>
    </row>
    <row r="339" spans="2:8" ht="12.75">
      <c r="B339" s="169">
        <f t="shared" si="11"/>
        <v>325</v>
      </c>
      <c r="C339" s="170">
        <f t="shared" si="10"/>
        <v>227.5625</v>
      </c>
      <c r="D339" s="87"/>
      <c r="E339" s="87"/>
      <c r="F339" s="87"/>
      <c r="G339" s="87"/>
      <c r="H339" s="90"/>
    </row>
    <row r="340" spans="2:8" ht="12.75">
      <c r="B340" s="169">
        <f t="shared" si="11"/>
        <v>326</v>
      </c>
      <c r="C340" s="170">
        <f t="shared" si="10"/>
        <v>227.575</v>
      </c>
      <c r="D340" s="87"/>
      <c r="E340" s="87"/>
      <c r="F340" s="87"/>
      <c r="G340" s="87"/>
      <c r="H340" s="90"/>
    </row>
    <row r="341" spans="2:8" ht="12.75">
      <c r="B341" s="169">
        <f t="shared" si="11"/>
        <v>327</v>
      </c>
      <c r="C341" s="170">
        <f t="shared" si="10"/>
        <v>227.5875</v>
      </c>
      <c r="D341" s="87"/>
      <c r="E341" s="87"/>
      <c r="F341" s="87"/>
      <c r="G341" s="87"/>
      <c r="H341" s="90"/>
    </row>
    <row r="342" spans="2:8" ht="12.75">
      <c r="B342" s="169">
        <f t="shared" si="11"/>
        <v>328</v>
      </c>
      <c r="C342" s="170">
        <f t="shared" si="10"/>
        <v>227.6</v>
      </c>
      <c r="D342" s="87"/>
      <c r="E342" s="87"/>
      <c r="F342" s="87"/>
      <c r="G342" s="87"/>
      <c r="H342" s="90"/>
    </row>
    <row r="343" spans="2:8" ht="12.75">
      <c r="B343" s="169">
        <f t="shared" si="11"/>
        <v>329</v>
      </c>
      <c r="C343" s="170">
        <f t="shared" si="10"/>
        <v>227.6125</v>
      </c>
      <c r="D343" s="87"/>
      <c r="E343" s="87"/>
      <c r="F343" s="87"/>
      <c r="G343" s="87"/>
      <c r="H343" s="90"/>
    </row>
    <row r="344" spans="2:8" ht="12.75">
      <c r="B344" s="169">
        <f t="shared" si="11"/>
        <v>330</v>
      </c>
      <c r="C344" s="170">
        <f t="shared" si="10"/>
        <v>227.625</v>
      </c>
      <c r="D344" s="87"/>
      <c r="E344" s="87"/>
      <c r="F344" s="87"/>
      <c r="G344" s="87"/>
      <c r="H344" s="90"/>
    </row>
    <row r="345" spans="2:8" ht="12.75">
      <c r="B345" s="169">
        <f t="shared" si="11"/>
        <v>331</v>
      </c>
      <c r="C345" s="170">
        <f t="shared" si="10"/>
        <v>227.6375</v>
      </c>
      <c r="D345" s="87"/>
      <c r="E345" s="87"/>
      <c r="F345" s="87"/>
      <c r="G345" s="87"/>
      <c r="H345" s="90"/>
    </row>
    <row r="346" spans="2:8" ht="12.75">
      <c r="B346" s="169">
        <f t="shared" si="11"/>
        <v>332</v>
      </c>
      <c r="C346" s="170">
        <f t="shared" si="10"/>
        <v>227.65</v>
      </c>
      <c r="D346" s="87"/>
      <c r="E346" s="87"/>
      <c r="F346" s="87"/>
      <c r="G346" s="87"/>
      <c r="H346" s="90"/>
    </row>
    <row r="347" spans="2:8" ht="12.75">
      <c r="B347" s="169">
        <f t="shared" si="11"/>
        <v>333</v>
      </c>
      <c r="C347" s="170">
        <f t="shared" si="10"/>
        <v>227.6625</v>
      </c>
      <c r="D347" s="87"/>
      <c r="E347" s="87"/>
      <c r="F347" s="87"/>
      <c r="G347" s="87"/>
      <c r="H347" s="90"/>
    </row>
    <row r="348" spans="2:8" ht="12.75">
      <c r="B348" s="169">
        <f t="shared" si="11"/>
        <v>334</v>
      </c>
      <c r="C348" s="170">
        <f t="shared" si="10"/>
        <v>227.675</v>
      </c>
      <c r="D348" s="87"/>
      <c r="E348" s="87"/>
      <c r="F348" s="87"/>
      <c r="G348" s="87"/>
      <c r="H348" s="90"/>
    </row>
    <row r="349" spans="2:8" ht="12.75">
      <c r="B349" s="169">
        <f t="shared" si="11"/>
        <v>335</v>
      </c>
      <c r="C349" s="170">
        <f t="shared" si="10"/>
        <v>227.6875</v>
      </c>
      <c r="D349" s="87"/>
      <c r="E349" s="87"/>
      <c r="F349" s="87"/>
      <c r="G349" s="87"/>
      <c r="H349" s="90"/>
    </row>
    <row r="350" spans="2:8" ht="12.75">
      <c r="B350" s="169">
        <f t="shared" si="11"/>
        <v>336</v>
      </c>
      <c r="C350" s="170">
        <f t="shared" si="10"/>
        <v>227.7</v>
      </c>
      <c r="D350" s="87"/>
      <c r="E350" s="87"/>
      <c r="F350" s="87"/>
      <c r="G350" s="87"/>
      <c r="H350" s="90"/>
    </row>
    <row r="351" spans="2:8" ht="12.75">
      <c r="B351" s="169">
        <f t="shared" si="11"/>
        <v>337</v>
      </c>
      <c r="C351" s="170">
        <f t="shared" si="10"/>
        <v>227.7125</v>
      </c>
      <c r="D351" s="87"/>
      <c r="E351" s="87"/>
      <c r="F351" s="87"/>
      <c r="G351" s="87"/>
      <c r="H351" s="90"/>
    </row>
    <row r="352" spans="2:8" ht="12.75">
      <c r="B352" s="169">
        <f t="shared" si="11"/>
        <v>338</v>
      </c>
      <c r="C352" s="170">
        <f t="shared" si="10"/>
        <v>227.725</v>
      </c>
      <c r="D352" s="87"/>
      <c r="E352" s="87"/>
      <c r="F352" s="87"/>
      <c r="G352" s="87"/>
      <c r="H352" s="90"/>
    </row>
    <row r="353" spans="2:8" ht="12.75">
      <c r="B353" s="169">
        <f t="shared" si="11"/>
        <v>339</v>
      </c>
      <c r="C353" s="170">
        <f t="shared" si="10"/>
        <v>227.7375</v>
      </c>
      <c r="D353" s="87"/>
      <c r="E353" s="87"/>
      <c r="F353" s="87"/>
      <c r="G353" s="87"/>
      <c r="H353" s="90"/>
    </row>
    <row r="354" spans="2:8" ht="12.75">
      <c r="B354" s="169">
        <f t="shared" si="11"/>
        <v>340</v>
      </c>
      <c r="C354" s="170">
        <f t="shared" si="10"/>
        <v>227.75</v>
      </c>
      <c r="D354" s="87"/>
      <c r="E354" s="87"/>
      <c r="F354" s="87"/>
      <c r="G354" s="87"/>
      <c r="H354" s="90"/>
    </row>
    <row r="355" spans="2:8" ht="12.75">
      <c r="B355" s="169">
        <f t="shared" si="11"/>
        <v>341</v>
      </c>
      <c r="C355" s="170">
        <f t="shared" si="10"/>
        <v>227.7625</v>
      </c>
      <c r="D355" s="87"/>
      <c r="E355" s="87"/>
      <c r="F355" s="87"/>
      <c r="G355" s="87"/>
      <c r="H355" s="90"/>
    </row>
    <row r="356" spans="2:8" ht="12.75">
      <c r="B356" s="169">
        <f t="shared" si="11"/>
        <v>342</v>
      </c>
      <c r="C356" s="170">
        <f t="shared" si="10"/>
        <v>227.775</v>
      </c>
      <c r="D356" s="87"/>
      <c r="E356" s="87"/>
      <c r="F356" s="87"/>
      <c r="G356" s="87"/>
      <c r="H356" s="90"/>
    </row>
    <row r="357" spans="2:8" ht="12.75">
      <c r="B357" s="169">
        <f t="shared" si="11"/>
        <v>343</v>
      </c>
      <c r="C357" s="170">
        <f t="shared" si="10"/>
        <v>227.7875</v>
      </c>
      <c r="D357" s="87"/>
      <c r="E357" s="87"/>
      <c r="F357" s="87"/>
      <c r="G357" s="87"/>
      <c r="H357" s="90"/>
    </row>
    <row r="358" spans="2:8" ht="12.75">
      <c r="B358" s="169">
        <f t="shared" si="11"/>
        <v>344</v>
      </c>
      <c r="C358" s="170">
        <f t="shared" si="10"/>
        <v>227.8</v>
      </c>
      <c r="D358" s="87"/>
      <c r="E358" s="87"/>
      <c r="F358" s="87"/>
      <c r="G358" s="87"/>
      <c r="H358" s="90"/>
    </row>
    <row r="359" spans="2:8" ht="12.75">
      <c r="B359" s="169">
        <f t="shared" si="11"/>
        <v>345</v>
      </c>
      <c r="C359" s="170">
        <f t="shared" si="10"/>
        <v>227.8125</v>
      </c>
      <c r="D359" s="87"/>
      <c r="E359" s="87"/>
      <c r="F359" s="87"/>
      <c r="G359" s="87"/>
      <c r="H359" s="90"/>
    </row>
    <row r="360" spans="2:8" ht="12.75">
      <c r="B360" s="169">
        <f t="shared" si="11"/>
        <v>346</v>
      </c>
      <c r="C360" s="170">
        <f t="shared" si="10"/>
        <v>227.825</v>
      </c>
      <c r="D360" s="87"/>
      <c r="E360" s="87"/>
      <c r="F360" s="87"/>
      <c r="G360" s="87"/>
      <c r="H360" s="90"/>
    </row>
    <row r="361" spans="2:8" ht="12.75">
      <c r="B361" s="169">
        <f t="shared" si="11"/>
        <v>347</v>
      </c>
      <c r="C361" s="170">
        <f t="shared" si="10"/>
        <v>227.8375</v>
      </c>
      <c r="D361" s="87"/>
      <c r="E361" s="87"/>
      <c r="F361" s="87"/>
      <c r="G361" s="87"/>
      <c r="H361" s="90"/>
    </row>
    <row r="362" spans="2:8" ht="12.75">
      <c r="B362" s="169">
        <f t="shared" si="11"/>
        <v>348</v>
      </c>
      <c r="C362" s="170">
        <f t="shared" si="10"/>
        <v>227.85</v>
      </c>
      <c r="D362" s="87"/>
      <c r="E362" s="87"/>
      <c r="F362" s="87"/>
      <c r="G362" s="87"/>
      <c r="H362" s="90"/>
    </row>
    <row r="363" spans="2:8" ht="12.75">
      <c r="B363" s="169">
        <f t="shared" si="11"/>
        <v>349</v>
      </c>
      <c r="C363" s="170">
        <f t="shared" si="10"/>
        <v>227.8625</v>
      </c>
      <c r="D363" s="87"/>
      <c r="E363" s="87"/>
      <c r="F363" s="87"/>
      <c r="G363" s="87"/>
      <c r="H363" s="90"/>
    </row>
    <row r="364" spans="2:8" ht="12.75">
      <c r="B364" s="169">
        <f t="shared" si="11"/>
        <v>350</v>
      </c>
      <c r="C364" s="170">
        <f t="shared" si="10"/>
        <v>227.875</v>
      </c>
      <c r="D364" s="87"/>
      <c r="E364" s="87"/>
      <c r="F364" s="87"/>
      <c r="G364" s="87"/>
      <c r="H364" s="90"/>
    </row>
    <row r="365" spans="2:8" ht="12.75">
      <c r="B365" s="169">
        <f t="shared" si="11"/>
        <v>351</v>
      </c>
      <c r="C365" s="170">
        <f t="shared" si="10"/>
        <v>227.8875</v>
      </c>
      <c r="D365" s="87"/>
      <c r="E365" s="87"/>
      <c r="F365" s="87"/>
      <c r="G365" s="87"/>
      <c r="H365" s="90"/>
    </row>
    <row r="366" spans="2:8" ht="12.75">
      <c r="B366" s="198">
        <f t="shared" si="11"/>
        <v>352</v>
      </c>
      <c r="C366" s="170">
        <f t="shared" si="10"/>
        <v>227.9</v>
      </c>
      <c r="D366" s="87"/>
      <c r="E366" s="87"/>
      <c r="F366" s="87"/>
      <c r="G366" s="87"/>
      <c r="H366" s="90"/>
    </row>
    <row r="367" spans="2:8" ht="12.75">
      <c r="B367" s="169">
        <f t="shared" si="11"/>
        <v>353</v>
      </c>
      <c r="C367" s="170">
        <f t="shared" si="10"/>
        <v>227.9125</v>
      </c>
      <c r="D367" s="87"/>
      <c r="E367" s="87"/>
      <c r="F367" s="87"/>
      <c r="G367" s="87"/>
      <c r="H367" s="90"/>
    </row>
    <row r="368" spans="2:8" ht="12.75">
      <c r="B368" s="169">
        <f t="shared" si="11"/>
        <v>354</v>
      </c>
      <c r="C368" s="170">
        <f t="shared" si="10"/>
        <v>227.925</v>
      </c>
      <c r="D368" s="87"/>
      <c r="E368" s="87"/>
      <c r="F368" s="87"/>
      <c r="G368" s="87"/>
      <c r="H368" s="90"/>
    </row>
    <row r="369" spans="2:8" ht="12.75">
      <c r="B369" s="169">
        <f t="shared" si="11"/>
        <v>355</v>
      </c>
      <c r="C369" s="170">
        <f t="shared" si="10"/>
        <v>227.9375</v>
      </c>
      <c r="D369" s="87"/>
      <c r="E369" s="87"/>
      <c r="F369" s="87"/>
      <c r="G369" s="87"/>
      <c r="H369" s="90"/>
    </row>
    <row r="370" spans="2:8" ht="12.75">
      <c r="B370" s="169">
        <f t="shared" si="11"/>
        <v>356</v>
      </c>
      <c r="C370" s="170">
        <f t="shared" si="10"/>
        <v>227.95</v>
      </c>
      <c r="D370" s="87"/>
      <c r="E370" s="87"/>
      <c r="F370" s="87"/>
      <c r="G370" s="87"/>
      <c r="H370" s="90"/>
    </row>
    <row r="371" spans="2:8" ht="12.75">
      <c r="B371" s="169">
        <f t="shared" si="11"/>
        <v>357</v>
      </c>
      <c r="C371" s="170">
        <f t="shared" si="10"/>
        <v>227.9625</v>
      </c>
      <c r="D371" s="87"/>
      <c r="E371" s="87"/>
      <c r="F371" s="87"/>
      <c r="G371" s="87"/>
      <c r="H371" s="90"/>
    </row>
    <row r="372" spans="2:8" ht="12.75">
      <c r="B372" s="169">
        <f t="shared" si="11"/>
        <v>358</v>
      </c>
      <c r="C372" s="170">
        <f t="shared" si="10"/>
        <v>227.975</v>
      </c>
      <c r="D372" s="87"/>
      <c r="E372" s="87"/>
      <c r="F372" s="87"/>
      <c r="G372" s="87"/>
      <c r="H372" s="90"/>
    </row>
    <row r="373" spans="2:8" ht="12.75">
      <c r="B373" s="169">
        <f t="shared" si="11"/>
        <v>359</v>
      </c>
      <c r="C373" s="170">
        <f t="shared" si="10"/>
        <v>227.9875</v>
      </c>
      <c r="D373" s="87"/>
      <c r="E373" s="87"/>
      <c r="F373" s="87"/>
      <c r="G373" s="87"/>
      <c r="H373" s="90"/>
    </row>
    <row r="374" spans="2:8" ht="12.75">
      <c r="B374" s="169">
        <f t="shared" si="11"/>
        <v>360</v>
      </c>
      <c r="C374" s="170">
        <f t="shared" si="10"/>
        <v>228</v>
      </c>
      <c r="D374" s="87"/>
      <c r="E374" s="87"/>
      <c r="F374" s="87"/>
      <c r="G374" s="87"/>
      <c r="H374" s="90"/>
    </row>
    <row r="375" spans="2:8" ht="12.75">
      <c r="B375" s="169">
        <f t="shared" si="11"/>
        <v>361</v>
      </c>
      <c r="C375" s="170">
        <f t="shared" si="10"/>
        <v>228.0125</v>
      </c>
      <c r="D375" s="87"/>
      <c r="E375" s="87"/>
      <c r="F375" s="87"/>
      <c r="G375" s="87"/>
      <c r="H375" s="90"/>
    </row>
    <row r="376" spans="2:8" ht="12.75">
      <c r="B376" s="169">
        <f t="shared" si="11"/>
        <v>362</v>
      </c>
      <c r="C376" s="170">
        <f t="shared" si="10"/>
        <v>228.025</v>
      </c>
      <c r="D376" s="87"/>
      <c r="E376" s="87"/>
      <c r="F376" s="87"/>
      <c r="G376" s="87"/>
      <c r="H376" s="90"/>
    </row>
    <row r="377" spans="2:8" ht="12.75">
      <c r="B377" s="169">
        <f t="shared" si="11"/>
        <v>363</v>
      </c>
      <c r="C377" s="170">
        <f t="shared" si="10"/>
        <v>228.0375</v>
      </c>
      <c r="D377" s="87"/>
      <c r="E377" s="87"/>
      <c r="F377" s="87"/>
      <c r="G377" s="87"/>
      <c r="H377" s="90"/>
    </row>
    <row r="378" spans="2:8" ht="12.75">
      <c r="B378" s="169">
        <f t="shared" si="11"/>
        <v>364</v>
      </c>
      <c r="C378" s="170">
        <f t="shared" si="10"/>
        <v>228.05</v>
      </c>
      <c r="D378" s="87"/>
      <c r="E378" s="87"/>
      <c r="F378" s="87"/>
      <c r="G378" s="87"/>
      <c r="H378" s="90"/>
    </row>
    <row r="379" spans="2:8" ht="12.75">
      <c r="B379" s="169">
        <f t="shared" si="11"/>
        <v>365</v>
      </c>
      <c r="C379" s="170">
        <f t="shared" si="10"/>
        <v>228.0625</v>
      </c>
      <c r="D379" s="87"/>
      <c r="E379" s="87"/>
      <c r="F379" s="87"/>
      <c r="G379" s="87"/>
      <c r="H379" s="90"/>
    </row>
    <row r="380" spans="2:8" ht="12.75">
      <c r="B380" s="169">
        <f t="shared" si="11"/>
        <v>366</v>
      </c>
      <c r="C380" s="170">
        <f t="shared" si="10"/>
        <v>228.075</v>
      </c>
      <c r="D380" s="87"/>
      <c r="E380" s="87"/>
      <c r="F380" s="87"/>
      <c r="G380" s="87"/>
      <c r="H380" s="90"/>
    </row>
    <row r="381" spans="2:8" ht="12.75">
      <c r="B381" s="169">
        <f t="shared" si="11"/>
        <v>367</v>
      </c>
      <c r="C381" s="170">
        <f t="shared" si="10"/>
        <v>228.0875</v>
      </c>
      <c r="D381" s="87"/>
      <c r="E381" s="87"/>
      <c r="F381" s="87"/>
      <c r="G381" s="87"/>
      <c r="H381" s="90"/>
    </row>
    <row r="382" spans="2:8" ht="12.75">
      <c r="B382" s="169">
        <f t="shared" si="11"/>
        <v>368</v>
      </c>
      <c r="C382" s="170">
        <f t="shared" si="10"/>
        <v>228.1</v>
      </c>
      <c r="D382" s="87"/>
      <c r="E382" s="87"/>
      <c r="F382" s="87"/>
      <c r="G382" s="87"/>
      <c r="H382" s="90"/>
    </row>
    <row r="383" spans="2:8" ht="12.75">
      <c r="B383" s="169">
        <f t="shared" si="11"/>
        <v>369</v>
      </c>
      <c r="C383" s="170">
        <f t="shared" si="10"/>
        <v>228.1125</v>
      </c>
      <c r="D383" s="87"/>
      <c r="E383" s="87"/>
      <c r="F383" s="87"/>
      <c r="G383" s="87"/>
      <c r="H383" s="90"/>
    </row>
    <row r="384" spans="2:8" ht="12.75">
      <c r="B384" s="169">
        <f t="shared" si="11"/>
        <v>370</v>
      </c>
      <c r="C384" s="170">
        <f t="shared" si="10"/>
        <v>228.125</v>
      </c>
      <c r="D384" s="87"/>
      <c r="E384" s="87"/>
      <c r="F384" s="87"/>
      <c r="G384" s="87"/>
      <c r="H384" s="90"/>
    </row>
    <row r="385" spans="2:8" ht="12.75">
      <c r="B385" s="169">
        <f t="shared" si="11"/>
        <v>371</v>
      </c>
      <c r="C385" s="170">
        <f t="shared" si="10"/>
        <v>228.1375</v>
      </c>
      <c r="D385" s="87"/>
      <c r="E385" s="87"/>
      <c r="F385" s="87"/>
      <c r="G385" s="87"/>
      <c r="H385" s="90"/>
    </row>
    <row r="386" spans="2:8" ht="12.75">
      <c r="B386" s="169">
        <f t="shared" si="11"/>
        <v>372</v>
      </c>
      <c r="C386" s="170">
        <f t="shared" si="10"/>
        <v>228.15</v>
      </c>
      <c r="D386" s="87"/>
      <c r="E386" s="87"/>
      <c r="F386" s="87"/>
      <c r="G386" s="87"/>
      <c r="H386" s="90"/>
    </row>
    <row r="387" spans="2:8" ht="12.75">
      <c r="B387" s="169">
        <f t="shared" si="11"/>
        <v>373</v>
      </c>
      <c r="C387" s="170">
        <f t="shared" si="10"/>
        <v>228.1625</v>
      </c>
      <c r="D387" s="87"/>
      <c r="E387" s="87"/>
      <c r="F387" s="87"/>
      <c r="G387" s="87"/>
      <c r="H387" s="90"/>
    </row>
    <row r="388" spans="2:8" ht="12.75">
      <c r="B388" s="169">
        <f t="shared" si="11"/>
        <v>374</v>
      </c>
      <c r="C388" s="170">
        <f t="shared" si="10"/>
        <v>228.175</v>
      </c>
      <c r="D388" s="87"/>
      <c r="E388" s="87"/>
      <c r="F388" s="87"/>
      <c r="G388" s="87"/>
      <c r="H388" s="90"/>
    </row>
    <row r="389" spans="2:8" ht="12.75">
      <c r="B389" s="169">
        <f t="shared" si="11"/>
        <v>375</v>
      </c>
      <c r="C389" s="170">
        <f t="shared" si="10"/>
        <v>228.1875</v>
      </c>
      <c r="D389" s="87"/>
      <c r="E389" s="87"/>
      <c r="F389" s="87"/>
      <c r="G389" s="87"/>
      <c r="H389" s="90"/>
    </row>
    <row r="390" spans="2:8" ht="12.75">
      <c r="B390" s="169">
        <f t="shared" si="11"/>
        <v>376</v>
      </c>
      <c r="C390" s="170">
        <f t="shared" si="10"/>
        <v>228.2</v>
      </c>
      <c r="D390" s="87"/>
      <c r="E390" s="87"/>
      <c r="F390" s="87"/>
      <c r="G390" s="87"/>
      <c r="H390" s="90"/>
    </row>
    <row r="391" spans="2:8" ht="12.75">
      <c r="B391" s="169">
        <f t="shared" si="11"/>
        <v>377</v>
      </c>
      <c r="C391" s="170">
        <f t="shared" si="10"/>
        <v>228.2125</v>
      </c>
      <c r="D391" s="87"/>
      <c r="E391" s="87"/>
      <c r="F391" s="87"/>
      <c r="G391" s="87"/>
      <c r="H391" s="90"/>
    </row>
    <row r="392" spans="2:8" ht="12.75">
      <c r="B392" s="169">
        <f t="shared" si="11"/>
        <v>378</v>
      </c>
      <c r="C392" s="170">
        <f t="shared" si="10"/>
        <v>228.225</v>
      </c>
      <c r="D392" s="87"/>
      <c r="E392" s="87"/>
      <c r="F392" s="87"/>
      <c r="G392" s="87"/>
      <c r="H392" s="90"/>
    </row>
    <row r="393" spans="2:8" ht="12.75">
      <c r="B393" s="169">
        <f t="shared" si="11"/>
        <v>379</v>
      </c>
      <c r="C393" s="170">
        <f t="shared" si="10"/>
        <v>228.2375</v>
      </c>
      <c r="D393" s="87"/>
      <c r="E393" s="87"/>
      <c r="F393" s="87"/>
      <c r="G393" s="87"/>
      <c r="H393" s="90"/>
    </row>
    <row r="394" spans="2:8" ht="12.75">
      <c r="B394" s="169">
        <f t="shared" si="11"/>
        <v>380</v>
      </c>
      <c r="C394" s="170">
        <f t="shared" si="10"/>
        <v>228.25</v>
      </c>
      <c r="D394" s="87"/>
      <c r="E394" s="87"/>
      <c r="F394" s="87"/>
      <c r="G394" s="87"/>
      <c r="H394" s="90"/>
    </row>
    <row r="395" spans="2:8" ht="12.75">
      <c r="B395" s="169">
        <f t="shared" si="11"/>
        <v>381</v>
      </c>
      <c r="C395" s="170">
        <f t="shared" si="10"/>
        <v>228.2625</v>
      </c>
      <c r="D395" s="87"/>
      <c r="E395" s="87"/>
      <c r="F395" s="87"/>
      <c r="G395" s="87"/>
      <c r="H395" s="90"/>
    </row>
    <row r="396" spans="2:8" ht="12.75">
      <c r="B396" s="169">
        <f t="shared" si="11"/>
        <v>382</v>
      </c>
      <c r="C396" s="170">
        <f t="shared" si="10"/>
        <v>228.275</v>
      </c>
      <c r="D396" s="87"/>
      <c r="E396" s="87"/>
      <c r="F396" s="87"/>
      <c r="G396" s="87"/>
      <c r="H396" s="90"/>
    </row>
    <row r="397" spans="2:8" ht="12.75">
      <c r="B397" s="169">
        <f t="shared" si="11"/>
        <v>383</v>
      </c>
      <c r="C397" s="170">
        <f t="shared" si="10"/>
        <v>228.2875</v>
      </c>
      <c r="D397" s="87"/>
      <c r="E397" s="87"/>
      <c r="F397" s="87"/>
      <c r="G397" s="87"/>
      <c r="H397" s="90"/>
    </row>
    <row r="398" spans="2:8" ht="12.75">
      <c r="B398" s="169">
        <f t="shared" si="11"/>
        <v>384</v>
      </c>
      <c r="C398" s="170">
        <f t="shared" si="10"/>
        <v>228.3</v>
      </c>
      <c r="D398" s="87"/>
      <c r="E398" s="87"/>
      <c r="F398" s="87"/>
      <c r="G398" s="87"/>
      <c r="H398" s="90"/>
    </row>
    <row r="399" spans="2:8" ht="12.75">
      <c r="B399" s="169">
        <f t="shared" si="11"/>
        <v>385</v>
      </c>
      <c r="C399" s="170">
        <f aca="true" t="shared" si="12" ref="C399:C462">SUM(223.5+B399*0.0125)</f>
        <v>228.3125</v>
      </c>
      <c r="D399" s="87"/>
      <c r="E399" s="87"/>
      <c r="F399" s="87"/>
      <c r="G399" s="87"/>
      <c r="H399" s="90"/>
    </row>
    <row r="400" spans="2:8" ht="12.75">
      <c r="B400" s="169">
        <f aca="true" t="shared" si="13" ref="B400:B463">SUM(B399+1)</f>
        <v>386</v>
      </c>
      <c r="C400" s="170">
        <f t="shared" si="12"/>
        <v>228.325</v>
      </c>
      <c r="D400" s="87"/>
      <c r="E400" s="87"/>
      <c r="F400" s="87"/>
      <c r="G400" s="87"/>
      <c r="H400" s="90"/>
    </row>
    <row r="401" spans="2:8" ht="12.75">
      <c r="B401" s="169">
        <f t="shared" si="13"/>
        <v>387</v>
      </c>
      <c r="C401" s="170">
        <f t="shared" si="12"/>
        <v>228.3375</v>
      </c>
      <c r="D401" s="87"/>
      <c r="E401" s="87"/>
      <c r="F401" s="87"/>
      <c r="G401" s="87"/>
      <c r="H401" s="90"/>
    </row>
    <row r="402" spans="2:8" ht="12.75">
      <c r="B402" s="169">
        <f t="shared" si="13"/>
        <v>388</v>
      </c>
      <c r="C402" s="170">
        <f t="shared" si="12"/>
        <v>228.35</v>
      </c>
      <c r="D402" s="87"/>
      <c r="E402" s="87"/>
      <c r="F402" s="87"/>
      <c r="G402" s="87"/>
      <c r="H402" s="90"/>
    </row>
    <row r="403" spans="2:8" ht="12.75">
      <c r="B403" s="169">
        <f t="shared" si="13"/>
        <v>389</v>
      </c>
      <c r="C403" s="170">
        <f t="shared" si="12"/>
        <v>228.3625</v>
      </c>
      <c r="D403" s="87"/>
      <c r="E403" s="87"/>
      <c r="F403" s="87"/>
      <c r="G403" s="87"/>
      <c r="H403" s="90"/>
    </row>
    <row r="404" spans="2:8" ht="12.75">
      <c r="B404" s="169">
        <f t="shared" si="13"/>
        <v>390</v>
      </c>
      <c r="C404" s="170">
        <f t="shared" si="12"/>
        <v>228.375</v>
      </c>
      <c r="D404" s="87"/>
      <c r="E404" s="87"/>
      <c r="F404" s="87"/>
      <c r="G404" s="87"/>
      <c r="H404" s="90"/>
    </row>
    <row r="405" spans="2:8" ht="12.75">
      <c r="B405" s="169">
        <f t="shared" si="13"/>
        <v>391</v>
      </c>
      <c r="C405" s="170">
        <f t="shared" si="12"/>
        <v>228.3875</v>
      </c>
      <c r="D405" s="87"/>
      <c r="E405" s="87"/>
      <c r="F405" s="87"/>
      <c r="G405" s="87"/>
      <c r="H405" s="90"/>
    </row>
    <row r="406" spans="2:8" ht="12.75">
      <c r="B406" s="169">
        <f t="shared" si="13"/>
        <v>392</v>
      </c>
      <c r="C406" s="170">
        <f t="shared" si="12"/>
        <v>228.4</v>
      </c>
      <c r="D406" s="87"/>
      <c r="E406" s="87"/>
      <c r="F406" s="87"/>
      <c r="G406" s="87"/>
      <c r="H406" s="90"/>
    </row>
    <row r="407" spans="2:8" ht="12.75">
      <c r="B407" s="169">
        <f t="shared" si="13"/>
        <v>393</v>
      </c>
      <c r="C407" s="170">
        <f t="shared" si="12"/>
        <v>228.4125</v>
      </c>
      <c r="D407" s="87"/>
      <c r="E407" s="87"/>
      <c r="F407" s="87"/>
      <c r="G407" s="87"/>
      <c r="H407" s="90"/>
    </row>
    <row r="408" spans="2:8" ht="12.75">
      <c r="B408" s="169">
        <f t="shared" si="13"/>
        <v>394</v>
      </c>
      <c r="C408" s="170">
        <f t="shared" si="12"/>
        <v>228.425</v>
      </c>
      <c r="D408" s="87"/>
      <c r="E408" s="87"/>
      <c r="F408" s="87"/>
      <c r="G408" s="87"/>
      <c r="H408" s="90"/>
    </row>
    <row r="409" spans="2:8" ht="12.75">
      <c r="B409" s="169">
        <f t="shared" si="13"/>
        <v>395</v>
      </c>
      <c r="C409" s="170">
        <f t="shared" si="12"/>
        <v>228.4375</v>
      </c>
      <c r="D409" s="87"/>
      <c r="E409" s="87"/>
      <c r="F409" s="87"/>
      <c r="G409" s="87"/>
      <c r="H409" s="90"/>
    </row>
    <row r="410" spans="2:8" ht="12.75">
      <c r="B410" s="169">
        <f t="shared" si="13"/>
        <v>396</v>
      </c>
      <c r="C410" s="170">
        <f t="shared" si="12"/>
        <v>228.45</v>
      </c>
      <c r="D410" s="87"/>
      <c r="E410" s="87"/>
      <c r="F410" s="87"/>
      <c r="G410" s="87"/>
      <c r="H410" s="90"/>
    </row>
    <row r="411" spans="2:8" ht="12.75">
      <c r="B411" s="169">
        <f t="shared" si="13"/>
        <v>397</v>
      </c>
      <c r="C411" s="170">
        <f t="shared" si="12"/>
        <v>228.4625</v>
      </c>
      <c r="D411" s="87"/>
      <c r="E411" s="87"/>
      <c r="F411" s="87"/>
      <c r="G411" s="87"/>
      <c r="H411" s="90"/>
    </row>
    <row r="412" spans="2:8" ht="12.75">
      <c r="B412" s="169">
        <f t="shared" si="13"/>
        <v>398</v>
      </c>
      <c r="C412" s="170">
        <f t="shared" si="12"/>
        <v>228.475</v>
      </c>
      <c r="D412" s="87"/>
      <c r="E412" s="87"/>
      <c r="F412" s="87"/>
      <c r="G412" s="87"/>
      <c r="H412" s="90"/>
    </row>
    <row r="413" spans="2:8" ht="12.75">
      <c r="B413" s="169">
        <f t="shared" si="13"/>
        <v>399</v>
      </c>
      <c r="C413" s="170">
        <f t="shared" si="12"/>
        <v>228.4875</v>
      </c>
      <c r="D413" s="87"/>
      <c r="E413" s="87"/>
      <c r="F413" s="87"/>
      <c r="G413" s="87"/>
      <c r="H413" s="90"/>
    </row>
    <row r="414" spans="2:8" ht="12.75">
      <c r="B414" s="169">
        <f t="shared" si="13"/>
        <v>400</v>
      </c>
      <c r="C414" s="170">
        <f t="shared" si="12"/>
        <v>228.5</v>
      </c>
      <c r="D414" s="87"/>
      <c r="E414" s="87"/>
      <c r="F414" s="87"/>
      <c r="G414" s="87"/>
      <c r="H414" s="90"/>
    </row>
    <row r="415" spans="2:8" ht="12.75">
      <c r="B415" s="169">
        <f t="shared" si="13"/>
        <v>401</v>
      </c>
      <c r="C415" s="170">
        <f t="shared" si="12"/>
        <v>228.5125</v>
      </c>
      <c r="D415" s="87"/>
      <c r="E415" s="87"/>
      <c r="F415" s="87"/>
      <c r="G415" s="87"/>
      <c r="H415" s="90"/>
    </row>
    <row r="416" spans="2:8" ht="12.75">
      <c r="B416" s="169">
        <f t="shared" si="13"/>
        <v>402</v>
      </c>
      <c r="C416" s="170">
        <f t="shared" si="12"/>
        <v>228.525</v>
      </c>
      <c r="D416" s="87"/>
      <c r="E416" s="87"/>
      <c r="F416" s="87"/>
      <c r="G416" s="87"/>
      <c r="H416" s="90"/>
    </row>
    <row r="417" spans="2:8" ht="12.75">
      <c r="B417" s="169">
        <f t="shared" si="13"/>
        <v>403</v>
      </c>
      <c r="C417" s="170">
        <f t="shared" si="12"/>
        <v>228.5375</v>
      </c>
      <c r="D417" s="87"/>
      <c r="E417" s="87"/>
      <c r="F417" s="87"/>
      <c r="G417" s="87"/>
      <c r="H417" s="90"/>
    </row>
    <row r="418" spans="2:8" ht="12.75">
      <c r="B418" s="169">
        <f t="shared" si="13"/>
        <v>404</v>
      </c>
      <c r="C418" s="170">
        <f t="shared" si="12"/>
        <v>228.55</v>
      </c>
      <c r="D418" s="87"/>
      <c r="E418" s="87"/>
      <c r="F418" s="87"/>
      <c r="G418" s="87"/>
      <c r="H418" s="90"/>
    </row>
    <row r="419" spans="2:8" ht="12.75">
      <c r="B419" s="169">
        <f t="shared" si="13"/>
        <v>405</v>
      </c>
      <c r="C419" s="170">
        <f t="shared" si="12"/>
        <v>228.5625</v>
      </c>
      <c r="D419" s="87"/>
      <c r="E419" s="87"/>
      <c r="F419" s="87"/>
      <c r="G419" s="87"/>
      <c r="H419" s="90"/>
    </row>
    <row r="420" spans="2:8" ht="12.75">
      <c r="B420" s="169">
        <f t="shared" si="13"/>
        <v>406</v>
      </c>
      <c r="C420" s="170">
        <f t="shared" si="12"/>
        <v>228.575</v>
      </c>
      <c r="D420" s="87"/>
      <c r="E420" s="87"/>
      <c r="F420" s="87"/>
      <c r="G420" s="87"/>
      <c r="H420" s="90"/>
    </row>
    <row r="421" spans="2:8" ht="12.75">
      <c r="B421" s="169">
        <f t="shared" si="13"/>
        <v>407</v>
      </c>
      <c r="C421" s="170">
        <f t="shared" si="12"/>
        <v>228.5875</v>
      </c>
      <c r="D421" s="87"/>
      <c r="E421" s="87"/>
      <c r="F421" s="87"/>
      <c r="G421" s="87"/>
      <c r="H421" s="90"/>
    </row>
    <row r="422" spans="2:8" ht="12.75">
      <c r="B422" s="169">
        <f t="shared" si="13"/>
        <v>408</v>
      </c>
      <c r="C422" s="170">
        <f t="shared" si="12"/>
        <v>228.6</v>
      </c>
      <c r="D422" s="87"/>
      <c r="E422" s="87"/>
      <c r="F422" s="87"/>
      <c r="G422" s="87"/>
      <c r="H422" s="90"/>
    </row>
    <row r="423" spans="2:8" ht="12.75">
      <c r="B423" s="169">
        <f t="shared" si="13"/>
        <v>409</v>
      </c>
      <c r="C423" s="170">
        <f t="shared" si="12"/>
        <v>228.6125</v>
      </c>
      <c r="D423" s="87"/>
      <c r="E423" s="87"/>
      <c r="F423" s="87"/>
      <c r="G423" s="87"/>
      <c r="H423" s="90"/>
    </row>
    <row r="424" spans="2:8" ht="12.75">
      <c r="B424" s="169">
        <f t="shared" si="13"/>
        <v>410</v>
      </c>
      <c r="C424" s="170">
        <f t="shared" si="12"/>
        <v>228.625</v>
      </c>
      <c r="D424" s="87"/>
      <c r="E424" s="87"/>
      <c r="F424" s="87"/>
      <c r="G424" s="87"/>
      <c r="H424" s="90"/>
    </row>
    <row r="425" spans="2:8" ht="12.75">
      <c r="B425" s="169">
        <f t="shared" si="13"/>
        <v>411</v>
      </c>
      <c r="C425" s="170">
        <f t="shared" si="12"/>
        <v>228.6375</v>
      </c>
      <c r="D425" s="87"/>
      <c r="E425" s="87"/>
      <c r="F425" s="87"/>
      <c r="G425" s="87"/>
      <c r="H425" s="90"/>
    </row>
    <row r="426" spans="2:8" ht="12.75">
      <c r="B426" s="169">
        <f t="shared" si="13"/>
        <v>412</v>
      </c>
      <c r="C426" s="170">
        <f t="shared" si="12"/>
        <v>228.65</v>
      </c>
      <c r="D426" s="87"/>
      <c r="E426" s="87"/>
      <c r="F426" s="87"/>
      <c r="G426" s="87"/>
      <c r="H426" s="90"/>
    </row>
    <row r="427" spans="2:8" ht="12.75">
      <c r="B427" s="169">
        <f t="shared" si="13"/>
        <v>413</v>
      </c>
      <c r="C427" s="170">
        <f t="shared" si="12"/>
        <v>228.6625</v>
      </c>
      <c r="D427" s="87"/>
      <c r="E427" s="87"/>
      <c r="F427" s="87"/>
      <c r="G427" s="87"/>
      <c r="H427" s="90"/>
    </row>
    <row r="428" spans="2:8" ht="12.75">
      <c r="B428" s="169">
        <f t="shared" si="13"/>
        <v>414</v>
      </c>
      <c r="C428" s="170">
        <f t="shared" si="12"/>
        <v>228.675</v>
      </c>
      <c r="D428" s="87"/>
      <c r="E428" s="87"/>
      <c r="F428" s="87"/>
      <c r="G428" s="87"/>
      <c r="H428" s="90"/>
    </row>
    <row r="429" spans="2:8" ht="12.75">
      <c r="B429" s="169">
        <f t="shared" si="13"/>
        <v>415</v>
      </c>
      <c r="C429" s="170">
        <f t="shared" si="12"/>
        <v>228.6875</v>
      </c>
      <c r="D429" s="87"/>
      <c r="E429" s="87"/>
      <c r="F429" s="87"/>
      <c r="G429" s="87"/>
      <c r="H429" s="90"/>
    </row>
    <row r="430" spans="2:8" ht="12.75">
      <c r="B430" s="169">
        <f t="shared" si="13"/>
        <v>416</v>
      </c>
      <c r="C430" s="170">
        <f t="shared" si="12"/>
        <v>228.7</v>
      </c>
      <c r="D430" s="87"/>
      <c r="E430" s="87"/>
      <c r="F430" s="87"/>
      <c r="G430" s="87"/>
      <c r="H430" s="90"/>
    </row>
    <row r="431" spans="2:8" ht="12.75">
      <c r="B431" s="169">
        <f t="shared" si="13"/>
        <v>417</v>
      </c>
      <c r="C431" s="170">
        <f t="shared" si="12"/>
        <v>228.7125</v>
      </c>
      <c r="D431" s="87"/>
      <c r="E431" s="87"/>
      <c r="F431" s="87"/>
      <c r="G431" s="87"/>
      <c r="H431" s="90"/>
    </row>
    <row r="432" spans="2:8" ht="12.75">
      <c r="B432" s="169">
        <f t="shared" si="13"/>
        <v>418</v>
      </c>
      <c r="C432" s="170">
        <f t="shared" si="12"/>
        <v>228.725</v>
      </c>
      <c r="D432" s="87"/>
      <c r="E432" s="87"/>
      <c r="F432" s="87"/>
      <c r="G432" s="87"/>
      <c r="H432" s="90"/>
    </row>
    <row r="433" spans="2:8" ht="12.75">
      <c r="B433" s="169">
        <f t="shared" si="13"/>
        <v>419</v>
      </c>
      <c r="C433" s="170">
        <f t="shared" si="12"/>
        <v>228.7375</v>
      </c>
      <c r="D433" s="87"/>
      <c r="E433" s="87"/>
      <c r="F433" s="87"/>
      <c r="G433" s="87"/>
      <c r="H433" s="90"/>
    </row>
    <row r="434" spans="2:8" ht="12.75">
      <c r="B434" s="169">
        <f t="shared" si="13"/>
        <v>420</v>
      </c>
      <c r="C434" s="170">
        <f t="shared" si="12"/>
        <v>228.75</v>
      </c>
      <c r="D434" s="87"/>
      <c r="E434" s="87"/>
      <c r="F434" s="87"/>
      <c r="G434" s="87"/>
      <c r="H434" s="90"/>
    </row>
    <row r="435" spans="2:8" ht="12.75">
      <c r="B435" s="169">
        <f t="shared" si="13"/>
        <v>421</v>
      </c>
      <c r="C435" s="170">
        <f t="shared" si="12"/>
        <v>228.7625</v>
      </c>
      <c r="D435" s="87"/>
      <c r="E435" s="87"/>
      <c r="F435" s="87"/>
      <c r="G435" s="87"/>
      <c r="H435" s="90"/>
    </row>
    <row r="436" spans="2:8" ht="12.75">
      <c r="B436" s="169">
        <f t="shared" si="13"/>
        <v>422</v>
      </c>
      <c r="C436" s="170">
        <f t="shared" si="12"/>
        <v>228.775</v>
      </c>
      <c r="D436" s="87"/>
      <c r="E436" s="87"/>
      <c r="F436" s="87"/>
      <c r="G436" s="87"/>
      <c r="H436" s="90"/>
    </row>
    <row r="437" spans="2:8" ht="12.75">
      <c r="B437" s="169">
        <f t="shared" si="13"/>
        <v>423</v>
      </c>
      <c r="C437" s="170">
        <f t="shared" si="12"/>
        <v>228.7875</v>
      </c>
      <c r="D437" s="87"/>
      <c r="E437" s="87"/>
      <c r="F437" s="87"/>
      <c r="G437" s="87"/>
      <c r="H437" s="90"/>
    </row>
    <row r="438" spans="2:8" ht="12.75">
      <c r="B438" s="169">
        <f t="shared" si="13"/>
        <v>424</v>
      </c>
      <c r="C438" s="170">
        <f t="shared" si="12"/>
        <v>228.8</v>
      </c>
      <c r="D438" s="87"/>
      <c r="E438" s="87"/>
      <c r="F438" s="87"/>
      <c r="G438" s="87"/>
      <c r="H438" s="90"/>
    </row>
    <row r="439" spans="2:8" ht="12.75">
      <c r="B439" s="169">
        <f t="shared" si="13"/>
        <v>425</v>
      </c>
      <c r="C439" s="170">
        <f t="shared" si="12"/>
        <v>228.8125</v>
      </c>
      <c r="D439" s="87"/>
      <c r="E439" s="87"/>
      <c r="F439" s="87"/>
      <c r="G439" s="87"/>
      <c r="H439" s="90"/>
    </row>
    <row r="440" spans="2:8" ht="12.75">
      <c r="B440" s="169">
        <f t="shared" si="13"/>
        <v>426</v>
      </c>
      <c r="C440" s="170">
        <f t="shared" si="12"/>
        <v>228.825</v>
      </c>
      <c r="D440" s="87"/>
      <c r="E440" s="87"/>
      <c r="F440" s="87"/>
      <c r="G440" s="87"/>
      <c r="H440" s="90"/>
    </row>
    <row r="441" spans="2:8" ht="12.75">
      <c r="B441" s="169">
        <f t="shared" si="13"/>
        <v>427</v>
      </c>
      <c r="C441" s="170">
        <f t="shared" si="12"/>
        <v>228.8375</v>
      </c>
      <c r="D441" s="87"/>
      <c r="E441" s="87"/>
      <c r="F441" s="87"/>
      <c r="G441" s="87"/>
      <c r="H441" s="90"/>
    </row>
    <row r="442" spans="2:8" ht="12.75">
      <c r="B442" s="169">
        <f t="shared" si="13"/>
        <v>428</v>
      </c>
      <c r="C442" s="170">
        <f t="shared" si="12"/>
        <v>228.85</v>
      </c>
      <c r="D442" s="87"/>
      <c r="E442" s="87"/>
      <c r="F442" s="87"/>
      <c r="G442" s="87"/>
      <c r="H442" s="90"/>
    </row>
    <row r="443" spans="2:8" ht="12.75">
      <c r="B443" s="169">
        <f t="shared" si="13"/>
        <v>429</v>
      </c>
      <c r="C443" s="170">
        <f t="shared" si="12"/>
        <v>228.8625</v>
      </c>
      <c r="D443" s="87"/>
      <c r="E443" s="87"/>
      <c r="F443" s="87"/>
      <c r="G443" s="87"/>
      <c r="H443" s="90"/>
    </row>
    <row r="444" spans="2:8" ht="12.75">
      <c r="B444" s="169">
        <f t="shared" si="13"/>
        <v>430</v>
      </c>
      <c r="C444" s="170">
        <f t="shared" si="12"/>
        <v>228.875</v>
      </c>
      <c r="D444" s="87"/>
      <c r="E444" s="87"/>
      <c r="F444" s="87"/>
      <c r="G444" s="87"/>
      <c r="H444" s="90"/>
    </row>
    <row r="445" spans="2:8" ht="12.75">
      <c r="B445" s="169">
        <f t="shared" si="13"/>
        <v>431</v>
      </c>
      <c r="C445" s="170">
        <f t="shared" si="12"/>
        <v>228.8875</v>
      </c>
      <c r="D445" s="87"/>
      <c r="E445" s="87"/>
      <c r="F445" s="87"/>
      <c r="G445" s="87"/>
      <c r="H445" s="90"/>
    </row>
    <row r="446" spans="2:8" ht="12.75">
      <c r="B446" s="169">
        <f t="shared" si="13"/>
        <v>432</v>
      </c>
      <c r="C446" s="170">
        <f t="shared" si="12"/>
        <v>228.9</v>
      </c>
      <c r="D446" s="87"/>
      <c r="E446" s="87"/>
      <c r="F446" s="87"/>
      <c r="G446" s="87"/>
      <c r="H446" s="90"/>
    </row>
    <row r="447" spans="2:8" ht="12.75">
      <c r="B447" s="169">
        <f t="shared" si="13"/>
        <v>433</v>
      </c>
      <c r="C447" s="170">
        <f t="shared" si="12"/>
        <v>228.9125</v>
      </c>
      <c r="D447" s="87"/>
      <c r="E447" s="87"/>
      <c r="F447" s="87"/>
      <c r="G447" s="87"/>
      <c r="H447" s="90"/>
    </row>
    <row r="448" spans="2:8" ht="12.75">
      <c r="B448" s="169">
        <f t="shared" si="13"/>
        <v>434</v>
      </c>
      <c r="C448" s="170">
        <f t="shared" si="12"/>
        <v>228.925</v>
      </c>
      <c r="D448" s="87"/>
      <c r="E448" s="87"/>
      <c r="F448" s="87"/>
      <c r="G448" s="87"/>
      <c r="H448" s="90"/>
    </row>
    <row r="449" spans="2:8" ht="12.75">
      <c r="B449" s="169">
        <f t="shared" si="13"/>
        <v>435</v>
      </c>
      <c r="C449" s="170">
        <f t="shared" si="12"/>
        <v>228.9375</v>
      </c>
      <c r="D449" s="87"/>
      <c r="E449" s="87"/>
      <c r="F449" s="87"/>
      <c r="G449" s="87"/>
      <c r="H449" s="90"/>
    </row>
    <row r="450" spans="2:8" ht="12.75">
      <c r="B450" s="169">
        <f t="shared" si="13"/>
        <v>436</v>
      </c>
      <c r="C450" s="170">
        <f t="shared" si="12"/>
        <v>228.95</v>
      </c>
      <c r="D450" s="87"/>
      <c r="E450" s="87"/>
      <c r="F450" s="87"/>
      <c r="G450" s="87"/>
      <c r="H450" s="90"/>
    </row>
    <row r="451" spans="2:8" ht="12.75">
      <c r="B451" s="169">
        <f t="shared" si="13"/>
        <v>437</v>
      </c>
      <c r="C451" s="170">
        <f t="shared" si="12"/>
        <v>228.9625</v>
      </c>
      <c r="D451" s="87"/>
      <c r="E451" s="87"/>
      <c r="F451" s="87"/>
      <c r="G451" s="87"/>
      <c r="H451" s="90"/>
    </row>
    <row r="452" spans="2:8" ht="12.75">
      <c r="B452" s="169">
        <f t="shared" si="13"/>
        <v>438</v>
      </c>
      <c r="C452" s="170">
        <f t="shared" si="12"/>
        <v>228.975</v>
      </c>
      <c r="D452" s="87"/>
      <c r="E452" s="87"/>
      <c r="F452" s="87"/>
      <c r="G452" s="87"/>
      <c r="H452" s="90"/>
    </row>
    <row r="453" spans="2:8" ht="12.75">
      <c r="B453" s="169">
        <f t="shared" si="13"/>
        <v>439</v>
      </c>
      <c r="C453" s="170">
        <f t="shared" si="12"/>
        <v>228.9875</v>
      </c>
      <c r="D453" s="87"/>
      <c r="E453" s="87"/>
      <c r="F453" s="87"/>
      <c r="G453" s="87"/>
      <c r="H453" s="90"/>
    </row>
    <row r="454" spans="2:8" ht="12.75">
      <c r="B454" s="169">
        <f t="shared" si="13"/>
        <v>440</v>
      </c>
      <c r="C454" s="170">
        <f t="shared" si="12"/>
        <v>229</v>
      </c>
      <c r="D454" s="87"/>
      <c r="E454" s="87"/>
      <c r="F454" s="87"/>
      <c r="G454" s="87"/>
      <c r="H454" s="90"/>
    </row>
    <row r="455" spans="2:8" ht="12.75">
      <c r="B455" s="169">
        <f t="shared" si="13"/>
        <v>441</v>
      </c>
      <c r="C455" s="170">
        <f t="shared" si="12"/>
        <v>229.0125</v>
      </c>
      <c r="D455" s="87"/>
      <c r="E455" s="87"/>
      <c r="F455" s="87"/>
      <c r="G455" s="87"/>
      <c r="H455" s="90"/>
    </row>
    <row r="456" spans="2:8" ht="12.75">
      <c r="B456" s="169">
        <f t="shared" si="13"/>
        <v>442</v>
      </c>
      <c r="C456" s="170">
        <f t="shared" si="12"/>
        <v>229.025</v>
      </c>
      <c r="D456" s="87"/>
      <c r="E456" s="87"/>
      <c r="F456" s="87"/>
      <c r="G456" s="87"/>
      <c r="H456" s="90"/>
    </row>
    <row r="457" spans="2:8" ht="12.75">
      <c r="B457" s="169">
        <f t="shared" si="13"/>
        <v>443</v>
      </c>
      <c r="C457" s="170">
        <f t="shared" si="12"/>
        <v>229.0375</v>
      </c>
      <c r="D457" s="87"/>
      <c r="E457" s="87"/>
      <c r="F457" s="87"/>
      <c r="G457" s="87"/>
      <c r="H457" s="90"/>
    </row>
    <row r="458" spans="2:8" ht="12.75">
      <c r="B458" s="169">
        <f t="shared" si="13"/>
        <v>444</v>
      </c>
      <c r="C458" s="170">
        <f t="shared" si="12"/>
        <v>229.05</v>
      </c>
      <c r="D458" s="87"/>
      <c r="E458" s="87"/>
      <c r="F458" s="87"/>
      <c r="G458" s="87"/>
      <c r="H458" s="90"/>
    </row>
    <row r="459" spans="2:8" ht="12.75">
      <c r="B459" s="169">
        <f t="shared" si="13"/>
        <v>445</v>
      </c>
      <c r="C459" s="170">
        <f t="shared" si="12"/>
        <v>229.0625</v>
      </c>
      <c r="D459" s="87"/>
      <c r="E459" s="87"/>
      <c r="F459" s="87"/>
      <c r="G459" s="87"/>
      <c r="H459" s="90"/>
    </row>
    <row r="460" spans="2:8" ht="12.75">
      <c r="B460" s="169">
        <f t="shared" si="13"/>
        <v>446</v>
      </c>
      <c r="C460" s="170">
        <f t="shared" si="12"/>
        <v>229.075</v>
      </c>
      <c r="D460" s="87"/>
      <c r="E460" s="87"/>
      <c r="F460" s="87"/>
      <c r="G460" s="87"/>
      <c r="H460" s="90"/>
    </row>
    <row r="461" spans="2:8" ht="12.75">
      <c r="B461" s="169">
        <f t="shared" si="13"/>
        <v>447</v>
      </c>
      <c r="C461" s="170">
        <f t="shared" si="12"/>
        <v>229.0875</v>
      </c>
      <c r="D461" s="87"/>
      <c r="E461" s="87"/>
      <c r="F461" s="87"/>
      <c r="G461" s="87"/>
      <c r="H461" s="90"/>
    </row>
    <row r="462" spans="2:8" ht="12.75">
      <c r="B462" s="169">
        <f t="shared" si="13"/>
        <v>448</v>
      </c>
      <c r="C462" s="170">
        <f t="shared" si="12"/>
        <v>229.1</v>
      </c>
      <c r="D462" s="87"/>
      <c r="E462" s="87"/>
      <c r="F462" s="87"/>
      <c r="G462" s="87"/>
      <c r="H462" s="90"/>
    </row>
    <row r="463" spans="2:8" ht="12.75">
      <c r="B463" s="169">
        <f t="shared" si="13"/>
        <v>449</v>
      </c>
      <c r="C463" s="170">
        <f aca="true" t="shared" si="14" ref="C463:C526">SUM(223.5+B463*0.0125)</f>
        <v>229.1125</v>
      </c>
      <c r="D463" s="87"/>
      <c r="E463" s="87"/>
      <c r="F463" s="87"/>
      <c r="G463" s="87"/>
      <c r="H463" s="90"/>
    </row>
    <row r="464" spans="2:8" ht="12.75">
      <c r="B464" s="169">
        <f aca="true" t="shared" si="15" ref="B464:B527">SUM(B463+1)</f>
        <v>450</v>
      </c>
      <c r="C464" s="170">
        <f t="shared" si="14"/>
        <v>229.125</v>
      </c>
      <c r="D464" s="87"/>
      <c r="E464" s="87"/>
      <c r="F464" s="87"/>
      <c r="G464" s="87"/>
      <c r="H464" s="90"/>
    </row>
    <row r="465" spans="2:8" ht="12.75">
      <c r="B465" s="169">
        <f t="shared" si="15"/>
        <v>451</v>
      </c>
      <c r="C465" s="170">
        <f t="shared" si="14"/>
        <v>229.1375</v>
      </c>
      <c r="D465" s="87"/>
      <c r="E465" s="87"/>
      <c r="F465" s="87"/>
      <c r="G465" s="87"/>
      <c r="H465" s="90"/>
    </row>
    <row r="466" spans="2:8" ht="12.75">
      <c r="B466" s="169">
        <f t="shared" si="15"/>
        <v>452</v>
      </c>
      <c r="C466" s="170">
        <f t="shared" si="14"/>
        <v>229.15</v>
      </c>
      <c r="D466" s="87"/>
      <c r="E466" s="87"/>
      <c r="F466" s="87"/>
      <c r="G466" s="87"/>
      <c r="H466" s="90"/>
    </row>
    <row r="467" spans="2:8" ht="12.75">
      <c r="B467" s="169">
        <f t="shared" si="15"/>
        <v>453</v>
      </c>
      <c r="C467" s="170">
        <f t="shared" si="14"/>
        <v>229.1625</v>
      </c>
      <c r="D467" s="87"/>
      <c r="E467" s="87"/>
      <c r="F467" s="87"/>
      <c r="G467" s="87"/>
      <c r="H467" s="90"/>
    </row>
    <row r="468" spans="2:8" ht="12.75">
      <c r="B468" s="169">
        <f t="shared" si="15"/>
        <v>454</v>
      </c>
      <c r="C468" s="170">
        <f t="shared" si="14"/>
        <v>229.175</v>
      </c>
      <c r="D468" s="87"/>
      <c r="E468" s="87"/>
      <c r="F468" s="87"/>
      <c r="G468" s="87"/>
      <c r="H468" s="90"/>
    </row>
    <row r="469" spans="2:8" ht="12.75">
      <c r="B469" s="169">
        <f t="shared" si="15"/>
        <v>455</v>
      </c>
      <c r="C469" s="170">
        <f t="shared" si="14"/>
        <v>229.1875</v>
      </c>
      <c r="D469" s="87"/>
      <c r="E469" s="87"/>
      <c r="F469" s="87"/>
      <c r="G469" s="87"/>
      <c r="H469" s="90"/>
    </row>
    <row r="470" spans="2:8" ht="12.75">
      <c r="B470" s="169">
        <f t="shared" si="15"/>
        <v>456</v>
      </c>
      <c r="C470" s="170">
        <f t="shared" si="14"/>
        <v>229.2</v>
      </c>
      <c r="D470" s="87"/>
      <c r="E470" s="87"/>
      <c r="F470" s="87"/>
      <c r="G470" s="87"/>
      <c r="H470" s="90"/>
    </row>
    <row r="471" spans="2:8" ht="12.75">
      <c r="B471" s="169">
        <f t="shared" si="15"/>
        <v>457</v>
      </c>
      <c r="C471" s="170">
        <f t="shared" si="14"/>
        <v>229.2125</v>
      </c>
      <c r="D471" s="87"/>
      <c r="E471" s="87"/>
      <c r="F471" s="87"/>
      <c r="G471" s="87"/>
      <c r="H471" s="90"/>
    </row>
    <row r="472" spans="2:8" ht="12.75">
      <c r="B472" s="169">
        <f t="shared" si="15"/>
        <v>458</v>
      </c>
      <c r="C472" s="170">
        <f t="shared" si="14"/>
        <v>229.225</v>
      </c>
      <c r="D472" s="87"/>
      <c r="E472" s="87"/>
      <c r="F472" s="87"/>
      <c r="G472" s="87"/>
      <c r="H472" s="90"/>
    </row>
    <row r="473" spans="2:8" ht="12.75">
      <c r="B473" s="169">
        <f t="shared" si="15"/>
        <v>459</v>
      </c>
      <c r="C473" s="170">
        <f t="shared" si="14"/>
        <v>229.2375</v>
      </c>
      <c r="D473" s="87"/>
      <c r="E473" s="87"/>
      <c r="F473" s="87"/>
      <c r="G473" s="87"/>
      <c r="H473" s="90"/>
    </row>
    <row r="474" spans="2:8" ht="12.75">
      <c r="B474" s="169">
        <f t="shared" si="15"/>
        <v>460</v>
      </c>
      <c r="C474" s="170">
        <f t="shared" si="14"/>
        <v>229.25</v>
      </c>
      <c r="D474" s="87"/>
      <c r="E474" s="87"/>
      <c r="F474" s="87"/>
      <c r="G474" s="87"/>
      <c r="H474" s="90"/>
    </row>
    <row r="475" spans="2:8" ht="12.75">
      <c r="B475" s="169">
        <f t="shared" si="15"/>
        <v>461</v>
      </c>
      <c r="C475" s="170">
        <f t="shared" si="14"/>
        <v>229.2625</v>
      </c>
      <c r="D475" s="87"/>
      <c r="E475" s="87"/>
      <c r="F475" s="87"/>
      <c r="G475" s="87"/>
      <c r="H475" s="90"/>
    </row>
    <row r="476" spans="2:8" ht="12.75">
      <c r="B476" s="169">
        <f t="shared" si="15"/>
        <v>462</v>
      </c>
      <c r="C476" s="170">
        <f t="shared" si="14"/>
        <v>229.275</v>
      </c>
      <c r="D476" s="87"/>
      <c r="E476" s="87"/>
      <c r="F476" s="87"/>
      <c r="G476" s="87"/>
      <c r="H476" s="90"/>
    </row>
    <row r="477" spans="2:8" ht="12.75">
      <c r="B477" s="169">
        <f t="shared" si="15"/>
        <v>463</v>
      </c>
      <c r="C477" s="170">
        <f t="shared" si="14"/>
        <v>229.2875</v>
      </c>
      <c r="D477" s="87"/>
      <c r="E477" s="87"/>
      <c r="F477" s="87"/>
      <c r="G477" s="87"/>
      <c r="H477" s="90"/>
    </row>
    <row r="478" spans="2:8" ht="12.75">
      <c r="B478" s="169">
        <f t="shared" si="15"/>
        <v>464</v>
      </c>
      <c r="C478" s="170">
        <f t="shared" si="14"/>
        <v>229.3</v>
      </c>
      <c r="D478" s="87"/>
      <c r="E478" s="87"/>
      <c r="F478" s="87"/>
      <c r="G478" s="87"/>
      <c r="H478" s="90"/>
    </row>
    <row r="479" spans="2:8" ht="12.75">
      <c r="B479" s="169">
        <f t="shared" si="15"/>
        <v>465</v>
      </c>
      <c r="C479" s="170">
        <f t="shared" si="14"/>
        <v>229.3125</v>
      </c>
      <c r="D479" s="87"/>
      <c r="E479" s="87"/>
      <c r="F479" s="87"/>
      <c r="G479" s="87"/>
      <c r="H479" s="90"/>
    </row>
    <row r="480" spans="2:8" ht="12.75">
      <c r="B480" s="169">
        <f t="shared" si="15"/>
        <v>466</v>
      </c>
      <c r="C480" s="170">
        <f t="shared" si="14"/>
        <v>229.325</v>
      </c>
      <c r="D480" s="87"/>
      <c r="E480" s="87"/>
      <c r="F480" s="87"/>
      <c r="G480" s="87"/>
      <c r="H480" s="90"/>
    </row>
    <row r="481" spans="2:8" ht="12.75">
      <c r="B481" s="169">
        <f t="shared" si="15"/>
        <v>467</v>
      </c>
      <c r="C481" s="170">
        <f t="shared" si="14"/>
        <v>229.3375</v>
      </c>
      <c r="D481" s="87"/>
      <c r="E481" s="87"/>
      <c r="F481" s="87"/>
      <c r="G481" s="87"/>
      <c r="H481" s="90"/>
    </row>
    <row r="482" spans="2:8" ht="12.75">
      <c r="B482" s="169">
        <f t="shared" si="15"/>
        <v>468</v>
      </c>
      <c r="C482" s="170">
        <f t="shared" si="14"/>
        <v>229.35</v>
      </c>
      <c r="D482" s="87"/>
      <c r="E482" s="87"/>
      <c r="F482" s="87"/>
      <c r="G482" s="87"/>
      <c r="H482" s="90"/>
    </row>
    <row r="483" spans="2:8" ht="12.75">
      <c r="B483" s="169">
        <f t="shared" si="15"/>
        <v>469</v>
      </c>
      <c r="C483" s="170">
        <f t="shared" si="14"/>
        <v>229.3625</v>
      </c>
      <c r="D483" s="87"/>
      <c r="E483" s="87"/>
      <c r="F483" s="87"/>
      <c r="G483" s="87"/>
      <c r="H483" s="90"/>
    </row>
    <row r="484" spans="2:8" ht="12.75">
      <c r="B484" s="169">
        <f t="shared" si="15"/>
        <v>470</v>
      </c>
      <c r="C484" s="170">
        <f t="shared" si="14"/>
        <v>229.375</v>
      </c>
      <c r="D484" s="87"/>
      <c r="E484" s="87"/>
      <c r="F484" s="87"/>
      <c r="G484" s="87"/>
      <c r="H484" s="90"/>
    </row>
    <row r="485" spans="2:8" ht="12.75">
      <c r="B485" s="169">
        <f t="shared" si="15"/>
        <v>471</v>
      </c>
      <c r="C485" s="170">
        <f t="shared" si="14"/>
        <v>229.3875</v>
      </c>
      <c r="D485" s="87"/>
      <c r="E485" s="87"/>
      <c r="F485" s="87"/>
      <c r="G485" s="87"/>
      <c r="H485" s="90"/>
    </row>
    <row r="486" spans="2:8" ht="12.75">
      <c r="B486" s="169">
        <f t="shared" si="15"/>
        <v>472</v>
      </c>
      <c r="C486" s="170">
        <f t="shared" si="14"/>
        <v>229.4</v>
      </c>
      <c r="D486" s="87"/>
      <c r="E486" s="87"/>
      <c r="F486" s="87"/>
      <c r="G486" s="87"/>
      <c r="H486" s="90"/>
    </row>
    <row r="487" spans="2:8" ht="12.75">
      <c r="B487" s="169">
        <f t="shared" si="15"/>
        <v>473</v>
      </c>
      <c r="C487" s="170">
        <f t="shared" si="14"/>
        <v>229.4125</v>
      </c>
      <c r="D487" s="87"/>
      <c r="E487" s="87"/>
      <c r="F487" s="87"/>
      <c r="G487" s="87"/>
      <c r="H487" s="90"/>
    </row>
    <row r="488" spans="2:8" ht="12.75">
      <c r="B488" s="169">
        <f t="shared" si="15"/>
        <v>474</v>
      </c>
      <c r="C488" s="170">
        <f t="shared" si="14"/>
        <v>229.425</v>
      </c>
      <c r="D488" s="87"/>
      <c r="E488" s="87"/>
      <c r="F488" s="87"/>
      <c r="G488" s="87"/>
      <c r="H488" s="90"/>
    </row>
    <row r="489" spans="2:8" ht="12.75">
      <c r="B489" s="169">
        <f t="shared" si="15"/>
        <v>475</v>
      </c>
      <c r="C489" s="170">
        <f t="shared" si="14"/>
        <v>229.4375</v>
      </c>
      <c r="D489" s="87"/>
      <c r="E489" s="87"/>
      <c r="F489" s="87"/>
      <c r="G489" s="87"/>
      <c r="H489" s="90"/>
    </row>
    <row r="490" spans="2:8" ht="12.75">
      <c r="B490" s="169">
        <f t="shared" si="15"/>
        <v>476</v>
      </c>
      <c r="C490" s="170">
        <f t="shared" si="14"/>
        <v>229.45</v>
      </c>
      <c r="D490" s="87"/>
      <c r="E490" s="87"/>
      <c r="F490" s="87"/>
      <c r="G490" s="87"/>
      <c r="H490" s="90"/>
    </row>
    <row r="491" spans="2:8" ht="12.75">
      <c r="B491" s="169">
        <f t="shared" si="15"/>
        <v>477</v>
      </c>
      <c r="C491" s="170">
        <f t="shared" si="14"/>
        <v>229.4625</v>
      </c>
      <c r="D491" s="87"/>
      <c r="E491" s="87"/>
      <c r="F491" s="87"/>
      <c r="G491" s="87"/>
      <c r="H491" s="90"/>
    </row>
    <row r="492" spans="2:8" ht="12.75">
      <c r="B492" s="169">
        <f t="shared" si="15"/>
        <v>478</v>
      </c>
      <c r="C492" s="170">
        <f t="shared" si="14"/>
        <v>229.475</v>
      </c>
      <c r="D492" s="87"/>
      <c r="E492" s="87"/>
      <c r="F492" s="87"/>
      <c r="G492" s="87"/>
      <c r="H492" s="90"/>
    </row>
    <row r="493" spans="2:8" ht="12.75">
      <c r="B493" s="169">
        <f t="shared" si="15"/>
        <v>479</v>
      </c>
      <c r="C493" s="170">
        <f t="shared" si="14"/>
        <v>229.4875</v>
      </c>
      <c r="D493" s="87"/>
      <c r="E493" s="87"/>
      <c r="F493" s="87"/>
      <c r="G493" s="87"/>
      <c r="H493" s="90"/>
    </row>
    <row r="494" spans="2:8" ht="12.75">
      <c r="B494" s="169">
        <f t="shared" si="15"/>
        <v>480</v>
      </c>
      <c r="C494" s="170">
        <f t="shared" si="14"/>
        <v>229.5</v>
      </c>
      <c r="D494" s="87"/>
      <c r="E494" s="87"/>
      <c r="F494" s="87"/>
      <c r="G494" s="87"/>
      <c r="H494" s="90"/>
    </row>
    <row r="495" spans="2:8" ht="12.75">
      <c r="B495" s="169">
        <f t="shared" si="15"/>
        <v>481</v>
      </c>
      <c r="C495" s="170">
        <f t="shared" si="14"/>
        <v>229.5125</v>
      </c>
      <c r="D495" s="87"/>
      <c r="E495" s="87"/>
      <c r="F495" s="87"/>
      <c r="G495" s="87"/>
      <c r="H495" s="90"/>
    </row>
    <row r="496" spans="2:8" ht="12.75">
      <c r="B496" s="169">
        <f t="shared" si="15"/>
        <v>482</v>
      </c>
      <c r="C496" s="170">
        <f t="shared" si="14"/>
        <v>229.525</v>
      </c>
      <c r="D496" s="87"/>
      <c r="E496" s="87"/>
      <c r="F496" s="87"/>
      <c r="G496" s="87"/>
      <c r="H496" s="90"/>
    </row>
    <row r="497" spans="2:8" ht="12.75">
      <c r="B497" s="169">
        <f t="shared" si="15"/>
        <v>483</v>
      </c>
      <c r="C497" s="170">
        <f t="shared" si="14"/>
        <v>229.5375</v>
      </c>
      <c r="D497" s="87"/>
      <c r="E497" s="87"/>
      <c r="F497" s="87"/>
      <c r="G497" s="87"/>
      <c r="H497" s="90"/>
    </row>
    <row r="498" spans="2:8" ht="12.75">
      <c r="B498" s="169">
        <f t="shared" si="15"/>
        <v>484</v>
      </c>
      <c r="C498" s="170">
        <f t="shared" si="14"/>
        <v>229.55</v>
      </c>
      <c r="D498" s="87"/>
      <c r="E498" s="87"/>
      <c r="F498" s="87"/>
      <c r="G498" s="87"/>
      <c r="H498" s="90"/>
    </row>
    <row r="499" spans="2:8" ht="12.75">
      <c r="B499" s="169">
        <f t="shared" si="15"/>
        <v>485</v>
      </c>
      <c r="C499" s="170">
        <f t="shared" si="14"/>
        <v>229.5625</v>
      </c>
      <c r="D499" s="87"/>
      <c r="E499" s="87"/>
      <c r="F499" s="87"/>
      <c r="G499" s="87"/>
      <c r="H499" s="90"/>
    </row>
    <row r="500" spans="2:8" ht="12.75">
      <c r="B500" s="169">
        <f t="shared" si="15"/>
        <v>486</v>
      </c>
      <c r="C500" s="170">
        <f t="shared" si="14"/>
        <v>229.575</v>
      </c>
      <c r="D500" s="87"/>
      <c r="E500" s="87"/>
      <c r="F500" s="87"/>
      <c r="G500" s="87"/>
      <c r="H500" s="90"/>
    </row>
    <row r="501" spans="2:8" ht="12.75">
      <c r="B501" s="169">
        <f t="shared" si="15"/>
        <v>487</v>
      </c>
      <c r="C501" s="170">
        <f t="shared" si="14"/>
        <v>229.5875</v>
      </c>
      <c r="D501" s="87"/>
      <c r="E501" s="87"/>
      <c r="F501" s="87"/>
      <c r="G501" s="87"/>
      <c r="H501" s="90"/>
    </row>
    <row r="502" spans="2:8" ht="12.75">
      <c r="B502" s="169">
        <f t="shared" si="15"/>
        <v>488</v>
      </c>
      <c r="C502" s="170">
        <f t="shared" si="14"/>
        <v>229.6</v>
      </c>
      <c r="D502" s="87"/>
      <c r="E502" s="87"/>
      <c r="F502" s="87"/>
      <c r="G502" s="87"/>
      <c r="H502" s="90"/>
    </row>
    <row r="503" spans="2:8" ht="12.75">
      <c r="B503" s="169">
        <f t="shared" si="15"/>
        <v>489</v>
      </c>
      <c r="C503" s="170">
        <f t="shared" si="14"/>
        <v>229.6125</v>
      </c>
      <c r="D503" s="87"/>
      <c r="E503" s="87"/>
      <c r="F503" s="87"/>
      <c r="G503" s="87"/>
      <c r="H503" s="90"/>
    </row>
    <row r="504" spans="2:8" ht="12.75">
      <c r="B504" s="169">
        <f t="shared" si="15"/>
        <v>490</v>
      </c>
      <c r="C504" s="170">
        <f t="shared" si="14"/>
        <v>229.625</v>
      </c>
      <c r="D504" s="87"/>
      <c r="E504" s="87"/>
      <c r="F504" s="87"/>
      <c r="G504" s="87"/>
      <c r="H504" s="90"/>
    </row>
    <row r="505" spans="2:8" ht="12.75">
      <c r="B505" s="169">
        <f t="shared" si="15"/>
        <v>491</v>
      </c>
      <c r="C505" s="170">
        <f t="shared" si="14"/>
        <v>229.6375</v>
      </c>
      <c r="D505" s="87"/>
      <c r="E505" s="87"/>
      <c r="F505" s="87"/>
      <c r="G505" s="87"/>
      <c r="H505" s="90"/>
    </row>
    <row r="506" spans="2:8" ht="12.75">
      <c r="B506" s="169">
        <f t="shared" si="15"/>
        <v>492</v>
      </c>
      <c r="C506" s="170">
        <f t="shared" si="14"/>
        <v>229.65</v>
      </c>
      <c r="D506" s="87"/>
      <c r="E506" s="87"/>
      <c r="F506" s="87"/>
      <c r="G506" s="87"/>
      <c r="H506" s="90"/>
    </row>
    <row r="507" spans="2:8" ht="12.75">
      <c r="B507" s="169">
        <f t="shared" si="15"/>
        <v>493</v>
      </c>
      <c r="C507" s="170">
        <f t="shared" si="14"/>
        <v>229.6625</v>
      </c>
      <c r="D507" s="87"/>
      <c r="E507" s="87"/>
      <c r="F507" s="87"/>
      <c r="G507" s="87"/>
      <c r="H507" s="90"/>
    </row>
    <row r="508" spans="2:8" ht="12.75">
      <c r="B508" s="169">
        <f t="shared" si="15"/>
        <v>494</v>
      </c>
      <c r="C508" s="170">
        <f t="shared" si="14"/>
        <v>229.675</v>
      </c>
      <c r="D508" s="87"/>
      <c r="E508" s="87"/>
      <c r="F508" s="87"/>
      <c r="G508" s="87"/>
      <c r="H508" s="90"/>
    </row>
    <row r="509" spans="2:8" ht="12.75">
      <c r="B509" s="169">
        <f t="shared" si="15"/>
        <v>495</v>
      </c>
      <c r="C509" s="170">
        <f t="shared" si="14"/>
        <v>229.6875</v>
      </c>
      <c r="D509" s="87"/>
      <c r="E509" s="87"/>
      <c r="F509" s="87"/>
      <c r="G509" s="87"/>
      <c r="H509" s="90"/>
    </row>
    <row r="510" spans="2:8" ht="12.75">
      <c r="B510" s="169">
        <f t="shared" si="15"/>
        <v>496</v>
      </c>
      <c r="C510" s="170">
        <f t="shared" si="14"/>
        <v>229.7</v>
      </c>
      <c r="D510" s="87"/>
      <c r="E510" s="87"/>
      <c r="F510" s="87"/>
      <c r="G510" s="87"/>
      <c r="H510" s="90"/>
    </row>
    <row r="511" spans="2:8" ht="12.75">
      <c r="B511" s="169">
        <f t="shared" si="15"/>
        <v>497</v>
      </c>
      <c r="C511" s="170">
        <f t="shared" si="14"/>
        <v>229.7125</v>
      </c>
      <c r="D511" s="87"/>
      <c r="E511" s="87"/>
      <c r="F511" s="87"/>
      <c r="G511" s="87"/>
      <c r="H511" s="90"/>
    </row>
    <row r="512" spans="2:8" ht="12.75">
      <c r="B512" s="169">
        <f t="shared" si="15"/>
        <v>498</v>
      </c>
      <c r="C512" s="170">
        <f t="shared" si="14"/>
        <v>229.725</v>
      </c>
      <c r="D512" s="87"/>
      <c r="E512" s="87"/>
      <c r="F512" s="87"/>
      <c r="G512" s="87"/>
      <c r="H512" s="90"/>
    </row>
    <row r="513" spans="2:8" ht="12.75">
      <c r="B513" s="169">
        <f t="shared" si="15"/>
        <v>499</v>
      </c>
      <c r="C513" s="170">
        <f t="shared" si="14"/>
        <v>229.7375</v>
      </c>
      <c r="D513" s="87"/>
      <c r="E513" s="87"/>
      <c r="F513" s="87"/>
      <c r="G513" s="87"/>
      <c r="H513" s="90"/>
    </row>
    <row r="514" spans="2:8" ht="12.75">
      <c r="B514" s="169">
        <f t="shared" si="15"/>
        <v>500</v>
      </c>
      <c r="C514" s="170">
        <f t="shared" si="14"/>
        <v>229.75</v>
      </c>
      <c r="D514" s="87"/>
      <c r="E514" s="87"/>
      <c r="F514" s="87"/>
      <c r="G514" s="87"/>
      <c r="H514" s="90"/>
    </row>
    <row r="515" spans="2:8" ht="12.75">
      <c r="B515" s="169">
        <f t="shared" si="15"/>
        <v>501</v>
      </c>
      <c r="C515" s="170">
        <f t="shared" si="14"/>
        <v>229.7625</v>
      </c>
      <c r="D515" s="87"/>
      <c r="E515" s="87"/>
      <c r="F515" s="87"/>
      <c r="G515" s="87"/>
      <c r="H515" s="90"/>
    </row>
    <row r="516" spans="2:8" ht="12.75">
      <c r="B516" s="169">
        <f t="shared" si="15"/>
        <v>502</v>
      </c>
      <c r="C516" s="170">
        <f t="shared" si="14"/>
        <v>229.775</v>
      </c>
      <c r="D516" s="87"/>
      <c r="E516" s="87"/>
      <c r="F516" s="87"/>
      <c r="G516" s="87"/>
      <c r="H516" s="90"/>
    </row>
    <row r="517" spans="2:8" ht="12.75">
      <c r="B517" s="169">
        <f t="shared" si="15"/>
        <v>503</v>
      </c>
      <c r="C517" s="170">
        <f t="shared" si="14"/>
        <v>229.7875</v>
      </c>
      <c r="D517" s="87"/>
      <c r="E517" s="87"/>
      <c r="F517" s="87"/>
      <c r="G517" s="87"/>
      <c r="H517" s="90"/>
    </row>
    <row r="518" spans="2:8" ht="12.75">
      <c r="B518" s="169">
        <f t="shared" si="15"/>
        <v>504</v>
      </c>
      <c r="C518" s="170">
        <f t="shared" si="14"/>
        <v>229.8</v>
      </c>
      <c r="D518" s="87"/>
      <c r="E518" s="87"/>
      <c r="F518" s="87"/>
      <c r="G518" s="87"/>
      <c r="H518" s="90"/>
    </row>
    <row r="519" spans="2:8" ht="12.75">
      <c r="B519" s="169">
        <f t="shared" si="15"/>
        <v>505</v>
      </c>
      <c r="C519" s="170">
        <f t="shared" si="14"/>
        <v>229.8125</v>
      </c>
      <c r="D519" s="87"/>
      <c r="E519" s="87"/>
      <c r="F519" s="87"/>
      <c r="G519" s="87"/>
      <c r="H519" s="90"/>
    </row>
    <row r="520" spans="2:8" ht="12.75">
      <c r="B520" s="169">
        <f t="shared" si="15"/>
        <v>506</v>
      </c>
      <c r="C520" s="170">
        <f t="shared" si="14"/>
        <v>229.825</v>
      </c>
      <c r="D520" s="87"/>
      <c r="E520" s="87"/>
      <c r="F520" s="87"/>
      <c r="G520" s="87"/>
      <c r="H520" s="90"/>
    </row>
    <row r="521" spans="2:8" ht="12.75">
      <c r="B521" s="169">
        <f t="shared" si="15"/>
        <v>507</v>
      </c>
      <c r="C521" s="170">
        <f t="shared" si="14"/>
        <v>229.8375</v>
      </c>
      <c r="D521" s="87"/>
      <c r="E521" s="87"/>
      <c r="F521" s="87"/>
      <c r="G521" s="87"/>
      <c r="H521" s="90"/>
    </row>
    <row r="522" spans="2:8" ht="12.75">
      <c r="B522" s="169">
        <f t="shared" si="15"/>
        <v>508</v>
      </c>
      <c r="C522" s="170">
        <f t="shared" si="14"/>
        <v>229.85</v>
      </c>
      <c r="D522" s="87"/>
      <c r="E522" s="87"/>
      <c r="F522" s="87"/>
      <c r="G522" s="87"/>
      <c r="H522" s="90"/>
    </row>
    <row r="523" spans="2:8" ht="12.75">
      <c r="B523" s="169">
        <f t="shared" si="15"/>
        <v>509</v>
      </c>
      <c r="C523" s="170">
        <f t="shared" si="14"/>
        <v>229.8625</v>
      </c>
      <c r="D523" s="87"/>
      <c r="E523" s="87"/>
      <c r="F523" s="87"/>
      <c r="G523" s="87"/>
      <c r="H523" s="90"/>
    </row>
    <row r="524" spans="2:8" ht="12.75">
      <c r="B524" s="169">
        <f t="shared" si="15"/>
        <v>510</v>
      </c>
      <c r="C524" s="170">
        <f t="shared" si="14"/>
        <v>229.875</v>
      </c>
      <c r="D524" s="87"/>
      <c r="E524" s="87"/>
      <c r="F524" s="87"/>
      <c r="G524" s="87"/>
      <c r="H524" s="90"/>
    </row>
    <row r="525" spans="2:8" ht="12.75">
      <c r="B525" s="169">
        <f t="shared" si="15"/>
        <v>511</v>
      </c>
      <c r="C525" s="170">
        <f t="shared" si="14"/>
        <v>229.8875</v>
      </c>
      <c r="D525" s="87"/>
      <c r="E525" s="87"/>
      <c r="F525" s="87"/>
      <c r="G525" s="87"/>
      <c r="H525" s="90"/>
    </row>
    <row r="526" spans="2:8" ht="12.75">
      <c r="B526" s="169">
        <f t="shared" si="15"/>
        <v>512</v>
      </c>
      <c r="C526" s="170">
        <f t="shared" si="14"/>
        <v>229.9</v>
      </c>
      <c r="D526" s="87"/>
      <c r="E526" s="87"/>
      <c r="F526" s="87"/>
      <c r="G526" s="87"/>
      <c r="H526" s="90"/>
    </row>
    <row r="527" spans="2:8" ht="12.75">
      <c r="B527" s="169">
        <f t="shared" si="15"/>
        <v>513</v>
      </c>
      <c r="C527" s="170">
        <f aca="true" t="shared" si="16" ref="C527:C534">SUM(223.5+B527*0.0125)</f>
        <v>229.9125</v>
      </c>
      <c r="D527" s="87"/>
      <c r="E527" s="87"/>
      <c r="F527" s="87"/>
      <c r="G527" s="87"/>
      <c r="H527" s="90"/>
    </row>
    <row r="528" spans="2:8" ht="12.75">
      <c r="B528" s="169">
        <f aca="true" t="shared" si="17" ref="B528:B534">SUM(B527+1)</f>
        <v>514</v>
      </c>
      <c r="C528" s="170">
        <f t="shared" si="16"/>
        <v>229.925</v>
      </c>
      <c r="D528" s="87"/>
      <c r="E528" s="87"/>
      <c r="F528" s="87"/>
      <c r="G528" s="87"/>
      <c r="H528" s="90"/>
    </row>
    <row r="529" spans="2:8" ht="12.75">
      <c r="B529" s="169">
        <f t="shared" si="17"/>
        <v>515</v>
      </c>
      <c r="C529" s="170">
        <f t="shared" si="16"/>
        <v>229.9375</v>
      </c>
      <c r="D529" s="87"/>
      <c r="E529" s="87"/>
      <c r="F529" s="87"/>
      <c r="G529" s="87"/>
      <c r="H529" s="90"/>
    </row>
    <row r="530" spans="2:8" ht="12.75">
      <c r="B530" s="169">
        <f t="shared" si="17"/>
        <v>516</v>
      </c>
      <c r="C530" s="170">
        <f t="shared" si="16"/>
        <v>229.95</v>
      </c>
      <c r="D530" s="87"/>
      <c r="E530" s="87"/>
      <c r="F530" s="87"/>
      <c r="G530" s="87"/>
      <c r="H530" s="90"/>
    </row>
    <row r="531" spans="2:8" ht="12.75">
      <c r="B531" s="169">
        <f t="shared" si="17"/>
        <v>517</v>
      </c>
      <c r="C531" s="170">
        <f t="shared" si="16"/>
        <v>229.9625</v>
      </c>
      <c r="D531" s="87"/>
      <c r="E531" s="87"/>
      <c r="F531" s="87"/>
      <c r="G531" s="87"/>
      <c r="H531" s="90"/>
    </row>
    <row r="532" spans="2:8" ht="12.75">
      <c r="B532" s="169">
        <f t="shared" si="17"/>
        <v>518</v>
      </c>
      <c r="C532" s="170">
        <f t="shared" si="16"/>
        <v>229.975</v>
      </c>
      <c r="D532" s="87"/>
      <c r="E532" s="87"/>
      <c r="F532" s="87"/>
      <c r="G532" s="87"/>
      <c r="H532" s="90"/>
    </row>
    <row r="533" spans="2:8" ht="12.75">
      <c r="B533" s="169">
        <f t="shared" si="17"/>
        <v>519</v>
      </c>
      <c r="C533" s="170">
        <f t="shared" si="16"/>
        <v>229.9875</v>
      </c>
      <c r="D533" s="87"/>
      <c r="E533" s="87"/>
      <c r="F533" s="87"/>
      <c r="G533" s="87"/>
      <c r="H533" s="90"/>
    </row>
    <row r="534" spans="2:8" ht="13.5" thickBot="1">
      <c r="B534" s="172">
        <f t="shared" si="17"/>
        <v>520</v>
      </c>
      <c r="C534" s="173">
        <f t="shared" si="16"/>
        <v>230</v>
      </c>
      <c r="D534" s="91"/>
      <c r="E534" s="91"/>
      <c r="F534" s="91"/>
      <c r="G534" s="91"/>
      <c r="H534" s="92"/>
    </row>
  </sheetData>
  <mergeCells count="5">
    <mergeCell ref="C7:G7"/>
    <mergeCell ref="C8:G8"/>
    <mergeCell ref="C9:G9"/>
    <mergeCell ref="C10:G10"/>
    <mergeCell ref="C11:G11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P413"/>
  <sheetViews>
    <sheetView workbookViewId="0" topLeftCell="A1">
      <selection activeCell="C6" sqref="C6:O6"/>
    </sheetView>
  </sheetViews>
  <sheetFormatPr defaultColWidth="9.140625" defaultRowHeight="12.75"/>
  <cols>
    <col min="1" max="1" width="4.140625" style="0" customWidth="1"/>
    <col min="2" max="2" width="11.8515625" style="0" customWidth="1"/>
    <col min="3" max="3" width="18.8515625" style="0" customWidth="1"/>
    <col min="4" max="4" width="18.57421875" style="0" customWidth="1"/>
    <col min="6" max="6" width="11.8515625" style="0" customWidth="1"/>
    <col min="7" max="7" width="10.57421875" style="0" customWidth="1"/>
    <col min="10" max="10" width="11.421875" style="0" customWidth="1"/>
    <col min="11" max="11" width="18.57421875" style="15" customWidth="1"/>
    <col min="14" max="14" width="12.28125" style="0" customWidth="1"/>
    <col min="15" max="15" width="10.8515625" style="0" customWidth="1"/>
  </cols>
  <sheetData>
    <row r="1" ht="14.25" customHeight="1"/>
    <row r="2" ht="14.25" customHeight="1"/>
    <row r="3" ht="14.25" customHeight="1"/>
    <row r="4" ht="14.25" customHeight="1" thickBot="1"/>
    <row r="5" spans="2:16" ht="14.25" customHeight="1">
      <c r="B5" s="149"/>
      <c r="C5" s="153"/>
      <c r="D5" s="210"/>
      <c r="E5" s="153"/>
      <c r="F5" s="153"/>
      <c r="G5" s="153"/>
      <c r="H5" s="262"/>
      <c r="I5" s="153"/>
      <c r="J5" s="153"/>
      <c r="K5" s="153"/>
      <c r="L5" s="210"/>
      <c r="M5" s="153"/>
      <c r="N5" s="153"/>
      <c r="O5" s="153"/>
      <c r="P5" s="206"/>
    </row>
    <row r="6" spans="2:16" ht="14.25" customHeight="1">
      <c r="B6" s="159"/>
      <c r="C6" s="350" t="s">
        <v>462</v>
      </c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5"/>
      <c r="P6" s="207"/>
    </row>
    <row r="7" spans="2:16" ht="14.25" customHeight="1">
      <c r="B7" s="263"/>
      <c r="C7" s="350" t="s">
        <v>345</v>
      </c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5"/>
      <c r="P7" s="207"/>
    </row>
    <row r="8" spans="2:16" ht="14.25" customHeight="1">
      <c r="B8" s="263"/>
      <c r="C8" s="353" t="s">
        <v>19</v>
      </c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60"/>
      <c r="P8" s="207"/>
    </row>
    <row r="9" spans="2:16" ht="14.25" customHeight="1">
      <c r="B9" s="264"/>
      <c r="C9" s="353" t="s">
        <v>73</v>
      </c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5"/>
      <c r="P9" s="207"/>
    </row>
    <row r="10" spans="2:16" ht="14.25" customHeight="1">
      <c r="B10" s="293"/>
      <c r="C10" s="353" t="s">
        <v>78</v>
      </c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60"/>
      <c r="P10" s="294"/>
    </row>
    <row r="11" spans="2:16" ht="13.5" thickBot="1">
      <c r="B11" s="266"/>
      <c r="C11" s="157"/>
      <c r="D11" s="213"/>
      <c r="E11" s="157"/>
      <c r="F11" s="157"/>
      <c r="G11" s="157"/>
      <c r="H11" s="157"/>
      <c r="I11" s="157"/>
      <c r="J11" s="157"/>
      <c r="K11" s="157"/>
      <c r="L11" s="213"/>
      <c r="M11" s="157"/>
      <c r="N11" s="157"/>
      <c r="O11" s="157"/>
      <c r="P11" s="208"/>
    </row>
    <row r="12" ht="13.5" thickBot="1"/>
    <row r="13" spans="2:16" ht="13.5" thickBot="1">
      <c r="B13" s="179" t="s">
        <v>0</v>
      </c>
      <c r="C13" s="181" t="s">
        <v>5</v>
      </c>
      <c r="D13" s="181" t="s">
        <v>1</v>
      </c>
      <c r="E13" s="180" t="s">
        <v>2</v>
      </c>
      <c r="F13" s="181" t="s">
        <v>3</v>
      </c>
      <c r="G13" s="182" t="s">
        <v>4</v>
      </c>
      <c r="H13" s="183" t="s">
        <v>29</v>
      </c>
      <c r="J13" s="179" t="s">
        <v>0</v>
      </c>
      <c r="K13" s="180" t="s">
        <v>5</v>
      </c>
      <c r="L13" s="181" t="s">
        <v>1</v>
      </c>
      <c r="M13" s="180" t="s">
        <v>2</v>
      </c>
      <c r="N13" s="181" t="s">
        <v>3</v>
      </c>
      <c r="O13" s="182" t="s">
        <v>4</v>
      </c>
      <c r="P13" s="183" t="s">
        <v>29</v>
      </c>
    </row>
    <row r="14" spans="2:16" ht="12.75">
      <c r="B14" s="167">
        <v>1</v>
      </c>
      <c r="C14" s="168">
        <f>SUM(380+B14*0.0125)</f>
        <v>380.0125</v>
      </c>
      <c r="D14" s="88"/>
      <c r="E14" s="88"/>
      <c r="F14" s="88"/>
      <c r="G14" s="88"/>
      <c r="H14" s="89"/>
      <c r="J14" s="167">
        <v>1</v>
      </c>
      <c r="K14" s="168">
        <f>SUM(390+J14*0.0125)</f>
        <v>390.0125</v>
      </c>
      <c r="L14" s="88"/>
      <c r="M14" s="88"/>
      <c r="N14" s="88"/>
      <c r="O14" s="88"/>
      <c r="P14" s="89"/>
    </row>
    <row r="15" spans="2:16" ht="12.75">
      <c r="B15" s="169">
        <f>SUM(B14+1)</f>
        <v>2</v>
      </c>
      <c r="C15" s="170">
        <f aca="true" t="shared" si="0" ref="C15:C78">SUM(380+B15*0.0125)</f>
        <v>380.025</v>
      </c>
      <c r="D15" s="87"/>
      <c r="E15" s="87"/>
      <c r="F15" s="87"/>
      <c r="G15" s="87"/>
      <c r="H15" s="90"/>
      <c r="J15" s="169">
        <f>SUM(J14+1)</f>
        <v>2</v>
      </c>
      <c r="K15" s="170">
        <f aca="true" t="shared" si="1" ref="K15:K78">SUM(390+J15*0.0125)</f>
        <v>390.025</v>
      </c>
      <c r="L15" s="87"/>
      <c r="M15" s="87"/>
      <c r="N15" s="87"/>
      <c r="O15" s="87"/>
      <c r="P15" s="90"/>
    </row>
    <row r="16" spans="2:16" ht="12.75">
      <c r="B16" s="169">
        <f aca="true" t="shared" si="2" ref="B16:B79">SUM(B15+1)</f>
        <v>3</v>
      </c>
      <c r="C16" s="170">
        <f t="shared" si="0"/>
        <v>380.0375</v>
      </c>
      <c r="D16" s="87"/>
      <c r="E16" s="87"/>
      <c r="F16" s="87"/>
      <c r="G16" s="87"/>
      <c r="H16" s="90"/>
      <c r="J16" s="169">
        <f aca="true" t="shared" si="3" ref="J16:J79">SUM(J15+1)</f>
        <v>3</v>
      </c>
      <c r="K16" s="170">
        <f t="shared" si="1"/>
        <v>390.0375</v>
      </c>
      <c r="L16" s="87"/>
      <c r="M16" s="87"/>
      <c r="N16" s="87"/>
      <c r="O16" s="87"/>
      <c r="P16" s="90"/>
    </row>
    <row r="17" spans="2:16" ht="12.75">
      <c r="B17" s="169">
        <f t="shared" si="2"/>
        <v>4</v>
      </c>
      <c r="C17" s="170">
        <f t="shared" si="0"/>
        <v>380.05</v>
      </c>
      <c r="D17" s="87"/>
      <c r="E17" s="87"/>
      <c r="F17" s="87"/>
      <c r="G17" s="87"/>
      <c r="H17" s="90"/>
      <c r="J17" s="169">
        <f t="shared" si="3"/>
        <v>4</v>
      </c>
      <c r="K17" s="170">
        <f t="shared" si="1"/>
        <v>390.05</v>
      </c>
      <c r="L17" s="87"/>
      <c r="M17" s="87"/>
      <c r="N17" s="87"/>
      <c r="O17" s="87"/>
      <c r="P17" s="90"/>
    </row>
    <row r="18" spans="2:16" ht="12.75">
      <c r="B18" s="169">
        <f t="shared" si="2"/>
        <v>5</v>
      </c>
      <c r="C18" s="170">
        <f t="shared" si="0"/>
        <v>380.0625</v>
      </c>
      <c r="D18" s="87"/>
      <c r="E18" s="87"/>
      <c r="F18" s="87"/>
      <c r="G18" s="87"/>
      <c r="H18" s="90"/>
      <c r="J18" s="169">
        <f t="shared" si="3"/>
        <v>5</v>
      </c>
      <c r="K18" s="170">
        <f t="shared" si="1"/>
        <v>390.0625</v>
      </c>
      <c r="L18" s="87"/>
      <c r="M18" s="87"/>
      <c r="N18" s="87"/>
      <c r="O18" s="87"/>
      <c r="P18" s="90"/>
    </row>
    <row r="19" spans="2:16" ht="12.75">
      <c r="B19" s="169">
        <f t="shared" si="2"/>
        <v>6</v>
      </c>
      <c r="C19" s="170">
        <f t="shared" si="0"/>
        <v>380.075</v>
      </c>
      <c r="D19" s="87"/>
      <c r="E19" s="87"/>
      <c r="F19" s="87"/>
      <c r="G19" s="87"/>
      <c r="H19" s="90"/>
      <c r="J19" s="169">
        <f t="shared" si="3"/>
        <v>6</v>
      </c>
      <c r="K19" s="170">
        <f t="shared" si="1"/>
        <v>390.075</v>
      </c>
      <c r="L19" s="87"/>
      <c r="M19" s="87"/>
      <c r="N19" s="87"/>
      <c r="O19" s="87"/>
      <c r="P19" s="90"/>
    </row>
    <row r="20" spans="2:16" ht="12.75">
      <c r="B20" s="169">
        <f t="shared" si="2"/>
        <v>7</v>
      </c>
      <c r="C20" s="170">
        <f t="shared" si="0"/>
        <v>380.0875</v>
      </c>
      <c r="D20" s="87"/>
      <c r="E20" s="87"/>
      <c r="F20" s="87"/>
      <c r="G20" s="87"/>
      <c r="H20" s="90"/>
      <c r="J20" s="169">
        <f t="shared" si="3"/>
        <v>7</v>
      </c>
      <c r="K20" s="170">
        <f t="shared" si="1"/>
        <v>390.0875</v>
      </c>
      <c r="L20" s="87"/>
      <c r="M20" s="87"/>
      <c r="N20" s="87"/>
      <c r="O20" s="87"/>
      <c r="P20" s="90"/>
    </row>
    <row r="21" spans="2:16" ht="12.75">
      <c r="B21" s="169">
        <f t="shared" si="2"/>
        <v>8</v>
      </c>
      <c r="C21" s="170">
        <f t="shared" si="0"/>
        <v>380.1</v>
      </c>
      <c r="D21" s="87"/>
      <c r="E21" s="87"/>
      <c r="F21" s="87"/>
      <c r="G21" s="87"/>
      <c r="H21" s="90"/>
      <c r="J21" s="169">
        <f t="shared" si="3"/>
        <v>8</v>
      </c>
      <c r="K21" s="170">
        <f t="shared" si="1"/>
        <v>390.1</v>
      </c>
      <c r="L21" s="87"/>
      <c r="M21" s="87"/>
      <c r="N21" s="87"/>
      <c r="O21" s="87"/>
      <c r="P21" s="90"/>
    </row>
    <row r="22" spans="2:16" ht="12.75">
      <c r="B22" s="169">
        <f t="shared" si="2"/>
        <v>9</v>
      </c>
      <c r="C22" s="170">
        <f t="shared" si="0"/>
        <v>380.1125</v>
      </c>
      <c r="D22" s="87"/>
      <c r="E22" s="87"/>
      <c r="F22" s="87"/>
      <c r="G22" s="87"/>
      <c r="H22" s="90"/>
      <c r="J22" s="169">
        <f t="shared" si="3"/>
        <v>9</v>
      </c>
      <c r="K22" s="170">
        <f t="shared" si="1"/>
        <v>390.1125</v>
      </c>
      <c r="L22" s="87"/>
      <c r="M22" s="87"/>
      <c r="N22" s="87"/>
      <c r="O22" s="87"/>
      <c r="P22" s="90"/>
    </row>
    <row r="23" spans="2:16" ht="12.75">
      <c r="B23" s="169">
        <f t="shared" si="2"/>
        <v>10</v>
      </c>
      <c r="C23" s="170">
        <f t="shared" si="0"/>
        <v>380.125</v>
      </c>
      <c r="D23" s="87"/>
      <c r="E23" s="87"/>
      <c r="F23" s="87"/>
      <c r="G23" s="87"/>
      <c r="H23" s="90"/>
      <c r="J23" s="169">
        <f t="shared" si="3"/>
        <v>10</v>
      </c>
      <c r="K23" s="170">
        <f t="shared" si="1"/>
        <v>390.125</v>
      </c>
      <c r="L23" s="87"/>
      <c r="M23" s="87"/>
      <c r="N23" s="87"/>
      <c r="O23" s="87"/>
      <c r="P23" s="90"/>
    </row>
    <row r="24" spans="2:16" ht="12.75">
      <c r="B24" s="169">
        <f t="shared" si="2"/>
        <v>11</v>
      </c>
      <c r="C24" s="170">
        <f t="shared" si="0"/>
        <v>380.1375</v>
      </c>
      <c r="D24" s="87"/>
      <c r="E24" s="87"/>
      <c r="F24" s="87"/>
      <c r="G24" s="87"/>
      <c r="H24" s="90"/>
      <c r="J24" s="169">
        <f t="shared" si="3"/>
        <v>11</v>
      </c>
      <c r="K24" s="170">
        <f t="shared" si="1"/>
        <v>390.1375</v>
      </c>
      <c r="L24" s="87"/>
      <c r="M24" s="87"/>
      <c r="N24" s="87"/>
      <c r="O24" s="87"/>
      <c r="P24" s="90"/>
    </row>
    <row r="25" spans="2:16" ht="12.75">
      <c r="B25" s="169">
        <f t="shared" si="2"/>
        <v>12</v>
      </c>
      <c r="C25" s="170">
        <f t="shared" si="0"/>
        <v>380.15</v>
      </c>
      <c r="D25" s="87"/>
      <c r="E25" s="87"/>
      <c r="F25" s="87"/>
      <c r="G25" s="87"/>
      <c r="H25" s="90"/>
      <c r="J25" s="169">
        <f t="shared" si="3"/>
        <v>12</v>
      </c>
      <c r="K25" s="170">
        <f t="shared" si="1"/>
        <v>390.15</v>
      </c>
      <c r="L25" s="87"/>
      <c r="M25" s="87"/>
      <c r="N25" s="87"/>
      <c r="O25" s="87"/>
      <c r="P25" s="90"/>
    </row>
    <row r="26" spans="2:16" ht="12.75">
      <c r="B26" s="169">
        <f t="shared" si="2"/>
        <v>13</v>
      </c>
      <c r="C26" s="170">
        <f t="shared" si="0"/>
        <v>380.1625</v>
      </c>
      <c r="D26" s="87"/>
      <c r="E26" s="87"/>
      <c r="F26" s="87"/>
      <c r="G26" s="87"/>
      <c r="H26" s="90"/>
      <c r="J26" s="169">
        <f t="shared" si="3"/>
        <v>13</v>
      </c>
      <c r="K26" s="170">
        <f t="shared" si="1"/>
        <v>390.1625</v>
      </c>
      <c r="L26" s="87"/>
      <c r="M26" s="87"/>
      <c r="N26" s="87"/>
      <c r="O26" s="87"/>
      <c r="P26" s="90"/>
    </row>
    <row r="27" spans="2:16" ht="12.75">
      <c r="B27" s="169">
        <f t="shared" si="2"/>
        <v>14</v>
      </c>
      <c r="C27" s="170">
        <f t="shared" si="0"/>
        <v>380.175</v>
      </c>
      <c r="D27" s="87"/>
      <c r="E27" s="87"/>
      <c r="F27" s="87"/>
      <c r="G27" s="87"/>
      <c r="H27" s="90"/>
      <c r="J27" s="169">
        <f t="shared" si="3"/>
        <v>14</v>
      </c>
      <c r="K27" s="170">
        <f t="shared" si="1"/>
        <v>390.175</v>
      </c>
      <c r="L27" s="87"/>
      <c r="M27" s="87"/>
      <c r="N27" s="87"/>
      <c r="O27" s="87"/>
      <c r="P27" s="90"/>
    </row>
    <row r="28" spans="2:16" ht="12.75">
      <c r="B28" s="169">
        <f t="shared" si="2"/>
        <v>15</v>
      </c>
      <c r="C28" s="170">
        <f t="shared" si="0"/>
        <v>380.1875</v>
      </c>
      <c r="D28" s="87"/>
      <c r="E28" s="87"/>
      <c r="F28" s="87"/>
      <c r="G28" s="87"/>
      <c r="H28" s="90"/>
      <c r="J28" s="169">
        <f t="shared" si="3"/>
        <v>15</v>
      </c>
      <c r="K28" s="170">
        <f t="shared" si="1"/>
        <v>390.1875</v>
      </c>
      <c r="L28" s="87"/>
      <c r="M28" s="87"/>
      <c r="N28" s="87"/>
      <c r="O28" s="87"/>
      <c r="P28" s="90"/>
    </row>
    <row r="29" spans="2:16" ht="12.75">
      <c r="B29" s="169">
        <f t="shared" si="2"/>
        <v>16</v>
      </c>
      <c r="C29" s="170">
        <f t="shared" si="0"/>
        <v>380.2</v>
      </c>
      <c r="D29" s="87"/>
      <c r="E29" s="87"/>
      <c r="F29" s="87"/>
      <c r="G29" s="87"/>
      <c r="H29" s="90"/>
      <c r="J29" s="169">
        <f t="shared" si="3"/>
        <v>16</v>
      </c>
      <c r="K29" s="170">
        <f t="shared" si="1"/>
        <v>390.2</v>
      </c>
      <c r="L29" s="87"/>
      <c r="M29" s="87"/>
      <c r="N29" s="87"/>
      <c r="O29" s="87"/>
      <c r="P29" s="90"/>
    </row>
    <row r="30" spans="2:16" ht="12.75">
      <c r="B30" s="169">
        <f t="shared" si="2"/>
        <v>17</v>
      </c>
      <c r="C30" s="170">
        <f t="shared" si="0"/>
        <v>380.2125</v>
      </c>
      <c r="D30" s="87"/>
      <c r="E30" s="87"/>
      <c r="F30" s="87"/>
      <c r="G30" s="87"/>
      <c r="H30" s="90"/>
      <c r="J30" s="169">
        <f t="shared" si="3"/>
        <v>17</v>
      </c>
      <c r="K30" s="170">
        <f t="shared" si="1"/>
        <v>390.2125</v>
      </c>
      <c r="L30" s="87"/>
      <c r="M30" s="87"/>
      <c r="N30" s="87"/>
      <c r="O30" s="87"/>
      <c r="P30" s="90"/>
    </row>
    <row r="31" spans="2:16" ht="12.75">
      <c r="B31" s="169">
        <f t="shared" si="2"/>
        <v>18</v>
      </c>
      <c r="C31" s="170">
        <f t="shared" si="0"/>
        <v>380.225</v>
      </c>
      <c r="D31" s="87"/>
      <c r="E31" s="87"/>
      <c r="F31" s="87"/>
      <c r="G31" s="87"/>
      <c r="H31" s="90"/>
      <c r="J31" s="169">
        <f t="shared" si="3"/>
        <v>18</v>
      </c>
      <c r="K31" s="170">
        <f t="shared" si="1"/>
        <v>390.225</v>
      </c>
      <c r="L31" s="87"/>
      <c r="M31" s="87"/>
      <c r="N31" s="87"/>
      <c r="O31" s="87"/>
      <c r="P31" s="90"/>
    </row>
    <row r="32" spans="2:16" ht="12.75">
      <c r="B32" s="169">
        <f t="shared" si="2"/>
        <v>19</v>
      </c>
      <c r="C32" s="170">
        <f t="shared" si="0"/>
        <v>380.2375</v>
      </c>
      <c r="D32" s="87"/>
      <c r="E32" s="87"/>
      <c r="F32" s="87"/>
      <c r="G32" s="87"/>
      <c r="H32" s="90"/>
      <c r="J32" s="169">
        <f t="shared" si="3"/>
        <v>19</v>
      </c>
      <c r="K32" s="170">
        <f t="shared" si="1"/>
        <v>390.2375</v>
      </c>
      <c r="L32" s="87"/>
      <c r="M32" s="87"/>
      <c r="N32" s="87"/>
      <c r="O32" s="87"/>
      <c r="P32" s="90"/>
    </row>
    <row r="33" spans="2:16" ht="12.75">
      <c r="B33" s="169">
        <f t="shared" si="2"/>
        <v>20</v>
      </c>
      <c r="C33" s="170">
        <f t="shared" si="0"/>
        <v>380.25</v>
      </c>
      <c r="D33" s="87"/>
      <c r="E33" s="87"/>
      <c r="F33" s="87"/>
      <c r="G33" s="87"/>
      <c r="H33" s="90"/>
      <c r="J33" s="169">
        <f t="shared" si="3"/>
        <v>20</v>
      </c>
      <c r="K33" s="170">
        <f t="shared" si="1"/>
        <v>390.25</v>
      </c>
      <c r="L33" s="87"/>
      <c r="M33" s="87"/>
      <c r="N33" s="87"/>
      <c r="O33" s="87"/>
      <c r="P33" s="90"/>
    </row>
    <row r="34" spans="2:16" ht="12.75">
      <c r="B34" s="169">
        <f t="shared" si="2"/>
        <v>21</v>
      </c>
      <c r="C34" s="170">
        <f t="shared" si="0"/>
        <v>380.2625</v>
      </c>
      <c r="D34" s="87"/>
      <c r="E34" s="87"/>
      <c r="F34" s="87"/>
      <c r="G34" s="87"/>
      <c r="H34" s="90"/>
      <c r="J34" s="169">
        <f t="shared" si="3"/>
        <v>21</v>
      </c>
      <c r="K34" s="170">
        <f t="shared" si="1"/>
        <v>390.2625</v>
      </c>
      <c r="L34" s="87"/>
      <c r="M34" s="87"/>
      <c r="N34" s="87"/>
      <c r="O34" s="87"/>
      <c r="P34" s="90"/>
    </row>
    <row r="35" spans="2:16" ht="12.75">
      <c r="B35" s="169">
        <f t="shared" si="2"/>
        <v>22</v>
      </c>
      <c r="C35" s="170">
        <f t="shared" si="0"/>
        <v>380.275</v>
      </c>
      <c r="D35" s="87"/>
      <c r="E35" s="87"/>
      <c r="F35" s="87"/>
      <c r="G35" s="87"/>
      <c r="H35" s="90"/>
      <c r="J35" s="169">
        <f t="shared" si="3"/>
        <v>22</v>
      </c>
      <c r="K35" s="170">
        <f t="shared" si="1"/>
        <v>390.275</v>
      </c>
      <c r="L35" s="87"/>
      <c r="M35" s="87"/>
      <c r="N35" s="87"/>
      <c r="O35" s="87"/>
      <c r="P35" s="90"/>
    </row>
    <row r="36" spans="2:16" ht="12.75">
      <c r="B36" s="169">
        <f t="shared" si="2"/>
        <v>23</v>
      </c>
      <c r="C36" s="170">
        <f t="shared" si="0"/>
        <v>380.2875</v>
      </c>
      <c r="D36" s="87"/>
      <c r="E36" s="87"/>
      <c r="F36" s="87"/>
      <c r="G36" s="87"/>
      <c r="H36" s="90"/>
      <c r="J36" s="169">
        <f t="shared" si="3"/>
        <v>23</v>
      </c>
      <c r="K36" s="170">
        <f t="shared" si="1"/>
        <v>390.2875</v>
      </c>
      <c r="L36" s="87"/>
      <c r="M36" s="87"/>
      <c r="N36" s="87"/>
      <c r="O36" s="87"/>
      <c r="P36" s="90"/>
    </row>
    <row r="37" spans="2:16" ht="12.75">
      <c r="B37" s="169">
        <f t="shared" si="2"/>
        <v>24</v>
      </c>
      <c r="C37" s="170">
        <f t="shared" si="0"/>
        <v>380.3</v>
      </c>
      <c r="D37" s="87"/>
      <c r="E37" s="87"/>
      <c r="F37" s="87"/>
      <c r="G37" s="87"/>
      <c r="H37" s="90"/>
      <c r="J37" s="169">
        <f t="shared" si="3"/>
        <v>24</v>
      </c>
      <c r="K37" s="170">
        <f t="shared" si="1"/>
        <v>390.3</v>
      </c>
      <c r="L37" s="87"/>
      <c r="M37" s="87"/>
      <c r="N37" s="87"/>
      <c r="O37" s="87"/>
      <c r="P37" s="90"/>
    </row>
    <row r="38" spans="2:16" ht="12.75">
      <c r="B38" s="169">
        <f t="shared" si="2"/>
        <v>25</v>
      </c>
      <c r="C38" s="170">
        <f t="shared" si="0"/>
        <v>380.3125</v>
      </c>
      <c r="D38" s="87"/>
      <c r="E38" s="87"/>
      <c r="F38" s="87"/>
      <c r="G38" s="87"/>
      <c r="H38" s="90"/>
      <c r="J38" s="169">
        <f t="shared" si="3"/>
        <v>25</v>
      </c>
      <c r="K38" s="170">
        <f t="shared" si="1"/>
        <v>390.3125</v>
      </c>
      <c r="L38" s="87"/>
      <c r="M38" s="87"/>
      <c r="N38" s="87"/>
      <c r="O38" s="87"/>
      <c r="P38" s="90"/>
    </row>
    <row r="39" spans="2:16" ht="12.75">
      <c r="B39" s="169">
        <f t="shared" si="2"/>
        <v>26</v>
      </c>
      <c r="C39" s="170">
        <f t="shared" si="0"/>
        <v>380.325</v>
      </c>
      <c r="D39" s="87"/>
      <c r="E39" s="87"/>
      <c r="F39" s="87"/>
      <c r="G39" s="87"/>
      <c r="H39" s="90"/>
      <c r="J39" s="169">
        <f t="shared" si="3"/>
        <v>26</v>
      </c>
      <c r="K39" s="170">
        <f t="shared" si="1"/>
        <v>390.325</v>
      </c>
      <c r="L39" s="87"/>
      <c r="M39" s="87"/>
      <c r="N39" s="87"/>
      <c r="O39" s="87"/>
      <c r="P39" s="90"/>
    </row>
    <row r="40" spans="2:16" ht="12.75">
      <c r="B40" s="169">
        <f t="shared" si="2"/>
        <v>27</v>
      </c>
      <c r="C40" s="170">
        <f t="shared" si="0"/>
        <v>380.3375</v>
      </c>
      <c r="D40" s="87"/>
      <c r="E40" s="87"/>
      <c r="F40" s="87"/>
      <c r="G40" s="87"/>
      <c r="H40" s="90"/>
      <c r="J40" s="169">
        <f t="shared" si="3"/>
        <v>27</v>
      </c>
      <c r="K40" s="170">
        <f t="shared" si="1"/>
        <v>390.3375</v>
      </c>
      <c r="L40" s="87"/>
      <c r="M40" s="87"/>
      <c r="N40" s="87"/>
      <c r="O40" s="87"/>
      <c r="P40" s="90"/>
    </row>
    <row r="41" spans="2:16" ht="12.75">
      <c r="B41" s="169">
        <f t="shared" si="2"/>
        <v>28</v>
      </c>
      <c r="C41" s="170">
        <f t="shared" si="0"/>
        <v>380.35</v>
      </c>
      <c r="D41" s="87"/>
      <c r="E41" s="87"/>
      <c r="F41" s="87"/>
      <c r="G41" s="87"/>
      <c r="H41" s="90"/>
      <c r="J41" s="169">
        <f t="shared" si="3"/>
        <v>28</v>
      </c>
      <c r="K41" s="170">
        <f t="shared" si="1"/>
        <v>390.35</v>
      </c>
      <c r="L41" s="87"/>
      <c r="M41" s="87"/>
      <c r="N41" s="87"/>
      <c r="O41" s="87"/>
      <c r="P41" s="90"/>
    </row>
    <row r="42" spans="2:16" ht="12.75">
      <c r="B42" s="169">
        <f t="shared" si="2"/>
        <v>29</v>
      </c>
      <c r="C42" s="170">
        <f t="shared" si="0"/>
        <v>380.3625</v>
      </c>
      <c r="D42" s="87"/>
      <c r="E42" s="87"/>
      <c r="F42" s="87"/>
      <c r="G42" s="87"/>
      <c r="H42" s="90"/>
      <c r="J42" s="169">
        <f t="shared" si="3"/>
        <v>29</v>
      </c>
      <c r="K42" s="170">
        <f t="shared" si="1"/>
        <v>390.3625</v>
      </c>
      <c r="L42" s="87"/>
      <c r="M42" s="87"/>
      <c r="N42" s="87"/>
      <c r="O42" s="87"/>
      <c r="P42" s="90"/>
    </row>
    <row r="43" spans="2:16" ht="12.75">
      <c r="B43" s="169">
        <f t="shared" si="2"/>
        <v>30</v>
      </c>
      <c r="C43" s="170">
        <f t="shared" si="0"/>
        <v>380.375</v>
      </c>
      <c r="D43" s="87"/>
      <c r="E43" s="87"/>
      <c r="F43" s="87"/>
      <c r="G43" s="87"/>
      <c r="H43" s="90"/>
      <c r="J43" s="169">
        <f t="shared" si="3"/>
        <v>30</v>
      </c>
      <c r="K43" s="170">
        <f t="shared" si="1"/>
        <v>390.375</v>
      </c>
      <c r="L43" s="87"/>
      <c r="M43" s="87"/>
      <c r="N43" s="87"/>
      <c r="O43" s="87"/>
      <c r="P43" s="90"/>
    </row>
    <row r="44" spans="2:16" ht="12.75">
      <c r="B44" s="169">
        <f t="shared" si="2"/>
        <v>31</v>
      </c>
      <c r="C44" s="170">
        <f t="shared" si="0"/>
        <v>380.3875</v>
      </c>
      <c r="D44" s="87"/>
      <c r="E44" s="87"/>
      <c r="F44" s="87"/>
      <c r="G44" s="87"/>
      <c r="H44" s="90"/>
      <c r="J44" s="169">
        <f t="shared" si="3"/>
        <v>31</v>
      </c>
      <c r="K44" s="170">
        <f t="shared" si="1"/>
        <v>390.3875</v>
      </c>
      <c r="L44" s="87"/>
      <c r="M44" s="87"/>
      <c r="N44" s="87"/>
      <c r="O44" s="87"/>
      <c r="P44" s="90"/>
    </row>
    <row r="45" spans="2:16" ht="12.75">
      <c r="B45" s="169">
        <f t="shared" si="2"/>
        <v>32</v>
      </c>
      <c r="C45" s="170">
        <f t="shared" si="0"/>
        <v>380.4</v>
      </c>
      <c r="D45" s="87"/>
      <c r="E45" s="87"/>
      <c r="F45" s="87"/>
      <c r="G45" s="87"/>
      <c r="H45" s="90"/>
      <c r="J45" s="169">
        <f t="shared" si="3"/>
        <v>32</v>
      </c>
      <c r="K45" s="170">
        <f t="shared" si="1"/>
        <v>390.4</v>
      </c>
      <c r="L45" s="87"/>
      <c r="M45" s="87"/>
      <c r="N45" s="87"/>
      <c r="O45" s="87"/>
      <c r="P45" s="90"/>
    </row>
    <row r="46" spans="2:16" ht="12.75">
      <c r="B46" s="169">
        <f t="shared" si="2"/>
        <v>33</v>
      </c>
      <c r="C46" s="170">
        <f t="shared" si="0"/>
        <v>380.4125</v>
      </c>
      <c r="D46" s="87"/>
      <c r="E46" s="87"/>
      <c r="F46" s="87"/>
      <c r="G46" s="87"/>
      <c r="H46" s="90"/>
      <c r="J46" s="169">
        <f t="shared" si="3"/>
        <v>33</v>
      </c>
      <c r="K46" s="170">
        <f t="shared" si="1"/>
        <v>390.4125</v>
      </c>
      <c r="L46" s="87"/>
      <c r="M46" s="87"/>
      <c r="N46" s="87"/>
      <c r="O46" s="87"/>
      <c r="P46" s="90"/>
    </row>
    <row r="47" spans="2:16" ht="12.75">
      <c r="B47" s="169">
        <f t="shared" si="2"/>
        <v>34</v>
      </c>
      <c r="C47" s="170">
        <f t="shared" si="0"/>
        <v>380.425</v>
      </c>
      <c r="D47" s="87"/>
      <c r="E47" s="87"/>
      <c r="F47" s="87"/>
      <c r="G47" s="87"/>
      <c r="H47" s="90"/>
      <c r="J47" s="169">
        <f t="shared" si="3"/>
        <v>34</v>
      </c>
      <c r="K47" s="170">
        <f t="shared" si="1"/>
        <v>390.425</v>
      </c>
      <c r="L47" s="87"/>
      <c r="M47" s="87"/>
      <c r="N47" s="87"/>
      <c r="O47" s="87"/>
      <c r="P47" s="90"/>
    </row>
    <row r="48" spans="2:16" ht="12.75">
      <c r="B48" s="169">
        <f t="shared" si="2"/>
        <v>35</v>
      </c>
      <c r="C48" s="170">
        <f t="shared" si="0"/>
        <v>380.4375</v>
      </c>
      <c r="D48" s="87"/>
      <c r="E48" s="87"/>
      <c r="F48" s="87"/>
      <c r="G48" s="87"/>
      <c r="H48" s="90"/>
      <c r="J48" s="169">
        <f t="shared" si="3"/>
        <v>35</v>
      </c>
      <c r="K48" s="170">
        <f t="shared" si="1"/>
        <v>390.4375</v>
      </c>
      <c r="L48" s="87"/>
      <c r="M48" s="87"/>
      <c r="N48" s="87"/>
      <c r="O48" s="87"/>
      <c r="P48" s="90"/>
    </row>
    <row r="49" spans="2:16" ht="12.75">
      <c r="B49" s="169">
        <f t="shared" si="2"/>
        <v>36</v>
      </c>
      <c r="C49" s="170">
        <f t="shared" si="0"/>
        <v>380.45</v>
      </c>
      <c r="D49" s="87"/>
      <c r="E49" s="87"/>
      <c r="F49" s="87"/>
      <c r="G49" s="87"/>
      <c r="H49" s="90"/>
      <c r="J49" s="169">
        <f t="shared" si="3"/>
        <v>36</v>
      </c>
      <c r="K49" s="170">
        <f t="shared" si="1"/>
        <v>390.45</v>
      </c>
      <c r="L49" s="87"/>
      <c r="M49" s="87"/>
      <c r="N49" s="87"/>
      <c r="O49" s="87"/>
      <c r="P49" s="90"/>
    </row>
    <row r="50" spans="2:16" ht="12.75">
      <c r="B50" s="169">
        <f t="shared" si="2"/>
        <v>37</v>
      </c>
      <c r="C50" s="170">
        <f t="shared" si="0"/>
        <v>380.4625</v>
      </c>
      <c r="D50" s="87"/>
      <c r="E50" s="87"/>
      <c r="F50" s="87"/>
      <c r="G50" s="87"/>
      <c r="H50" s="90"/>
      <c r="J50" s="169">
        <f t="shared" si="3"/>
        <v>37</v>
      </c>
      <c r="K50" s="170">
        <f t="shared" si="1"/>
        <v>390.4625</v>
      </c>
      <c r="L50" s="87"/>
      <c r="M50" s="87"/>
      <c r="N50" s="87"/>
      <c r="O50" s="87"/>
      <c r="P50" s="90"/>
    </row>
    <row r="51" spans="2:16" ht="12.75">
      <c r="B51" s="169">
        <f t="shared" si="2"/>
        <v>38</v>
      </c>
      <c r="C51" s="170">
        <f t="shared" si="0"/>
        <v>380.475</v>
      </c>
      <c r="D51" s="87"/>
      <c r="E51" s="87"/>
      <c r="F51" s="87"/>
      <c r="G51" s="87"/>
      <c r="H51" s="90"/>
      <c r="J51" s="169">
        <f t="shared" si="3"/>
        <v>38</v>
      </c>
      <c r="K51" s="170">
        <f t="shared" si="1"/>
        <v>390.475</v>
      </c>
      <c r="L51" s="87"/>
      <c r="M51" s="87"/>
      <c r="N51" s="87"/>
      <c r="O51" s="87"/>
      <c r="P51" s="90"/>
    </row>
    <row r="52" spans="2:16" ht="12.75">
      <c r="B52" s="169">
        <f t="shared" si="2"/>
        <v>39</v>
      </c>
      <c r="C52" s="170">
        <f t="shared" si="0"/>
        <v>380.4875</v>
      </c>
      <c r="D52" s="87"/>
      <c r="E52" s="87"/>
      <c r="F52" s="87"/>
      <c r="G52" s="87"/>
      <c r="H52" s="90"/>
      <c r="J52" s="169">
        <f t="shared" si="3"/>
        <v>39</v>
      </c>
      <c r="K52" s="170">
        <f t="shared" si="1"/>
        <v>390.4875</v>
      </c>
      <c r="L52" s="87"/>
      <c r="M52" s="87"/>
      <c r="N52" s="87"/>
      <c r="O52" s="87"/>
      <c r="P52" s="90"/>
    </row>
    <row r="53" spans="2:16" ht="12.75">
      <c r="B53" s="169">
        <f t="shared" si="2"/>
        <v>40</v>
      </c>
      <c r="C53" s="170">
        <f t="shared" si="0"/>
        <v>380.5</v>
      </c>
      <c r="D53" s="87"/>
      <c r="E53" s="87"/>
      <c r="F53" s="87"/>
      <c r="G53" s="87"/>
      <c r="H53" s="90"/>
      <c r="J53" s="169">
        <f t="shared" si="3"/>
        <v>40</v>
      </c>
      <c r="K53" s="170">
        <f t="shared" si="1"/>
        <v>390.5</v>
      </c>
      <c r="L53" s="87"/>
      <c r="M53" s="87"/>
      <c r="N53" s="87"/>
      <c r="O53" s="87"/>
      <c r="P53" s="90"/>
    </row>
    <row r="54" spans="2:16" ht="12.75">
      <c r="B54" s="169">
        <f t="shared" si="2"/>
        <v>41</v>
      </c>
      <c r="C54" s="170">
        <f t="shared" si="0"/>
        <v>380.5125</v>
      </c>
      <c r="D54" s="87"/>
      <c r="E54" s="87"/>
      <c r="F54" s="87"/>
      <c r="G54" s="87"/>
      <c r="H54" s="90"/>
      <c r="J54" s="169">
        <f t="shared" si="3"/>
        <v>41</v>
      </c>
      <c r="K54" s="170">
        <f t="shared" si="1"/>
        <v>390.5125</v>
      </c>
      <c r="L54" s="87"/>
      <c r="M54" s="87"/>
      <c r="N54" s="87"/>
      <c r="O54" s="87"/>
      <c r="P54" s="90"/>
    </row>
    <row r="55" spans="2:16" ht="12.75">
      <c r="B55" s="169">
        <f t="shared" si="2"/>
        <v>42</v>
      </c>
      <c r="C55" s="170">
        <f t="shared" si="0"/>
        <v>380.525</v>
      </c>
      <c r="D55" s="87"/>
      <c r="E55" s="87"/>
      <c r="F55" s="87"/>
      <c r="G55" s="87"/>
      <c r="H55" s="90"/>
      <c r="J55" s="169">
        <f t="shared" si="3"/>
        <v>42</v>
      </c>
      <c r="K55" s="170">
        <f t="shared" si="1"/>
        <v>390.525</v>
      </c>
      <c r="L55" s="87"/>
      <c r="M55" s="87"/>
      <c r="N55" s="87"/>
      <c r="O55" s="87"/>
      <c r="P55" s="90"/>
    </row>
    <row r="56" spans="2:16" ht="12.75">
      <c r="B56" s="169">
        <f t="shared" si="2"/>
        <v>43</v>
      </c>
      <c r="C56" s="170">
        <f t="shared" si="0"/>
        <v>380.5375</v>
      </c>
      <c r="D56" s="87"/>
      <c r="E56" s="87"/>
      <c r="F56" s="87"/>
      <c r="G56" s="87"/>
      <c r="H56" s="90"/>
      <c r="J56" s="169">
        <f t="shared" si="3"/>
        <v>43</v>
      </c>
      <c r="K56" s="170">
        <f t="shared" si="1"/>
        <v>390.5375</v>
      </c>
      <c r="L56" s="87"/>
      <c r="M56" s="87"/>
      <c r="N56" s="87"/>
      <c r="O56" s="87"/>
      <c r="P56" s="90"/>
    </row>
    <row r="57" spans="2:16" ht="12.75">
      <c r="B57" s="169">
        <f t="shared" si="2"/>
        <v>44</v>
      </c>
      <c r="C57" s="170">
        <f t="shared" si="0"/>
        <v>380.55</v>
      </c>
      <c r="D57" s="87"/>
      <c r="E57" s="87"/>
      <c r="F57" s="87"/>
      <c r="G57" s="87"/>
      <c r="H57" s="90"/>
      <c r="J57" s="169">
        <f t="shared" si="3"/>
        <v>44</v>
      </c>
      <c r="K57" s="170">
        <f t="shared" si="1"/>
        <v>390.55</v>
      </c>
      <c r="L57" s="87"/>
      <c r="M57" s="87"/>
      <c r="N57" s="87"/>
      <c r="O57" s="87"/>
      <c r="P57" s="90"/>
    </row>
    <row r="58" spans="2:16" ht="12.75">
      <c r="B58" s="169">
        <f t="shared" si="2"/>
        <v>45</v>
      </c>
      <c r="C58" s="170">
        <f t="shared" si="0"/>
        <v>380.5625</v>
      </c>
      <c r="D58" s="87"/>
      <c r="E58" s="87"/>
      <c r="F58" s="87"/>
      <c r="G58" s="87"/>
      <c r="H58" s="90"/>
      <c r="J58" s="169">
        <f t="shared" si="3"/>
        <v>45</v>
      </c>
      <c r="K58" s="170">
        <f t="shared" si="1"/>
        <v>390.5625</v>
      </c>
      <c r="L58" s="87"/>
      <c r="M58" s="87"/>
      <c r="N58" s="87"/>
      <c r="O58" s="87"/>
      <c r="P58" s="90"/>
    </row>
    <row r="59" spans="2:16" ht="12.75">
      <c r="B59" s="169">
        <f t="shared" si="2"/>
        <v>46</v>
      </c>
      <c r="C59" s="170">
        <f t="shared" si="0"/>
        <v>380.575</v>
      </c>
      <c r="D59" s="87"/>
      <c r="E59" s="87"/>
      <c r="F59" s="87"/>
      <c r="G59" s="87"/>
      <c r="H59" s="90"/>
      <c r="J59" s="169">
        <f t="shared" si="3"/>
        <v>46</v>
      </c>
      <c r="K59" s="170">
        <f t="shared" si="1"/>
        <v>390.575</v>
      </c>
      <c r="L59" s="87"/>
      <c r="M59" s="87"/>
      <c r="N59" s="87"/>
      <c r="O59" s="87"/>
      <c r="P59" s="90"/>
    </row>
    <row r="60" spans="2:16" ht="12.75">
      <c r="B60" s="169">
        <f t="shared" si="2"/>
        <v>47</v>
      </c>
      <c r="C60" s="170">
        <f t="shared" si="0"/>
        <v>380.5875</v>
      </c>
      <c r="D60" s="87"/>
      <c r="E60" s="87"/>
      <c r="F60" s="87"/>
      <c r="G60" s="87"/>
      <c r="H60" s="90"/>
      <c r="J60" s="169">
        <f t="shared" si="3"/>
        <v>47</v>
      </c>
      <c r="K60" s="170">
        <f t="shared" si="1"/>
        <v>390.5875</v>
      </c>
      <c r="L60" s="87"/>
      <c r="M60" s="87"/>
      <c r="N60" s="87"/>
      <c r="O60" s="87"/>
      <c r="P60" s="90"/>
    </row>
    <row r="61" spans="2:16" ht="12.75">
      <c r="B61" s="169">
        <f t="shared" si="2"/>
        <v>48</v>
      </c>
      <c r="C61" s="170">
        <f t="shared" si="0"/>
        <v>380.6</v>
      </c>
      <c r="D61" s="87"/>
      <c r="E61" s="87"/>
      <c r="F61" s="87"/>
      <c r="G61" s="87"/>
      <c r="H61" s="90"/>
      <c r="J61" s="169">
        <f t="shared" si="3"/>
        <v>48</v>
      </c>
      <c r="K61" s="170">
        <f t="shared" si="1"/>
        <v>390.6</v>
      </c>
      <c r="L61" s="87"/>
      <c r="M61" s="87"/>
      <c r="N61" s="87"/>
      <c r="O61" s="87"/>
      <c r="P61" s="90"/>
    </row>
    <row r="62" spans="2:16" ht="12.75">
      <c r="B62" s="169">
        <f t="shared" si="2"/>
        <v>49</v>
      </c>
      <c r="C62" s="170">
        <f t="shared" si="0"/>
        <v>380.6125</v>
      </c>
      <c r="D62" s="87"/>
      <c r="E62" s="87"/>
      <c r="F62" s="87"/>
      <c r="G62" s="87"/>
      <c r="H62" s="90"/>
      <c r="J62" s="169">
        <f t="shared" si="3"/>
        <v>49</v>
      </c>
      <c r="K62" s="170">
        <f t="shared" si="1"/>
        <v>390.6125</v>
      </c>
      <c r="L62" s="87"/>
      <c r="M62" s="87"/>
      <c r="N62" s="87"/>
      <c r="O62" s="87"/>
      <c r="P62" s="90"/>
    </row>
    <row r="63" spans="2:16" ht="12.75">
      <c r="B63" s="169">
        <f t="shared" si="2"/>
        <v>50</v>
      </c>
      <c r="C63" s="170">
        <f t="shared" si="0"/>
        <v>380.625</v>
      </c>
      <c r="D63" s="87"/>
      <c r="E63" s="87"/>
      <c r="F63" s="87"/>
      <c r="G63" s="87"/>
      <c r="H63" s="90"/>
      <c r="J63" s="169">
        <f t="shared" si="3"/>
        <v>50</v>
      </c>
      <c r="K63" s="170">
        <f t="shared" si="1"/>
        <v>390.625</v>
      </c>
      <c r="L63" s="87"/>
      <c r="M63" s="87"/>
      <c r="N63" s="87"/>
      <c r="O63" s="87"/>
      <c r="P63" s="90"/>
    </row>
    <row r="64" spans="2:16" ht="12.75">
      <c r="B64" s="169">
        <f t="shared" si="2"/>
        <v>51</v>
      </c>
      <c r="C64" s="170">
        <f t="shared" si="0"/>
        <v>380.6375</v>
      </c>
      <c r="D64" s="87"/>
      <c r="E64" s="87"/>
      <c r="F64" s="87"/>
      <c r="G64" s="87"/>
      <c r="H64" s="90"/>
      <c r="J64" s="169">
        <f t="shared" si="3"/>
        <v>51</v>
      </c>
      <c r="K64" s="170">
        <f t="shared" si="1"/>
        <v>390.6375</v>
      </c>
      <c r="L64" s="87"/>
      <c r="M64" s="87"/>
      <c r="N64" s="87"/>
      <c r="O64" s="87"/>
      <c r="P64" s="90"/>
    </row>
    <row r="65" spans="2:16" ht="12.75">
      <c r="B65" s="169">
        <f t="shared" si="2"/>
        <v>52</v>
      </c>
      <c r="C65" s="170">
        <f t="shared" si="0"/>
        <v>380.65</v>
      </c>
      <c r="D65" s="87"/>
      <c r="E65" s="87"/>
      <c r="F65" s="87"/>
      <c r="G65" s="87"/>
      <c r="H65" s="90"/>
      <c r="J65" s="169">
        <f t="shared" si="3"/>
        <v>52</v>
      </c>
      <c r="K65" s="170">
        <f t="shared" si="1"/>
        <v>390.65</v>
      </c>
      <c r="L65" s="87"/>
      <c r="M65" s="87"/>
      <c r="N65" s="87"/>
      <c r="O65" s="87"/>
      <c r="P65" s="90"/>
    </row>
    <row r="66" spans="2:16" ht="12.75">
      <c r="B66" s="169">
        <f t="shared" si="2"/>
        <v>53</v>
      </c>
      <c r="C66" s="170">
        <f t="shared" si="0"/>
        <v>380.6625</v>
      </c>
      <c r="D66" s="87"/>
      <c r="E66" s="87"/>
      <c r="F66" s="87"/>
      <c r="G66" s="87"/>
      <c r="H66" s="90"/>
      <c r="J66" s="169">
        <f t="shared" si="3"/>
        <v>53</v>
      </c>
      <c r="K66" s="170">
        <f t="shared" si="1"/>
        <v>390.6625</v>
      </c>
      <c r="L66" s="87"/>
      <c r="M66" s="87"/>
      <c r="N66" s="87"/>
      <c r="O66" s="87"/>
      <c r="P66" s="90"/>
    </row>
    <row r="67" spans="2:16" ht="12.75">
      <c r="B67" s="169">
        <f t="shared" si="2"/>
        <v>54</v>
      </c>
      <c r="C67" s="170">
        <f t="shared" si="0"/>
        <v>380.675</v>
      </c>
      <c r="D67" s="87"/>
      <c r="E67" s="87"/>
      <c r="F67" s="87"/>
      <c r="G67" s="87"/>
      <c r="H67" s="90"/>
      <c r="J67" s="169">
        <f t="shared" si="3"/>
        <v>54</v>
      </c>
      <c r="K67" s="170">
        <f t="shared" si="1"/>
        <v>390.675</v>
      </c>
      <c r="L67" s="87"/>
      <c r="M67" s="87"/>
      <c r="N67" s="87"/>
      <c r="O67" s="87"/>
      <c r="P67" s="90"/>
    </row>
    <row r="68" spans="2:16" ht="12.75">
      <c r="B68" s="169">
        <f t="shared" si="2"/>
        <v>55</v>
      </c>
      <c r="C68" s="170">
        <f t="shared" si="0"/>
        <v>380.6875</v>
      </c>
      <c r="D68" s="87"/>
      <c r="E68" s="87"/>
      <c r="F68" s="87"/>
      <c r="G68" s="87"/>
      <c r="H68" s="90"/>
      <c r="J68" s="169">
        <f t="shared" si="3"/>
        <v>55</v>
      </c>
      <c r="K68" s="170">
        <f t="shared" si="1"/>
        <v>390.6875</v>
      </c>
      <c r="L68" s="87"/>
      <c r="M68" s="87"/>
      <c r="N68" s="87"/>
      <c r="O68" s="87"/>
      <c r="P68" s="90"/>
    </row>
    <row r="69" spans="2:16" ht="12.75">
      <c r="B69" s="169">
        <f t="shared" si="2"/>
        <v>56</v>
      </c>
      <c r="C69" s="170">
        <f t="shared" si="0"/>
        <v>380.7</v>
      </c>
      <c r="D69" s="87"/>
      <c r="E69" s="87"/>
      <c r="F69" s="87"/>
      <c r="G69" s="87"/>
      <c r="H69" s="90"/>
      <c r="J69" s="169">
        <f t="shared" si="3"/>
        <v>56</v>
      </c>
      <c r="K69" s="170">
        <f t="shared" si="1"/>
        <v>390.7</v>
      </c>
      <c r="L69" s="87"/>
      <c r="M69" s="87"/>
      <c r="N69" s="87"/>
      <c r="O69" s="87"/>
      <c r="P69" s="90"/>
    </row>
    <row r="70" spans="2:16" ht="12.75">
      <c r="B70" s="169">
        <f t="shared" si="2"/>
        <v>57</v>
      </c>
      <c r="C70" s="170">
        <f t="shared" si="0"/>
        <v>380.7125</v>
      </c>
      <c r="D70" s="87"/>
      <c r="E70" s="87"/>
      <c r="F70" s="87"/>
      <c r="G70" s="87"/>
      <c r="H70" s="90"/>
      <c r="J70" s="169">
        <f t="shared" si="3"/>
        <v>57</v>
      </c>
      <c r="K70" s="170">
        <f t="shared" si="1"/>
        <v>390.7125</v>
      </c>
      <c r="L70" s="87"/>
      <c r="M70" s="87"/>
      <c r="N70" s="87"/>
      <c r="O70" s="87"/>
      <c r="P70" s="90"/>
    </row>
    <row r="71" spans="2:16" ht="12.75">
      <c r="B71" s="169">
        <f t="shared" si="2"/>
        <v>58</v>
      </c>
      <c r="C71" s="170">
        <f t="shared" si="0"/>
        <v>380.725</v>
      </c>
      <c r="D71" s="87"/>
      <c r="E71" s="87"/>
      <c r="F71" s="87"/>
      <c r="G71" s="87"/>
      <c r="H71" s="90"/>
      <c r="J71" s="169">
        <f t="shared" si="3"/>
        <v>58</v>
      </c>
      <c r="K71" s="170">
        <f t="shared" si="1"/>
        <v>390.725</v>
      </c>
      <c r="L71" s="87"/>
      <c r="M71" s="87"/>
      <c r="N71" s="87"/>
      <c r="O71" s="87"/>
      <c r="P71" s="90"/>
    </row>
    <row r="72" spans="2:16" ht="12.75">
      <c r="B72" s="169">
        <f t="shared" si="2"/>
        <v>59</v>
      </c>
      <c r="C72" s="170">
        <f t="shared" si="0"/>
        <v>380.7375</v>
      </c>
      <c r="D72" s="87"/>
      <c r="E72" s="87"/>
      <c r="F72" s="87"/>
      <c r="G72" s="87"/>
      <c r="H72" s="90"/>
      <c r="J72" s="169">
        <f t="shared" si="3"/>
        <v>59</v>
      </c>
      <c r="K72" s="170">
        <f t="shared" si="1"/>
        <v>390.7375</v>
      </c>
      <c r="L72" s="87"/>
      <c r="M72" s="87"/>
      <c r="N72" s="87"/>
      <c r="O72" s="87"/>
      <c r="P72" s="90"/>
    </row>
    <row r="73" spans="2:16" ht="12.75">
      <c r="B73" s="169">
        <f t="shared" si="2"/>
        <v>60</v>
      </c>
      <c r="C73" s="170">
        <f t="shared" si="0"/>
        <v>380.75</v>
      </c>
      <c r="D73" s="87"/>
      <c r="E73" s="87"/>
      <c r="F73" s="87"/>
      <c r="G73" s="87"/>
      <c r="H73" s="90"/>
      <c r="J73" s="169">
        <f t="shared" si="3"/>
        <v>60</v>
      </c>
      <c r="K73" s="170">
        <f t="shared" si="1"/>
        <v>390.75</v>
      </c>
      <c r="L73" s="87"/>
      <c r="M73" s="87"/>
      <c r="N73" s="87"/>
      <c r="O73" s="87"/>
      <c r="P73" s="90"/>
    </row>
    <row r="74" spans="2:16" ht="12.75">
      <c r="B74" s="169">
        <f t="shared" si="2"/>
        <v>61</v>
      </c>
      <c r="C74" s="170">
        <f t="shared" si="0"/>
        <v>380.7625</v>
      </c>
      <c r="D74" s="87"/>
      <c r="E74" s="87"/>
      <c r="F74" s="87"/>
      <c r="G74" s="87"/>
      <c r="H74" s="90"/>
      <c r="J74" s="169">
        <f t="shared" si="3"/>
        <v>61</v>
      </c>
      <c r="K74" s="170">
        <f t="shared" si="1"/>
        <v>390.7625</v>
      </c>
      <c r="L74" s="87"/>
      <c r="M74" s="87"/>
      <c r="N74" s="87"/>
      <c r="O74" s="87"/>
      <c r="P74" s="90"/>
    </row>
    <row r="75" spans="2:16" ht="12.75">
      <c r="B75" s="169">
        <f t="shared" si="2"/>
        <v>62</v>
      </c>
      <c r="C75" s="170">
        <f t="shared" si="0"/>
        <v>380.775</v>
      </c>
      <c r="D75" s="87"/>
      <c r="E75" s="87"/>
      <c r="F75" s="87"/>
      <c r="G75" s="87"/>
      <c r="H75" s="90"/>
      <c r="J75" s="169">
        <f t="shared" si="3"/>
        <v>62</v>
      </c>
      <c r="K75" s="170">
        <f t="shared" si="1"/>
        <v>390.775</v>
      </c>
      <c r="L75" s="87"/>
      <c r="M75" s="87"/>
      <c r="N75" s="87"/>
      <c r="O75" s="87"/>
      <c r="P75" s="90"/>
    </row>
    <row r="76" spans="2:16" ht="12.75">
      <c r="B76" s="169">
        <f t="shared" si="2"/>
        <v>63</v>
      </c>
      <c r="C76" s="170">
        <f t="shared" si="0"/>
        <v>380.7875</v>
      </c>
      <c r="D76" s="87"/>
      <c r="E76" s="87"/>
      <c r="F76" s="87"/>
      <c r="G76" s="87"/>
      <c r="H76" s="90"/>
      <c r="J76" s="169">
        <f t="shared" si="3"/>
        <v>63</v>
      </c>
      <c r="K76" s="170">
        <f t="shared" si="1"/>
        <v>390.7875</v>
      </c>
      <c r="L76" s="87"/>
      <c r="M76" s="87"/>
      <c r="N76" s="87"/>
      <c r="O76" s="87"/>
      <c r="P76" s="90"/>
    </row>
    <row r="77" spans="2:16" ht="12.75">
      <c r="B77" s="169">
        <f t="shared" si="2"/>
        <v>64</v>
      </c>
      <c r="C77" s="170">
        <f t="shared" si="0"/>
        <v>380.8</v>
      </c>
      <c r="D77" s="87"/>
      <c r="E77" s="87"/>
      <c r="F77" s="87"/>
      <c r="G77" s="87"/>
      <c r="H77" s="90"/>
      <c r="J77" s="169">
        <f t="shared" si="3"/>
        <v>64</v>
      </c>
      <c r="K77" s="170">
        <f t="shared" si="1"/>
        <v>390.8</v>
      </c>
      <c r="L77" s="87"/>
      <c r="M77" s="87"/>
      <c r="N77" s="87"/>
      <c r="O77" s="87"/>
      <c r="P77" s="90"/>
    </row>
    <row r="78" spans="2:16" ht="12.75">
      <c r="B78" s="169">
        <f t="shared" si="2"/>
        <v>65</v>
      </c>
      <c r="C78" s="170">
        <f t="shared" si="0"/>
        <v>380.8125</v>
      </c>
      <c r="D78" s="87"/>
      <c r="E78" s="87"/>
      <c r="F78" s="87"/>
      <c r="G78" s="87"/>
      <c r="H78" s="90"/>
      <c r="J78" s="169">
        <f t="shared" si="3"/>
        <v>65</v>
      </c>
      <c r="K78" s="170">
        <f t="shared" si="1"/>
        <v>390.8125</v>
      </c>
      <c r="L78" s="87"/>
      <c r="M78" s="87"/>
      <c r="N78" s="87"/>
      <c r="O78" s="87"/>
      <c r="P78" s="90"/>
    </row>
    <row r="79" spans="2:16" ht="12.75">
      <c r="B79" s="169">
        <f t="shared" si="2"/>
        <v>66</v>
      </c>
      <c r="C79" s="170">
        <f aca="true" t="shared" si="4" ref="C79:C102">SUM(380+B79*0.0125)</f>
        <v>380.825</v>
      </c>
      <c r="D79" s="87"/>
      <c r="E79" s="87"/>
      <c r="F79" s="87"/>
      <c r="G79" s="87"/>
      <c r="H79" s="90"/>
      <c r="J79" s="169">
        <f t="shared" si="3"/>
        <v>66</v>
      </c>
      <c r="K79" s="170">
        <f aca="true" t="shared" si="5" ref="K79:K142">SUM(390+J79*0.0125)</f>
        <v>390.825</v>
      </c>
      <c r="L79" s="87"/>
      <c r="M79" s="87"/>
      <c r="N79" s="87"/>
      <c r="O79" s="87"/>
      <c r="P79" s="90"/>
    </row>
    <row r="80" spans="2:16" ht="12.75">
      <c r="B80" s="169">
        <f aca="true" t="shared" si="6" ref="B80:B143">SUM(B79+1)</f>
        <v>67</v>
      </c>
      <c r="C80" s="170">
        <f t="shared" si="4"/>
        <v>380.8375</v>
      </c>
      <c r="D80" s="87"/>
      <c r="E80" s="87"/>
      <c r="F80" s="87"/>
      <c r="G80" s="87"/>
      <c r="H80" s="90"/>
      <c r="J80" s="169">
        <f aca="true" t="shared" si="7" ref="J80:J143">SUM(J79+1)</f>
        <v>67</v>
      </c>
      <c r="K80" s="170">
        <f t="shared" si="5"/>
        <v>390.8375</v>
      </c>
      <c r="L80" s="87"/>
      <c r="M80" s="87"/>
      <c r="N80" s="87"/>
      <c r="O80" s="87"/>
      <c r="P80" s="90"/>
    </row>
    <row r="81" spans="2:16" ht="12.75">
      <c r="B81" s="169">
        <f t="shared" si="6"/>
        <v>68</v>
      </c>
      <c r="C81" s="170">
        <f t="shared" si="4"/>
        <v>380.85</v>
      </c>
      <c r="D81" s="87"/>
      <c r="E81" s="87"/>
      <c r="F81" s="87"/>
      <c r="G81" s="87"/>
      <c r="H81" s="90"/>
      <c r="J81" s="169">
        <f t="shared" si="7"/>
        <v>68</v>
      </c>
      <c r="K81" s="170">
        <f t="shared" si="5"/>
        <v>390.85</v>
      </c>
      <c r="L81" s="87"/>
      <c r="M81" s="87"/>
      <c r="N81" s="87"/>
      <c r="O81" s="87"/>
      <c r="P81" s="90"/>
    </row>
    <row r="82" spans="2:16" ht="12.75">
      <c r="B82" s="169">
        <f t="shared" si="6"/>
        <v>69</v>
      </c>
      <c r="C82" s="170">
        <f t="shared" si="4"/>
        <v>380.8625</v>
      </c>
      <c r="D82" s="87"/>
      <c r="E82" s="87"/>
      <c r="F82" s="87"/>
      <c r="G82" s="87"/>
      <c r="H82" s="90"/>
      <c r="J82" s="169">
        <f t="shared" si="7"/>
        <v>69</v>
      </c>
      <c r="K82" s="170">
        <f t="shared" si="5"/>
        <v>390.8625</v>
      </c>
      <c r="L82" s="87"/>
      <c r="M82" s="87"/>
      <c r="N82" s="87"/>
      <c r="O82" s="87"/>
      <c r="P82" s="90"/>
    </row>
    <row r="83" spans="2:16" ht="12.75">
      <c r="B83" s="169">
        <f t="shared" si="6"/>
        <v>70</v>
      </c>
      <c r="C83" s="170">
        <f t="shared" si="4"/>
        <v>380.875</v>
      </c>
      <c r="D83" s="87"/>
      <c r="E83" s="87"/>
      <c r="F83" s="87"/>
      <c r="G83" s="87"/>
      <c r="H83" s="90"/>
      <c r="J83" s="169">
        <f t="shared" si="7"/>
        <v>70</v>
      </c>
      <c r="K83" s="170">
        <f t="shared" si="5"/>
        <v>390.875</v>
      </c>
      <c r="L83" s="87"/>
      <c r="M83" s="87"/>
      <c r="N83" s="87"/>
      <c r="O83" s="87"/>
      <c r="P83" s="90"/>
    </row>
    <row r="84" spans="2:16" ht="12.75">
      <c r="B84" s="169">
        <f t="shared" si="6"/>
        <v>71</v>
      </c>
      <c r="C84" s="170">
        <f t="shared" si="4"/>
        <v>380.8875</v>
      </c>
      <c r="D84" s="87"/>
      <c r="E84" s="87"/>
      <c r="F84" s="87"/>
      <c r="G84" s="87"/>
      <c r="H84" s="90"/>
      <c r="J84" s="169">
        <f t="shared" si="7"/>
        <v>71</v>
      </c>
      <c r="K84" s="170">
        <f t="shared" si="5"/>
        <v>390.8875</v>
      </c>
      <c r="L84" s="87"/>
      <c r="M84" s="87"/>
      <c r="N84" s="87"/>
      <c r="O84" s="87"/>
      <c r="P84" s="90"/>
    </row>
    <row r="85" spans="2:16" ht="12.75">
      <c r="B85" s="169">
        <f t="shared" si="6"/>
        <v>72</v>
      </c>
      <c r="C85" s="170">
        <f t="shared" si="4"/>
        <v>380.9</v>
      </c>
      <c r="D85" s="87"/>
      <c r="E85" s="87"/>
      <c r="F85" s="87"/>
      <c r="G85" s="87"/>
      <c r="H85" s="90"/>
      <c r="J85" s="169">
        <f t="shared" si="7"/>
        <v>72</v>
      </c>
      <c r="K85" s="170">
        <f t="shared" si="5"/>
        <v>390.9</v>
      </c>
      <c r="L85" s="87"/>
      <c r="M85" s="87"/>
      <c r="N85" s="87"/>
      <c r="O85" s="87"/>
      <c r="P85" s="90"/>
    </row>
    <row r="86" spans="2:16" ht="12.75">
      <c r="B86" s="169">
        <f t="shared" si="6"/>
        <v>73</v>
      </c>
      <c r="C86" s="170">
        <f t="shared" si="4"/>
        <v>380.9125</v>
      </c>
      <c r="D86" s="87"/>
      <c r="E86" s="87"/>
      <c r="F86" s="87"/>
      <c r="G86" s="87"/>
      <c r="H86" s="90"/>
      <c r="J86" s="169">
        <f t="shared" si="7"/>
        <v>73</v>
      </c>
      <c r="K86" s="170">
        <f t="shared" si="5"/>
        <v>390.9125</v>
      </c>
      <c r="L86" s="87"/>
      <c r="M86" s="87"/>
      <c r="N86" s="87"/>
      <c r="O86" s="87"/>
      <c r="P86" s="90"/>
    </row>
    <row r="87" spans="2:16" ht="12.75">
      <c r="B87" s="169">
        <f t="shared" si="6"/>
        <v>74</v>
      </c>
      <c r="C87" s="170">
        <f t="shared" si="4"/>
        <v>380.925</v>
      </c>
      <c r="D87" s="87"/>
      <c r="E87" s="87"/>
      <c r="F87" s="87"/>
      <c r="G87" s="87"/>
      <c r="H87" s="90"/>
      <c r="J87" s="169">
        <f t="shared" si="7"/>
        <v>74</v>
      </c>
      <c r="K87" s="170">
        <f t="shared" si="5"/>
        <v>390.925</v>
      </c>
      <c r="L87" s="87"/>
      <c r="M87" s="87"/>
      <c r="N87" s="87"/>
      <c r="O87" s="87"/>
      <c r="P87" s="90"/>
    </row>
    <row r="88" spans="2:16" ht="12.75">
      <c r="B88" s="169">
        <f t="shared" si="6"/>
        <v>75</v>
      </c>
      <c r="C88" s="170">
        <f t="shared" si="4"/>
        <v>380.9375</v>
      </c>
      <c r="D88" s="87"/>
      <c r="E88" s="87"/>
      <c r="F88" s="87"/>
      <c r="G88" s="87"/>
      <c r="H88" s="90"/>
      <c r="J88" s="169">
        <f t="shared" si="7"/>
        <v>75</v>
      </c>
      <c r="K88" s="170">
        <f t="shared" si="5"/>
        <v>390.9375</v>
      </c>
      <c r="L88" s="87"/>
      <c r="M88" s="87"/>
      <c r="N88" s="87"/>
      <c r="O88" s="87"/>
      <c r="P88" s="90"/>
    </row>
    <row r="89" spans="2:16" ht="12.75">
      <c r="B89" s="169">
        <f t="shared" si="6"/>
        <v>76</v>
      </c>
      <c r="C89" s="170">
        <f t="shared" si="4"/>
        <v>380.95</v>
      </c>
      <c r="D89" s="87"/>
      <c r="E89" s="87"/>
      <c r="F89" s="87"/>
      <c r="G89" s="87"/>
      <c r="H89" s="90"/>
      <c r="J89" s="169">
        <f t="shared" si="7"/>
        <v>76</v>
      </c>
      <c r="K89" s="170">
        <f t="shared" si="5"/>
        <v>390.95</v>
      </c>
      <c r="L89" s="87"/>
      <c r="M89" s="87"/>
      <c r="N89" s="87"/>
      <c r="O89" s="87"/>
      <c r="P89" s="90"/>
    </row>
    <row r="90" spans="2:16" ht="12.75">
      <c r="B90" s="169">
        <f t="shared" si="6"/>
        <v>77</v>
      </c>
      <c r="C90" s="170">
        <f t="shared" si="4"/>
        <v>380.9625</v>
      </c>
      <c r="D90" s="87"/>
      <c r="E90" s="87"/>
      <c r="F90" s="87"/>
      <c r="G90" s="87"/>
      <c r="H90" s="90"/>
      <c r="J90" s="169">
        <f t="shared" si="7"/>
        <v>77</v>
      </c>
      <c r="K90" s="170">
        <f t="shared" si="5"/>
        <v>390.9625</v>
      </c>
      <c r="L90" s="87"/>
      <c r="M90" s="87"/>
      <c r="N90" s="87"/>
      <c r="O90" s="87"/>
      <c r="P90" s="90"/>
    </row>
    <row r="91" spans="2:16" ht="12.75">
      <c r="B91" s="169">
        <f t="shared" si="6"/>
        <v>78</v>
      </c>
      <c r="C91" s="170">
        <f t="shared" si="4"/>
        <v>380.975</v>
      </c>
      <c r="D91" s="87"/>
      <c r="E91" s="87"/>
      <c r="F91" s="87"/>
      <c r="G91" s="87"/>
      <c r="H91" s="90"/>
      <c r="J91" s="169">
        <f t="shared" si="7"/>
        <v>78</v>
      </c>
      <c r="K91" s="170">
        <f t="shared" si="5"/>
        <v>390.975</v>
      </c>
      <c r="L91" s="87"/>
      <c r="M91" s="87"/>
      <c r="N91" s="87"/>
      <c r="O91" s="87"/>
      <c r="P91" s="90"/>
    </row>
    <row r="92" spans="2:16" ht="12.75">
      <c r="B92" s="169">
        <f t="shared" si="6"/>
        <v>79</v>
      </c>
      <c r="C92" s="170">
        <f t="shared" si="4"/>
        <v>380.9875</v>
      </c>
      <c r="D92" s="87"/>
      <c r="E92" s="87"/>
      <c r="F92" s="87"/>
      <c r="G92" s="87"/>
      <c r="H92" s="90"/>
      <c r="J92" s="169">
        <f t="shared" si="7"/>
        <v>79</v>
      </c>
      <c r="K92" s="170">
        <f t="shared" si="5"/>
        <v>390.9875</v>
      </c>
      <c r="L92" s="87"/>
      <c r="M92" s="87"/>
      <c r="N92" s="87"/>
      <c r="O92" s="87"/>
      <c r="P92" s="90"/>
    </row>
    <row r="93" spans="2:16" ht="12.75">
      <c r="B93" s="169">
        <f t="shared" si="6"/>
        <v>80</v>
      </c>
      <c r="C93" s="170">
        <f t="shared" si="4"/>
        <v>381</v>
      </c>
      <c r="D93" s="87"/>
      <c r="E93" s="87"/>
      <c r="F93" s="87"/>
      <c r="G93" s="87"/>
      <c r="H93" s="90"/>
      <c r="J93" s="169">
        <f t="shared" si="7"/>
        <v>80</v>
      </c>
      <c r="K93" s="170">
        <f t="shared" si="5"/>
        <v>391</v>
      </c>
      <c r="L93" s="87"/>
      <c r="M93" s="87"/>
      <c r="N93" s="87"/>
      <c r="O93" s="87"/>
      <c r="P93" s="90"/>
    </row>
    <row r="94" spans="2:16" ht="12.75">
      <c r="B94" s="169">
        <f t="shared" si="6"/>
        <v>81</v>
      </c>
      <c r="C94" s="170">
        <f t="shared" si="4"/>
        <v>381.0125</v>
      </c>
      <c r="D94" s="87"/>
      <c r="E94" s="87"/>
      <c r="F94" s="87"/>
      <c r="G94" s="87"/>
      <c r="H94" s="90"/>
      <c r="J94" s="169">
        <f t="shared" si="7"/>
        <v>81</v>
      </c>
      <c r="K94" s="170">
        <f t="shared" si="5"/>
        <v>391.0125</v>
      </c>
      <c r="L94" s="87"/>
      <c r="M94" s="87"/>
      <c r="N94" s="87"/>
      <c r="O94" s="87"/>
      <c r="P94" s="90"/>
    </row>
    <row r="95" spans="2:16" ht="12.75">
      <c r="B95" s="169">
        <f t="shared" si="6"/>
        <v>82</v>
      </c>
      <c r="C95" s="170">
        <f t="shared" si="4"/>
        <v>381.025</v>
      </c>
      <c r="D95" s="87"/>
      <c r="E95" s="87"/>
      <c r="F95" s="87"/>
      <c r="G95" s="87"/>
      <c r="H95" s="90"/>
      <c r="J95" s="169">
        <f t="shared" si="7"/>
        <v>82</v>
      </c>
      <c r="K95" s="170">
        <f t="shared" si="5"/>
        <v>391.025</v>
      </c>
      <c r="L95" s="87"/>
      <c r="M95" s="87"/>
      <c r="N95" s="87"/>
      <c r="O95" s="87"/>
      <c r="P95" s="90"/>
    </row>
    <row r="96" spans="2:16" ht="12.75">
      <c r="B96" s="169">
        <f t="shared" si="6"/>
        <v>83</v>
      </c>
      <c r="C96" s="170">
        <f t="shared" si="4"/>
        <v>381.0375</v>
      </c>
      <c r="D96" s="87"/>
      <c r="E96" s="87"/>
      <c r="F96" s="87"/>
      <c r="G96" s="87"/>
      <c r="H96" s="90"/>
      <c r="J96" s="169">
        <f t="shared" si="7"/>
        <v>83</v>
      </c>
      <c r="K96" s="170">
        <f t="shared" si="5"/>
        <v>391.0375</v>
      </c>
      <c r="L96" s="87"/>
      <c r="M96" s="87"/>
      <c r="N96" s="87"/>
      <c r="O96" s="87"/>
      <c r="P96" s="90"/>
    </row>
    <row r="97" spans="2:16" ht="12.75">
      <c r="B97" s="169">
        <f t="shared" si="6"/>
        <v>84</v>
      </c>
      <c r="C97" s="170">
        <f t="shared" si="4"/>
        <v>381.05</v>
      </c>
      <c r="D97" s="87"/>
      <c r="E97" s="87"/>
      <c r="F97" s="87"/>
      <c r="G97" s="87"/>
      <c r="H97" s="90"/>
      <c r="J97" s="169">
        <f t="shared" si="7"/>
        <v>84</v>
      </c>
      <c r="K97" s="170">
        <f t="shared" si="5"/>
        <v>391.05</v>
      </c>
      <c r="L97" s="87"/>
      <c r="M97" s="87"/>
      <c r="N97" s="87"/>
      <c r="O97" s="87"/>
      <c r="P97" s="90"/>
    </row>
    <row r="98" spans="2:16" ht="12.75">
      <c r="B98" s="169">
        <f t="shared" si="6"/>
        <v>85</v>
      </c>
      <c r="C98" s="170">
        <f t="shared" si="4"/>
        <v>381.0625</v>
      </c>
      <c r="D98" s="87"/>
      <c r="E98" s="87"/>
      <c r="F98" s="87"/>
      <c r="G98" s="87"/>
      <c r="H98" s="90"/>
      <c r="J98" s="169">
        <f t="shared" si="7"/>
        <v>85</v>
      </c>
      <c r="K98" s="170">
        <f t="shared" si="5"/>
        <v>391.0625</v>
      </c>
      <c r="L98" s="87"/>
      <c r="M98" s="87"/>
      <c r="N98" s="87"/>
      <c r="O98" s="87"/>
      <c r="P98" s="90"/>
    </row>
    <row r="99" spans="2:16" ht="12.75">
      <c r="B99" s="169">
        <f t="shared" si="6"/>
        <v>86</v>
      </c>
      <c r="C99" s="170">
        <f t="shared" si="4"/>
        <v>381.075</v>
      </c>
      <c r="D99" s="87"/>
      <c r="E99" s="87"/>
      <c r="F99" s="87"/>
      <c r="G99" s="87"/>
      <c r="H99" s="90"/>
      <c r="J99" s="169">
        <f t="shared" si="7"/>
        <v>86</v>
      </c>
      <c r="K99" s="170">
        <f t="shared" si="5"/>
        <v>391.075</v>
      </c>
      <c r="L99" s="87"/>
      <c r="M99" s="87"/>
      <c r="N99" s="87"/>
      <c r="O99" s="87"/>
      <c r="P99" s="90"/>
    </row>
    <row r="100" spans="2:16" ht="12.75">
      <c r="B100" s="169">
        <f t="shared" si="6"/>
        <v>87</v>
      </c>
      <c r="C100" s="170">
        <f t="shared" si="4"/>
        <v>381.0875</v>
      </c>
      <c r="D100" s="87"/>
      <c r="E100" s="87"/>
      <c r="F100" s="87"/>
      <c r="G100" s="87"/>
      <c r="H100" s="90"/>
      <c r="J100" s="169">
        <f t="shared" si="7"/>
        <v>87</v>
      </c>
      <c r="K100" s="170">
        <f t="shared" si="5"/>
        <v>391.0875</v>
      </c>
      <c r="L100" s="87"/>
      <c r="M100" s="87"/>
      <c r="N100" s="87"/>
      <c r="O100" s="87"/>
      <c r="P100" s="90"/>
    </row>
    <row r="101" spans="2:16" ht="12.75">
      <c r="B101" s="169">
        <f t="shared" si="6"/>
        <v>88</v>
      </c>
      <c r="C101" s="170">
        <f t="shared" si="4"/>
        <v>381.1</v>
      </c>
      <c r="D101" s="87"/>
      <c r="E101" s="87"/>
      <c r="F101" s="87"/>
      <c r="G101" s="87"/>
      <c r="H101" s="90"/>
      <c r="J101" s="169">
        <f t="shared" si="7"/>
        <v>88</v>
      </c>
      <c r="K101" s="170">
        <f t="shared" si="5"/>
        <v>391.1</v>
      </c>
      <c r="L101" s="87"/>
      <c r="M101" s="87"/>
      <c r="N101" s="87"/>
      <c r="O101" s="87"/>
      <c r="P101" s="90"/>
    </row>
    <row r="102" spans="2:16" ht="12.75">
      <c r="B102" s="169">
        <f t="shared" si="6"/>
        <v>89</v>
      </c>
      <c r="C102" s="170">
        <f t="shared" si="4"/>
        <v>381.1125</v>
      </c>
      <c r="D102" s="87"/>
      <c r="E102" s="87"/>
      <c r="F102" s="87"/>
      <c r="G102" s="87"/>
      <c r="H102" s="90"/>
      <c r="J102" s="169">
        <f t="shared" si="7"/>
        <v>89</v>
      </c>
      <c r="K102" s="170">
        <f t="shared" si="5"/>
        <v>391.1125</v>
      </c>
      <c r="L102" s="87"/>
      <c r="M102" s="87"/>
      <c r="N102" s="87"/>
      <c r="O102" s="87"/>
      <c r="P102" s="90"/>
    </row>
    <row r="103" spans="2:16" ht="12.75">
      <c r="B103" s="169">
        <f t="shared" si="6"/>
        <v>90</v>
      </c>
      <c r="C103" s="170">
        <f>SUM(380+B103*0.0125)</f>
        <v>381.125</v>
      </c>
      <c r="D103" s="87"/>
      <c r="E103" s="87"/>
      <c r="F103" s="87"/>
      <c r="G103" s="87"/>
      <c r="H103" s="90"/>
      <c r="J103" s="169">
        <f t="shared" si="7"/>
        <v>90</v>
      </c>
      <c r="K103" s="170">
        <f t="shared" si="5"/>
        <v>391.125</v>
      </c>
      <c r="L103" s="87"/>
      <c r="M103" s="87"/>
      <c r="N103" s="87"/>
      <c r="O103" s="87"/>
      <c r="P103" s="90"/>
    </row>
    <row r="104" spans="2:16" ht="12.75">
      <c r="B104" s="169">
        <f t="shared" si="6"/>
        <v>91</v>
      </c>
      <c r="C104" s="170">
        <f aca="true" t="shared" si="8" ref="C104:C167">SUM(380+B104*0.0125)</f>
        <v>381.1375</v>
      </c>
      <c r="D104" s="87"/>
      <c r="E104" s="87"/>
      <c r="F104" s="87"/>
      <c r="G104" s="87"/>
      <c r="H104" s="90"/>
      <c r="J104" s="169">
        <f t="shared" si="7"/>
        <v>91</v>
      </c>
      <c r="K104" s="170">
        <f t="shared" si="5"/>
        <v>391.1375</v>
      </c>
      <c r="L104" s="87"/>
      <c r="M104" s="87"/>
      <c r="N104" s="87"/>
      <c r="O104" s="87"/>
      <c r="P104" s="90"/>
    </row>
    <row r="105" spans="2:16" ht="12.75">
      <c r="B105" s="169">
        <f t="shared" si="6"/>
        <v>92</v>
      </c>
      <c r="C105" s="170">
        <f t="shared" si="8"/>
        <v>381.15</v>
      </c>
      <c r="D105" s="87"/>
      <c r="E105" s="87"/>
      <c r="F105" s="87"/>
      <c r="G105" s="87"/>
      <c r="H105" s="90"/>
      <c r="J105" s="169">
        <f t="shared" si="7"/>
        <v>92</v>
      </c>
      <c r="K105" s="170">
        <f t="shared" si="5"/>
        <v>391.15</v>
      </c>
      <c r="L105" s="87"/>
      <c r="M105" s="87"/>
      <c r="N105" s="87"/>
      <c r="O105" s="87"/>
      <c r="P105" s="90"/>
    </row>
    <row r="106" spans="2:16" ht="12.75">
      <c r="B106" s="169">
        <f t="shared" si="6"/>
        <v>93</v>
      </c>
      <c r="C106" s="170">
        <f t="shared" si="8"/>
        <v>381.1625</v>
      </c>
      <c r="D106" s="87"/>
      <c r="E106" s="87"/>
      <c r="F106" s="87"/>
      <c r="G106" s="87"/>
      <c r="H106" s="90"/>
      <c r="J106" s="169">
        <f t="shared" si="7"/>
        <v>93</v>
      </c>
      <c r="K106" s="170">
        <f t="shared" si="5"/>
        <v>391.1625</v>
      </c>
      <c r="L106" s="87"/>
      <c r="M106" s="87"/>
      <c r="N106" s="87"/>
      <c r="O106" s="87"/>
      <c r="P106" s="90"/>
    </row>
    <row r="107" spans="2:16" ht="12.75">
      <c r="B107" s="169">
        <f t="shared" si="6"/>
        <v>94</v>
      </c>
      <c r="C107" s="170">
        <f t="shared" si="8"/>
        <v>381.175</v>
      </c>
      <c r="D107" s="87"/>
      <c r="E107" s="87"/>
      <c r="F107" s="87"/>
      <c r="G107" s="87"/>
      <c r="H107" s="90"/>
      <c r="J107" s="169">
        <f t="shared" si="7"/>
        <v>94</v>
      </c>
      <c r="K107" s="170">
        <f t="shared" si="5"/>
        <v>391.175</v>
      </c>
      <c r="L107" s="87"/>
      <c r="M107" s="87"/>
      <c r="N107" s="87"/>
      <c r="O107" s="87"/>
      <c r="P107" s="90"/>
    </row>
    <row r="108" spans="2:16" ht="12.75">
      <c r="B108" s="169">
        <f t="shared" si="6"/>
        <v>95</v>
      </c>
      <c r="C108" s="170">
        <f t="shared" si="8"/>
        <v>381.1875</v>
      </c>
      <c r="D108" s="87"/>
      <c r="E108" s="87"/>
      <c r="F108" s="87"/>
      <c r="G108" s="87"/>
      <c r="H108" s="90"/>
      <c r="J108" s="169">
        <f t="shared" si="7"/>
        <v>95</v>
      </c>
      <c r="K108" s="170">
        <f t="shared" si="5"/>
        <v>391.1875</v>
      </c>
      <c r="L108" s="87"/>
      <c r="M108" s="87"/>
      <c r="N108" s="87"/>
      <c r="O108" s="87"/>
      <c r="P108" s="90"/>
    </row>
    <row r="109" spans="2:16" ht="12.75">
      <c r="B109" s="169">
        <f t="shared" si="6"/>
        <v>96</v>
      </c>
      <c r="C109" s="170">
        <f t="shared" si="8"/>
        <v>381.2</v>
      </c>
      <c r="D109" s="87"/>
      <c r="E109" s="87"/>
      <c r="F109" s="87"/>
      <c r="G109" s="87"/>
      <c r="H109" s="90"/>
      <c r="J109" s="169">
        <f t="shared" si="7"/>
        <v>96</v>
      </c>
      <c r="K109" s="170">
        <f t="shared" si="5"/>
        <v>391.2</v>
      </c>
      <c r="L109" s="87"/>
      <c r="M109" s="87"/>
      <c r="N109" s="87"/>
      <c r="O109" s="87"/>
      <c r="P109" s="90"/>
    </row>
    <row r="110" spans="2:16" ht="12.75">
      <c r="B110" s="169">
        <f t="shared" si="6"/>
        <v>97</v>
      </c>
      <c r="C110" s="170">
        <f t="shared" si="8"/>
        <v>381.2125</v>
      </c>
      <c r="D110" s="87"/>
      <c r="E110" s="87"/>
      <c r="F110" s="87"/>
      <c r="G110" s="87"/>
      <c r="H110" s="90"/>
      <c r="J110" s="169">
        <f t="shared" si="7"/>
        <v>97</v>
      </c>
      <c r="K110" s="170">
        <f t="shared" si="5"/>
        <v>391.2125</v>
      </c>
      <c r="L110" s="87"/>
      <c r="M110" s="87"/>
      <c r="N110" s="87"/>
      <c r="O110" s="87"/>
      <c r="P110" s="90"/>
    </row>
    <row r="111" spans="2:16" ht="12.75">
      <c r="B111" s="169">
        <f t="shared" si="6"/>
        <v>98</v>
      </c>
      <c r="C111" s="170">
        <f t="shared" si="8"/>
        <v>381.225</v>
      </c>
      <c r="D111" s="87"/>
      <c r="E111" s="87"/>
      <c r="F111" s="87"/>
      <c r="G111" s="87"/>
      <c r="H111" s="90"/>
      <c r="J111" s="169">
        <f t="shared" si="7"/>
        <v>98</v>
      </c>
      <c r="K111" s="170">
        <f t="shared" si="5"/>
        <v>391.225</v>
      </c>
      <c r="L111" s="87"/>
      <c r="M111" s="87"/>
      <c r="N111" s="87"/>
      <c r="O111" s="87"/>
      <c r="P111" s="90"/>
    </row>
    <row r="112" spans="2:16" ht="12.75">
      <c r="B112" s="169">
        <f t="shared" si="6"/>
        <v>99</v>
      </c>
      <c r="C112" s="170">
        <f t="shared" si="8"/>
        <v>381.2375</v>
      </c>
      <c r="D112" s="87"/>
      <c r="E112" s="87"/>
      <c r="F112" s="87"/>
      <c r="G112" s="87"/>
      <c r="H112" s="90"/>
      <c r="J112" s="169">
        <f t="shared" si="7"/>
        <v>99</v>
      </c>
      <c r="K112" s="170">
        <f t="shared" si="5"/>
        <v>391.2375</v>
      </c>
      <c r="L112" s="87"/>
      <c r="M112" s="87"/>
      <c r="N112" s="87"/>
      <c r="O112" s="87"/>
      <c r="P112" s="90"/>
    </row>
    <row r="113" spans="2:16" ht="12.75">
      <c r="B113" s="169">
        <f t="shared" si="6"/>
        <v>100</v>
      </c>
      <c r="C113" s="170">
        <f t="shared" si="8"/>
        <v>381.25</v>
      </c>
      <c r="D113" s="87"/>
      <c r="E113" s="87"/>
      <c r="F113" s="87"/>
      <c r="G113" s="87"/>
      <c r="H113" s="90"/>
      <c r="J113" s="169">
        <f t="shared" si="7"/>
        <v>100</v>
      </c>
      <c r="K113" s="170">
        <f t="shared" si="5"/>
        <v>391.25</v>
      </c>
      <c r="L113" s="87"/>
      <c r="M113" s="87"/>
      <c r="N113" s="87"/>
      <c r="O113" s="87"/>
      <c r="P113" s="90"/>
    </row>
    <row r="114" spans="2:16" ht="12.75">
      <c r="B114" s="169">
        <f t="shared" si="6"/>
        <v>101</v>
      </c>
      <c r="C114" s="170">
        <f t="shared" si="8"/>
        <v>381.2625</v>
      </c>
      <c r="D114" s="87"/>
      <c r="E114" s="87"/>
      <c r="F114" s="87"/>
      <c r="G114" s="87"/>
      <c r="H114" s="90"/>
      <c r="J114" s="169">
        <f t="shared" si="7"/>
        <v>101</v>
      </c>
      <c r="K114" s="170">
        <f t="shared" si="5"/>
        <v>391.2625</v>
      </c>
      <c r="L114" s="87"/>
      <c r="M114" s="87"/>
      <c r="N114" s="87"/>
      <c r="O114" s="87"/>
      <c r="P114" s="90"/>
    </row>
    <row r="115" spans="2:16" ht="12.75">
      <c r="B115" s="169">
        <f t="shared" si="6"/>
        <v>102</v>
      </c>
      <c r="C115" s="170">
        <f t="shared" si="8"/>
        <v>381.275</v>
      </c>
      <c r="D115" s="87"/>
      <c r="E115" s="87"/>
      <c r="F115" s="87"/>
      <c r="G115" s="87"/>
      <c r="H115" s="90"/>
      <c r="J115" s="169">
        <f t="shared" si="7"/>
        <v>102</v>
      </c>
      <c r="K115" s="170">
        <f t="shared" si="5"/>
        <v>391.275</v>
      </c>
      <c r="L115" s="87"/>
      <c r="M115" s="87"/>
      <c r="N115" s="87"/>
      <c r="O115" s="87"/>
      <c r="P115" s="90"/>
    </row>
    <row r="116" spans="2:16" ht="12.75">
      <c r="B116" s="169">
        <f t="shared" si="6"/>
        <v>103</v>
      </c>
      <c r="C116" s="170">
        <f t="shared" si="8"/>
        <v>381.2875</v>
      </c>
      <c r="D116" s="87"/>
      <c r="E116" s="87"/>
      <c r="F116" s="87"/>
      <c r="G116" s="87"/>
      <c r="H116" s="90"/>
      <c r="J116" s="169">
        <f t="shared" si="7"/>
        <v>103</v>
      </c>
      <c r="K116" s="170">
        <f t="shared" si="5"/>
        <v>391.2875</v>
      </c>
      <c r="L116" s="87"/>
      <c r="M116" s="87"/>
      <c r="N116" s="87"/>
      <c r="O116" s="87"/>
      <c r="P116" s="90"/>
    </row>
    <row r="117" spans="2:16" ht="12.75">
      <c r="B117" s="169">
        <f t="shared" si="6"/>
        <v>104</v>
      </c>
      <c r="C117" s="170">
        <f t="shared" si="8"/>
        <v>381.3</v>
      </c>
      <c r="D117" s="87"/>
      <c r="E117" s="87"/>
      <c r="F117" s="87"/>
      <c r="G117" s="87"/>
      <c r="H117" s="90"/>
      <c r="J117" s="169">
        <f t="shared" si="7"/>
        <v>104</v>
      </c>
      <c r="K117" s="170">
        <f t="shared" si="5"/>
        <v>391.3</v>
      </c>
      <c r="L117" s="87"/>
      <c r="M117" s="87"/>
      <c r="N117" s="87"/>
      <c r="O117" s="87"/>
      <c r="P117" s="90"/>
    </row>
    <row r="118" spans="2:16" ht="12.75">
      <c r="B118" s="169">
        <f t="shared" si="6"/>
        <v>105</v>
      </c>
      <c r="C118" s="170">
        <f t="shared" si="8"/>
        <v>381.3125</v>
      </c>
      <c r="D118" s="87"/>
      <c r="E118" s="87"/>
      <c r="F118" s="87"/>
      <c r="G118" s="87"/>
      <c r="H118" s="90"/>
      <c r="J118" s="169">
        <f t="shared" si="7"/>
        <v>105</v>
      </c>
      <c r="K118" s="170">
        <f t="shared" si="5"/>
        <v>391.3125</v>
      </c>
      <c r="L118" s="87"/>
      <c r="M118" s="87"/>
      <c r="N118" s="87"/>
      <c r="O118" s="87"/>
      <c r="P118" s="90"/>
    </row>
    <row r="119" spans="2:16" ht="12.75">
      <c r="B119" s="169">
        <f t="shared" si="6"/>
        <v>106</v>
      </c>
      <c r="C119" s="170">
        <f t="shared" si="8"/>
        <v>381.325</v>
      </c>
      <c r="D119" s="87"/>
      <c r="E119" s="87"/>
      <c r="F119" s="87"/>
      <c r="G119" s="87"/>
      <c r="H119" s="90"/>
      <c r="J119" s="169">
        <f t="shared" si="7"/>
        <v>106</v>
      </c>
      <c r="K119" s="170">
        <f t="shared" si="5"/>
        <v>391.325</v>
      </c>
      <c r="L119" s="87"/>
      <c r="M119" s="87"/>
      <c r="N119" s="87"/>
      <c r="O119" s="87"/>
      <c r="P119" s="90"/>
    </row>
    <row r="120" spans="2:16" ht="12.75">
      <c r="B120" s="169">
        <f t="shared" si="6"/>
        <v>107</v>
      </c>
      <c r="C120" s="170">
        <f t="shared" si="8"/>
        <v>381.3375</v>
      </c>
      <c r="D120" s="87"/>
      <c r="E120" s="87"/>
      <c r="F120" s="87"/>
      <c r="G120" s="87"/>
      <c r="H120" s="90"/>
      <c r="J120" s="169">
        <f t="shared" si="7"/>
        <v>107</v>
      </c>
      <c r="K120" s="170">
        <f t="shared" si="5"/>
        <v>391.3375</v>
      </c>
      <c r="L120" s="87"/>
      <c r="M120" s="87"/>
      <c r="N120" s="87"/>
      <c r="O120" s="87"/>
      <c r="P120" s="90"/>
    </row>
    <row r="121" spans="2:16" ht="12.75">
      <c r="B121" s="169">
        <f t="shared" si="6"/>
        <v>108</v>
      </c>
      <c r="C121" s="170">
        <f t="shared" si="8"/>
        <v>381.35</v>
      </c>
      <c r="D121" s="87"/>
      <c r="E121" s="87"/>
      <c r="F121" s="87"/>
      <c r="G121" s="87"/>
      <c r="H121" s="90"/>
      <c r="J121" s="169">
        <f t="shared" si="7"/>
        <v>108</v>
      </c>
      <c r="K121" s="170">
        <f t="shared" si="5"/>
        <v>391.35</v>
      </c>
      <c r="L121" s="87"/>
      <c r="M121" s="87"/>
      <c r="N121" s="87"/>
      <c r="O121" s="87"/>
      <c r="P121" s="90"/>
    </row>
    <row r="122" spans="2:16" ht="12.75">
      <c r="B122" s="169">
        <f t="shared" si="6"/>
        <v>109</v>
      </c>
      <c r="C122" s="170">
        <f t="shared" si="8"/>
        <v>381.3625</v>
      </c>
      <c r="D122" s="87"/>
      <c r="E122" s="87"/>
      <c r="F122" s="87"/>
      <c r="G122" s="87"/>
      <c r="H122" s="90"/>
      <c r="J122" s="169">
        <f t="shared" si="7"/>
        <v>109</v>
      </c>
      <c r="K122" s="170">
        <f t="shared" si="5"/>
        <v>391.3625</v>
      </c>
      <c r="L122" s="87"/>
      <c r="M122" s="87"/>
      <c r="N122" s="87"/>
      <c r="O122" s="87"/>
      <c r="P122" s="90"/>
    </row>
    <row r="123" spans="2:16" ht="12.75">
      <c r="B123" s="169">
        <f t="shared" si="6"/>
        <v>110</v>
      </c>
      <c r="C123" s="170">
        <f t="shared" si="8"/>
        <v>381.375</v>
      </c>
      <c r="D123" s="87"/>
      <c r="E123" s="87"/>
      <c r="F123" s="87"/>
      <c r="G123" s="87"/>
      <c r="H123" s="90"/>
      <c r="J123" s="169">
        <f t="shared" si="7"/>
        <v>110</v>
      </c>
      <c r="K123" s="170">
        <f t="shared" si="5"/>
        <v>391.375</v>
      </c>
      <c r="L123" s="87"/>
      <c r="M123" s="87"/>
      <c r="N123" s="87"/>
      <c r="O123" s="87"/>
      <c r="P123" s="90"/>
    </row>
    <row r="124" spans="2:16" ht="12.75">
      <c r="B124" s="169">
        <f t="shared" si="6"/>
        <v>111</v>
      </c>
      <c r="C124" s="170">
        <f t="shared" si="8"/>
        <v>381.3875</v>
      </c>
      <c r="D124" s="87"/>
      <c r="E124" s="87"/>
      <c r="F124" s="87"/>
      <c r="G124" s="87"/>
      <c r="H124" s="90"/>
      <c r="J124" s="169">
        <f t="shared" si="7"/>
        <v>111</v>
      </c>
      <c r="K124" s="170">
        <f t="shared" si="5"/>
        <v>391.3875</v>
      </c>
      <c r="L124" s="87"/>
      <c r="M124" s="87"/>
      <c r="N124" s="87"/>
      <c r="O124" s="87"/>
      <c r="P124" s="90"/>
    </row>
    <row r="125" spans="2:16" ht="12.75">
      <c r="B125" s="169">
        <f t="shared" si="6"/>
        <v>112</v>
      </c>
      <c r="C125" s="170">
        <f t="shared" si="8"/>
        <v>381.4</v>
      </c>
      <c r="D125" s="87"/>
      <c r="E125" s="87"/>
      <c r="F125" s="87"/>
      <c r="G125" s="87"/>
      <c r="H125" s="90"/>
      <c r="J125" s="169">
        <f t="shared" si="7"/>
        <v>112</v>
      </c>
      <c r="K125" s="170">
        <f t="shared" si="5"/>
        <v>391.4</v>
      </c>
      <c r="L125" s="87"/>
      <c r="M125" s="87"/>
      <c r="N125" s="87"/>
      <c r="O125" s="87"/>
      <c r="P125" s="90"/>
    </row>
    <row r="126" spans="2:16" ht="12.75">
      <c r="B126" s="169">
        <f t="shared" si="6"/>
        <v>113</v>
      </c>
      <c r="C126" s="170">
        <f t="shared" si="8"/>
        <v>381.4125</v>
      </c>
      <c r="D126" s="87"/>
      <c r="E126" s="87"/>
      <c r="F126" s="87"/>
      <c r="G126" s="87"/>
      <c r="H126" s="90"/>
      <c r="J126" s="169">
        <f t="shared" si="7"/>
        <v>113</v>
      </c>
      <c r="K126" s="170">
        <f t="shared" si="5"/>
        <v>391.4125</v>
      </c>
      <c r="L126" s="87"/>
      <c r="M126" s="87"/>
      <c r="N126" s="87"/>
      <c r="O126" s="87"/>
      <c r="P126" s="90"/>
    </row>
    <row r="127" spans="2:16" ht="12.75">
      <c r="B127" s="169">
        <f t="shared" si="6"/>
        <v>114</v>
      </c>
      <c r="C127" s="170">
        <f t="shared" si="8"/>
        <v>381.425</v>
      </c>
      <c r="D127" s="87"/>
      <c r="E127" s="87"/>
      <c r="F127" s="87"/>
      <c r="G127" s="87"/>
      <c r="H127" s="90"/>
      <c r="J127" s="169">
        <f t="shared" si="7"/>
        <v>114</v>
      </c>
      <c r="K127" s="170">
        <f t="shared" si="5"/>
        <v>391.425</v>
      </c>
      <c r="L127" s="87"/>
      <c r="M127" s="87"/>
      <c r="N127" s="87"/>
      <c r="O127" s="87"/>
      <c r="P127" s="90"/>
    </row>
    <row r="128" spans="2:16" ht="12.75">
      <c r="B128" s="169">
        <f t="shared" si="6"/>
        <v>115</v>
      </c>
      <c r="C128" s="170">
        <f t="shared" si="8"/>
        <v>381.4375</v>
      </c>
      <c r="D128" s="87"/>
      <c r="E128" s="87"/>
      <c r="F128" s="87"/>
      <c r="G128" s="87"/>
      <c r="H128" s="90"/>
      <c r="J128" s="169">
        <f t="shared" si="7"/>
        <v>115</v>
      </c>
      <c r="K128" s="170">
        <f t="shared" si="5"/>
        <v>391.4375</v>
      </c>
      <c r="L128" s="87"/>
      <c r="M128" s="87"/>
      <c r="N128" s="87"/>
      <c r="O128" s="87"/>
      <c r="P128" s="90"/>
    </row>
    <row r="129" spans="2:16" ht="12.75">
      <c r="B129" s="169">
        <f t="shared" si="6"/>
        <v>116</v>
      </c>
      <c r="C129" s="170">
        <f t="shared" si="8"/>
        <v>381.45</v>
      </c>
      <c r="D129" s="87"/>
      <c r="E129" s="87"/>
      <c r="F129" s="87"/>
      <c r="G129" s="87"/>
      <c r="H129" s="90"/>
      <c r="J129" s="169">
        <f t="shared" si="7"/>
        <v>116</v>
      </c>
      <c r="K129" s="170">
        <f t="shared" si="5"/>
        <v>391.45</v>
      </c>
      <c r="L129" s="87"/>
      <c r="M129" s="87"/>
      <c r="N129" s="87"/>
      <c r="O129" s="87"/>
      <c r="P129" s="90"/>
    </row>
    <row r="130" spans="2:16" ht="12.75">
      <c r="B130" s="169">
        <f t="shared" si="6"/>
        <v>117</v>
      </c>
      <c r="C130" s="170">
        <f t="shared" si="8"/>
        <v>381.4625</v>
      </c>
      <c r="D130" s="87"/>
      <c r="E130" s="87"/>
      <c r="F130" s="87"/>
      <c r="G130" s="87"/>
      <c r="H130" s="90"/>
      <c r="J130" s="169">
        <f t="shared" si="7"/>
        <v>117</v>
      </c>
      <c r="K130" s="170">
        <f t="shared" si="5"/>
        <v>391.4625</v>
      </c>
      <c r="L130" s="87"/>
      <c r="M130" s="87"/>
      <c r="N130" s="87"/>
      <c r="O130" s="87"/>
      <c r="P130" s="90"/>
    </row>
    <row r="131" spans="2:16" ht="12.75">
      <c r="B131" s="169">
        <f t="shared" si="6"/>
        <v>118</v>
      </c>
      <c r="C131" s="170">
        <f t="shared" si="8"/>
        <v>381.475</v>
      </c>
      <c r="D131" s="87"/>
      <c r="E131" s="87"/>
      <c r="F131" s="87"/>
      <c r="G131" s="87"/>
      <c r="H131" s="90"/>
      <c r="J131" s="169">
        <f t="shared" si="7"/>
        <v>118</v>
      </c>
      <c r="K131" s="170">
        <f t="shared" si="5"/>
        <v>391.475</v>
      </c>
      <c r="L131" s="87"/>
      <c r="M131" s="87"/>
      <c r="N131" s="87"/>
      <c r="O131" s="87"/>
      <c r="P131" s="90"/>
    </row>
    <row r="132" spans="2:16" ht="12.75">
      <c r="B132" s="169">
        <f t="shared" si="6"/>
        <v>119</v>
      </c>
      <c r="C132" s="170">
        <f t="shared" si="8"/>
        <v>381.4875</v>
      </c>
      <c r="D132" s="87"/>
      <c r="E132" s="87"/>
      <c r="F132" s="87"/>
      <c r="G132" s="87"/>
      <c r="H132" s="90"/>
      <c r="J132" s="169">
        <f t="shared" si="7"/>
        <v>119</v>
      </c>
      <c r="K132" s="170">
        <f t="shared" si="5"/>
        <v>391.4875</v>
      </c>
      <c r="L132" s="87"/>
      <c r="M132" s="87"/>
      <c r="N132" s="87"/>
      <c r="O132" s="87"/>
      <c r="P132" s="90"/>
    </row>
    <row r="133" spans="2:16" ht="12.75">
      <c r="B133" s="169">
        <f t="shared" si="6"/>
        <v>120</v>
      </c>
      <c r="C133" s="170">
        <f t="shared" si="8"/>
        <v>381.5</v>
      </c>
      <c r="D133" s="87"/>
      <c r="E133" s="87"/>
      <c r="F133" s="87"/>
      <c r="G133" s="87"/>
      <c r="H133" s="90"/>
      <c r="J133" s="169">
        <f t="shared" si="7"/>
        <v>120</v>
      </c>
      <c r="K133" s="170">
        <f t="shared" si="5"/>
        <v>391.5</v>
      </c>
      <c r="L133" s="87"/>
      <c r="M133" s="87"/>
      <c r="N133" s="87"/>
      <c r="O133" s="87"/>
      <c r="P133" s="90"/>
    </row>
    <row r="134" spans="2:16" ht="12.75">
      <c r="B134" s="169">
        <f t="shared" si="6"/>
        <v>121</v>
      </c>
      <c r="C134" s="170">
        <f t="shared" si="8"/>
        <v>381.5125</v>
      </c>
      <c r="D134" s="87"/>
      <c r="E134" s="87"/>
      <c r="F134" s="87"/>
      <c r="G134" s="87"/>
      <c r="H134" s="90"/>
      <c r="J134" s="169">
        <f t="shared" si="7"/>
        <v>121</v>
      </c>
      <c r="K134" s="170">
        <f t="shared" si="5"/>
        <v>391.5125</v>
      </c>
      <c r="L134" s="87"/>
      <c r="M134" s="87"/>
      <c r="N134" s="87"/>
      <c r="O134" s="87"/>
      <c r="P134" s="90"/>
    </row>
    <row r="135" spans="2:16" ht="12.75">
      <c r="B135" s="169">
        <f t="shared" si="6"/>
        <v>122</v>
      </c>
      <c r="C135" s="170">
        <f t="shared" si="8"/>
        <v>381.525</v>
      </c>
      <c r="D135" s="87"/>
      <c r="E135" s="87"/>
      <c r="F135" s="87"/>
      <c r="G135" s="87"/>
      <c r="H135" s="90"/>
      <c r="J135" s="169">
        <f t="shared" si="7"/>
        <v>122</v>
      </c>
      <c r="K135" s="170">
        <f t="shared" si="5"/>
        <v>391.525</v>
      </c>
      <c r="L135" s="87"/>
      <c r="M135" s="87"/>
      <c r="N135" s="87"/>
      <c r="O135" s="87"/>
      <c r="P135" s="90"/>
    </row>
    <row r="136" spans="2:16" ht="12.75">
      <c r="B136" s="169">
        <f t="shared" si="6"/>
        <v>123</v>
      </c>
      <c r="C136" s="170">
        <f t="shared" si="8"/>
        <v>381.5375</v>
      </c>
      <c r="D136" s="87"/>
      <c r="E136" s="87"/>
      <c r="F136" s="87"/>
      <c r="G136" s="87"/>
      <c r="H136" s="90"/>
      <c r="J136" s="169">
        <f t="shared" si="7"/>
        <v>123</v>
      </c>
      <c r="K136" s="170">
        <f t="shared" si="5"/>
        <v>391.5375</v>
      </c>
      <c r="L136" s="87"/>
      <c r="M136" s="87"/>
      <c r="N136" s="87"/>
      <c r="O136" s="87"/>
      <c r="P136" s="90"/>
    </row>
    <row r="137" spans="2:16" ht="12.75">
      <c r="B137" s="169">
        <f t="shared" si="6"/>
        <v>124</v>
      </c>
      <c r="C137" s="170">
        <f t="shared" si="8"/>
        <v>381.55</v>
      </c>
      <c r="D137" s="87"/>
      <c r="E137" s="87"/>
      <c r="F137" s="87"/>
      <c r="G137" s="87"/>
      <c r="H137" s="90"/>
      <c r="J137" s="169">
        <f t="shared" si="7"/>
        <v>124</v>
      </c>
      <c r="K137" s="170">
        <f t="shared" si="5"/>
        <v>391.55</v>
      </c>
      <c r="L137" s="87"/>
      <c r="M137" s="87"/>
      <c r="N137" s="87"/>
      <c r="O137" s="87"/>
      <c r="P137" s="90"/>
    </row>
    <row r="138" spans="2:16" ht="12.75">
      <c r="B138" s="169">
        <f t="shared" si="6"/>
        <v>125</v>
      </c>
      <c r="C138" s="170">
        <f t="shared" si="8"/>
        <v>381.5625</v>
      </c>
      <c r="D138" s="87"/>
      <c r="E138" s="87"/>
      <c r="F138" s="87"/>
      <c r="G138" s="87"/>
      <c r="H138" s="90"/>
      <c r="J138" s="169">
        <f t="shared" si="7"/>
        <v>125</v>
      </c>
      <c r="K138" s="170">
        <f t="shared" si="5"/>
        <v>391.5625</v>
      </c>
      <c r="L138" s="87"/>
      <c r="M138" s="87"/>
      <c r="N138" s="87"/>
      <c r="O138" s="87"/>
      <c r="P138" s="90"/>
    </row>
    <row r="139" spans="2:16" ht="12.75">
      <c r="B139" s="169">
        <f t="shared" si="6"/>
        <v>126</v>
      </c>
      <c r="C139" s="170">
        <f t="shared" si="8"/>
        <v>381.575</v>
      </c>
      <c r="D139" s="87"/>
      <c r="E139" s="87"/>
      <c r="F139" s="87"/>
      <c r="G139" s="87"/>
      <c r="H139" s="90"/>
      <c r="J139" s="169">
        <f t="shared" si="7"/>
        <v>126</v>
      </c>
      <c r="K139" s="170">
        <f t="shared" si="5"/>
        <v>391.575</v>
      </c>
      <c r="L139" s="87"/>
      <c r="M139" s="87"/>
      <c r="N139" s="87"/>
      <c r="O139" s="87"/>
      <c r="P139" s="90"/>
    </row>
    <row r="140" spans="2:16" ht="12.75">
      <c r="B140" s="169">
        <f t="shared" si="6"/>
        <v>127</v>
      </c>
      <c r="C140" s="170">
        <f t="shared" si="8"/>
        <v>381.5875</v>
      </c>
      <c r="D140" s="87"/>
      <c r="E140" s="87"/>
      <c r="F140" s="87"/>
      <c r="G140" s="87"/>
      <c r="H140" s="90"/>
      <c r="J140" s="169">
        <f t="shared" si="7"/>
        <v>127</v>
      </c>
      <c r="K140" s="170">
        <f t="shared" si="5"/>
        <v>391.5875</v>
      </c>
      <c r="L140" s="87"/>
      <c r="M140" s="87"/>
      <c r="N140" s="87"/>
      <c r="O140" s="87"/>
      <c r="P140" s="90"/>
    </row>
    <row r="141" spans="2:16" ht="12.75">
      <c r="B141" s="169">
        <f t="shared" si="6"/>
        <v>128</v>
      </c>
      <c r="C141" s="170">
        <f t="shared" si="8"/>
        <v>381.6</v>
      </c>
      <c r="D141" s="87"/>
      <c r="E141" s="87"/>
      <c r="F141" s="87"/>
      <c r="G141" s="87"/>
      <c r="H141" s="90"/>
      <c r="J141" s="169">
        <f t="shared" si="7"/>
        <v>128</v>
      </c>
      <c r="K141" s="170">
        <f t="shared" si="5"/>
        <v>391.6</v>
      </c>
      <c r="L141" s="87"/>
      <c r="M141" s="87"/>
      <c r="N141" s="87"/>
      <c r="O141" s="87"/>
      <c r="P141" s="90"/>
    </row>
    <row r="142" spans="2:16" ht="12.75">
      <c r="B142" s="169">
        <f t="shared" si="6"/>
        <v>129</v>
      </c>
      <c r="C142" s="170">
        <f t="shared" si="8"/>
        <v>381.6125</v>
      </c>
      <c r="D142" s="87"/>
      <c r="E142" s="87"/>
      <c r="F142" s="87"/>
      <c r="G142" s="87"/>
      <c r="H142" s="90"/>
      <c r="J142" s="169">
        <f t="shared" si="7"/>
        <v>129</v>
      </c>
      <c r="K142" s="170">
        <f t="shared" si="5"/>
        <v>391.6125</v>
      </c>
      <c r="L142" s="87"/>
      <c r="M142" s="87"/>
      <c r="N142" s="87"/>
      <c r="O142" s="87"/>
      <c r="P142" s="90"/>
    </row>
    <row r="143" spans="2:16" ht="12.75">
      <c r="B143" s="169">
        <f t="shared" si="6"/>
        <v>130</v>
      </c>
      <c r="C143" s="170">
        <f t="shared" si="8"/>
        <v>381.625</v>
      </c>
      <c r="D143" s="87"/>
      <c r="E143" s="87"/>
      <c r="F143" s="87"/>
      <c r="G143" s="87"/>
      <c r="H143" s="90"/>
      <c r="J143" s="169">
        <f t="shared" si="7"/>
        <v>130</v>
      </c>
      <c r="K143" s="170">
        <f aca="true" t="shared" si="9" ref="K143:K206">SUM(390+J143*0.0125)</f>
        <v>391.625</v>
      </c>
      <c r="L143" s="87"/>
      <c r="M143" s="87"/>
      <c r="N143" s="87"/>
      <c r="O143" s="87"/>
      <c r="P143" s="90"/>
    </row>
    <row r="144" spans="2:16" ht="12.75">
      <c r="B144" s="169">
        <f aca="true" t="shared" si="10" ref="B144:B207">SUM(B143+1)</f>
        <v>131</v>
      </c>
      <c r="C144" s="170">
        <f t="shared" si="8"/>
        <v>381.6375</v>
      </c>
      <c r="D144" s="87"/>
      <c r="E144" s="87"/>
      <c r="F144" s="87"/>
      <c r="G144" s="87"/>
      <c r="H144" s="90"/>
      <c r="J144" s="169">
        <f aca="true" t="shared" si="11" ref="J144:J207">SUM(J143+1)</f>
        <v>131</v>
      </c>
      <c r="K144" s="170">
        <f t="shared" si="9"/>
        <v>391.6375</v>
      </c>
      <c r="L144" s="87"/>
      <c r="M144" s="87"/>
      <c r="N144" s="87"/>
      <c r="O144" s="87"/>
      <c r="P144" s="90"/>
    </row>
    <row r="145" spans="2:16" ht="12.75">
      <c r="B145" s="169">
        <f t="shared" si="10"/>
        <v>132</v>
      </c>
      <c r="C145" s="170">
        <f t="shared" si="8"/>
        <v>381.65</v>
      </c>
      <c r="D145" s="87"/>
      <c r="E145" s="87"/>
      <c r="F145" s="87"/>
      <c r="G145" s="87"/>
      <c r="H145" s="90"/>
      <c r="J145" s="169">
        <f t="shared" si="11"/>
        <v>132</v>
      </c>
      <c r="K145" s="170">
        <f t="shared" si="9"/>
        <v>391.65</v>
      </c>
      <c r="L145" s="87"/>
      <c r="M145" s="87"/>
      <c r="N145" s="87"/>
      <c r="O145" s="87"/>
      <c r="P145" s="90"/>
    </row>
    <row r="146" spans="2:16" ht="12.75">
      <c r="B146" s="169">
        <f t="shared" si="10"/>
        <v>133</v>
      </c>
      <c r="C146" s="170">
        <f t="shared" si="8"/>
        <v>381.6625</v>
      </c>
      <c r="D146" s="87"/>
      <c r="E146" s="87"/>
      <c r="F146" s="87"/>
      <c r="G146" s="87"/>
      <c r="H146" s="90"/>
      <c r="J146" s="169">
        <f t="shared" si="11"/>
        <v>133</v>
      </c>
      <c r="K146" s="170">
        <f t="shared" si="9"/>
        <v>391.6625</v>
      </c>
      <c r="L146" s="87"/>
      <c r="M146" s="87"/>
      <c r="N146" s="87"/>
      <c r="O146" s="87"/>
      <c r="P146" s="90"/>
    </row>
    <row r="147" spans="2:16" ht="12.75">
      <c r="B147" s="169">
        <f t="shared" si="10"/>
        <v>134</v>
      </c>
      <c r="C147" s="170">
        <f t="shared" si="8"/>
        <v>381.675</v>
      </c>
      <c r="D147" s="87"/>
      <c r="E147" s="87"/>
      <c r="F147" s="87"/>
      <c r="G147" s="87"/>
      <c r="H147" s="90"/>
      <c r="J147" s="169">
        <f t="shared" si="11"/>
        <v>134</v>
      </c>
      <c r="K147" s="170">
        <f t="shared" si="9"/>
        <v>391.675</v>
      </c>
      <c r="L147" s="87"/>
      <c r="M147" s="87"/>
      <c r="N147" s="87"/>
      <c r="O147" s="87"/>
      <c r="P147" s="90"/>
    </row>
    <row r="148" spans="2:16" ht="12.75">
      <c r="B148" s="169">
        <f t="shared" si="10"/>
        <v>135</v>
      </c>
      <c r="C148" s="170">
        <f t="shared" si="8"/>
        <v>381.6875</v>
      </c>
      <c r="D148" s="87"/>
      <c r="E148" s="87"/>
      <c r="F148" s="87"/>
      <c r="G148" s="87"/>
      <c r="H148" s="90"/>
      <c r="J148" s="169">
        <f t="shared" si="11"/>
        <v>135</v>
      </c>
      <c r="K148" s="170">
        <f t="shared" si="9"/>
        <v>391.6875</v>
      </c>
      <c r="L148" s="87"/>
      <c r="M148" s="87"/>
      <c r="N148" s="87"/>
      <c r="O148" s="87"/>
      <c r="P148" s="90"/>
    </row>
    <row r="149" spans="2:16" ht="12.75">
      <c r="B149" s="169">
        <f t="shared" si="10"/>
        <v>136</v>
      </c>
      <c r="C149" s="170">
        <f t="shared" si="8"/>
        <v>381.7</v>
      </c>
      <c r="D149" s="87"/>
      <c r="E149" s="87"/>
      <c r="F149" s="87"/>
      <c r="G149" s="87"/>
      <c r="H149" s="90"/>
      <c r="J149" s="169">
        <f t="shared" si="11"/>
        <v>136</v>
      </c>
      <c r="K149" s="170">
        <f t="shared" si="9"/>
        <v>391.7</v>
      </c>
      <c r="L149" s="87"/>
      <c r="M149" s="87"/>
      <c r="N149" s="87"/>
      <c r="O149" s="87"/>
      <c r="P149" s="90"/>
    </row>
    <row r="150" spans="2:16" ht="12.75">
      <c r="B150" s="169">
        <f t="shared" si="10"/>
        <v>137</v>
      </c>
      <c r="C150" s="170">
        <f t="shared" si="8"/>
        <v>381.7125</v>
      </c>
      <c r="D150" s="87"/>
      <c r="E150" s="87"/>
      <c r="F150" s="87"/>
      <c r="G150" s="87"/>
      <c r="H150" s="90"/>
      <c r="J150" s="169">
        <f t="shared" si="11"/>
        <v>137</v>
      </c>
      <c r="K150" s="170">
        <f t="shared" si="9"/>
        <v>391.7125</v>
      </c>
      <c r="L150" s="87"/>
      <c r="M150" s="87"/>
      <c r="N150" s="87"/>
      <c r="O150" s="87"/>
      <c r="P150" s="90"/>
    </row>
    <row r="151" spans="2:16" ht="12.75">
      <c r="B151" s="169">
        <f t="shared" si="10"/>
        <v>138</v>
      </c>
      <c r="C151" s="170">
        <f t="shared" si="8"/>
        <v>381.725</v>
      </c>
      <c r="D151" s="87"/>
      <c r="E151" s="87"/>
      <c r="F151" s="87"/>
      <c r="G151" s="87"/>
      <c r="H151" s="90"/>
      <c r="J151" s="169">
        <f t="shared" si="11"/>
        <v>138</v>
      </c>
      <c r="K151" s="170">
        <f t="shared" si="9"/>
        <v>391.725</v>
      </c>
      <c r="L151" s="87"/>
      <c r="M151" s="87"/>
      <c r="N151" s="87"/>
      <c r="O151" s="87"/>
      <c r="P151" s="90"/>
    </row>
    <row r="152" spans="2:16" ht="12.75">
      <c r="B152" s="169">
        <f t="shared" si="10"/>
        <v>139</v>
      </c>
      <c r="C152" s="170">
        <f t="shared" si="8"/>
        <v>381.7375</v>
      </c>
      <c r="D152" s="87"/>
      <c r="E152" s="87"/>
      <c r="F152" s="87"/>
      <c r="G152" s="87"/>
      <c r="H152" s="90"/>
      <c r="J152" s="169">
        <f t="shared" si="11"/>
        <v>139</v>
      </c>
      <c r="K152" s="170">
        <f t="shared" si="9"/>
        <v>391.7375</v>
      </c>
      <c r="L152" s="87"/>
      <c r="M152" s="87"/>
      <c r="N152" s="87"/>
      <c r="O152" s="87"/>
      <c r="P152" s="90"/>
    </row>
    <row r="153" spans="2:16" ht="12.75">
      <c r="B153" s="169">
        <f t="shared" si="10"/>
        <v>140</v>
      </c>
      <c r="C153" s="170">
        <f t="shared" si="8"/>
        <v>381.75</v>
      </c>
      <c r="D153" s="87"/>
      <c r="E153" s="87"/>
      <c r="F153" s="87"/>
      <c r="G153" s="87"/>
      <c r="H153" s="90"/>
      <c r="J153" s="169">
        <f t="shared" si="11"/>
        <v>140</v>
      </c>
      <c r="K153" s="170">
        <f t="shared" si="9"/>
        <v>391.75</v>
      </c>
      <c r="L153" s="87"/>
      <c r="M153" s="87"/>
      <c r="N153" s="87"/>
      <c r="O153" s="87"/>
      <c r="P153" s="90"/>
    </row>
    <row r="154" spans="2:16" ht="12.75">
      <c r="B154" s="169">
        <f t="shared" si="10"/>
        <v>141</v>
      </c>
      <c r="C154" s="170">
        <f t="shared" si="8"/>
        <v>381.7625</v>
      </c>
      <c r="D154" s="87"/>
      <c r="E154" s="87"/>
      <c r="F154" s="87"/>
      <c r="G154" s="87"/>
      <c r="H154" s="90"/>
      <c r="J154" s="169">
        <f t="shared" si="11"/>
        <v>141</v>
      </c>
      <c r="K154" s="170">
        <f t="shared" si="9"/>
        <v>391.7625</v>
      </c>
      <c r="L154" s="87"/>
      <c r="M154" s="87"/>
      <c r="N154" s="87"/>
      <c r="O154" s="87"/>
      <c r="P154" s="90"/>
    </row>
    <row r="155" spans="2:16" ht="12.75">
      <c r="B155" s="169">
        <f t="shared" si="10"/>
        <v>142</v>
      </c>
      <c r="C155" s="170">
        <f t="shared" si="8"/>
        <v>381.775</v>
      </c>
      <c r="D155" s="87"/>
      <c r="E155" s="87"/>
      <c r="F155" s="87"/>
      <c r="G155" s="87"/>
      <c r="H155" s="90"/>
      <c r="J155" s="169">
        <f t="shared" si="11"/>
        <v>142</v>
      </c>
      <c r="K155" s="170">
        <f t="shared" si="9"/>
        <v>391.775</v>
      </c>
      <c r="L155" s="87"/>
      <c r="M155" s="87"/>
      <c r="N155" s="87"/>
      <c r="O155" s="87"/>
      <c r="P155" s="90"/>
    </row>
    <row r="156" spans="2:16" ht="12.75">
      <c r="B156" s="169">
        <f t="shared" si="10"/>
        <v>143</v>
      </c>
      <c r="C156" s="170">
        <f t="shared" si="8"/>
        <v>381.7875</v>
      </c>
      <c r="D156" s="87"/>
      <c r="E156" s="87"/>
      <c r="F156" s="87"/>
      <c r="G156" s="87"/>
      <c r="H156" s="90"/>
      <c r="J156" s="169">
        <f t="shared" si="11"/>
        <v>143</v>
      </c>
      <c r="K156" s="170">
        <f t="shared" si="9"/>
        <v>391.7875</v>
      </c>
      <c r="L156" s="87"/>
      <c r="M156" s="87"/>
      <c r="N156" s="87"/>
      <c r="O156" s="87"/>
      <c r="P156" s="90"/>
    </row>
    <row r="157" spans="2:16" ht="12.75">
      <c r="B157" s="169">
        <f t="shared" si="10"/>
        <v>144</v>
      </c>
      <c r="C157" s="170">
        <f t="shared" si="8"/>
        <v>381.8</v>
      </c>
      <c r="D157" s="87"/>
      <c r="E157" s="87"/>
      <c r="F157" s="87"/>
      <c r="G157" s="87"/>
      <c r="H157" s="90"/>
      <c r="J157" s="169">
        <f t="shared" si="11"/>
        <v>144</v>
      </c>
      <c r="K157" s="170">
        <f t="shared" si="9"/>
        <v>391.8</v>
      </c>
      <c r="L157" s="87"/>
      <c r="M157" s="87"/>
      <c r="N157" s="87"/>
      <c r="O157" s="87"/>
      <c r="P157" s="90"/>
    </row>
    <row r="158" spans="2:16" ht="12.75">
      <c r="B158" s="169">
        <f t="shared" si="10"/>
        <v>145</v>
      </c>
      <c r="C158" s="170">
        <f t="shared" si="8"/>
        <v>381.8125</v>
      </c>
      <c r="D158" s="87"/>
      <c r="E158" s="87"/>
      <c r="F158" s="87"/>
      <c r="G158" s="87"/>
      <c r="H158" s="90"/>
      <c r="J158" s="169">
        <f t="shared" si="11"/>
        <v>145</v>
      </c>
      <c r="K158" s="170">
        <f t="shared" si="9"/>
        <v>391.8125</v>
      </c>
      <c r="L158" s="87"/>
      <c r="M158" s="87"/>
      <c r="N158" s="87"/>
      <c r="O158" s="87"/>
      <c r="P158" s="90"/>
    </row>
    <row r="159" spans="2:16" ht="12.75">
      <c r="B159" s="169">
        <f t="shared" si="10"/>
        <v>146</v>
      </c>
      <c r="C159" s="170">
        <f t="shared" si="8"/>
        <v>381.825</v>
      </c>
      <c r="D159" s="87"/>
      <c r="E159" s="87"/>
      <c r="F159" s="87"/>
      <c r="G159" s="87"/>
      <c r="H159" s="90"/>
      <c r="J159" s="169">
        <f t="shared" si="11"/>
        <v>146</v>
      </c>
      <c r="K159" s="170">
        <f t="shared" si="9"/>
        <v>391.825</v>
      </c>
      <c r="L159" s="87"/>
      <c r="M159" s="87"/>
      <c r="N159" s="87"/>
      <c r="O159" s="87"/>
      <c r="P159" s="90"/>
    </row>
    <row r="160" spans="2:16" ht="12.75">
      <c r="B160" s="169">
        <f t="shared" si="10"/>
        <v>147</v>
      </c>
      <c r="C160" s="170">
        <f t="shared" si="8"/>
        <v>381.8375</v>
      </c>
      <c r="D160" s="87"/>
      <c r="E160" s="87"/>
      <c r="F160" s="87"/>
      <c r="G160" s="87"/>
      <c r="H160" s="90"/>
      <c r="J160" s="169">
        <f t="shared" si="11"/>
        <v>147</v>
      </c>
      <c r="K160" s="170">
        <f t="shared" si="9"/>
        <v>391.8375</v>
      </c>
      <c r="L160" s="87"/>
      <c r="M160" s="87"/>
      <c r="N160" s="87"/>
      <c r="O160" s="87"/>
      <c r="P160" s="90"/>
    </row>
    <row r="161" spans="2:16" ht="12.75">
      <c r="B161" s="169">
        <f t="shared" si="10"/>
        <v>148</v>
      </c>
      <c r="C161" s="170">
        <f t="shared" si="8"/>
        <v>381.85</v>
      </c>
      <c r="D161" s="87"/>
      <c r="E161" s="87"/>
      <c r="F161" s="87"/>
      <c r="G161" s="87"/>
      <c r="H161" s="90"/>
      <c r="J161" s="169">
        <f t="shared" si="11"/>
        <v>148</v>
      </c>
      <c r="K161" s="170">
        <f t="shared" si="9"/>
        <v>391.85</v>
      </c>
      <c r="L161" s="87"/>
      <c r="M161" s="87"/>
      <c r="N161" s="87"/>
      <c r="O161" s="87"/>
      <c r="P161" s="90"/>
    </row>
    <row r="162" spans="2:16" ht="12.75">
      <c r="B162" s="169">
        <f t="shared" si="10"/>
        <v>149</v>
      </c>
      <c r="C162" s="170">
        <f t="shared" si="8"/>
        <v>381.8625</v>
      </c>
      <c r="D162" s="87"/>
      <c r="E162" s="87"/>
      <c r="F162" s="87"/>
      <c r="G162" s="87"/>
      <c r="H162" s="90"/>
      <c r="J162" s="169">
        <f t="shared" si="11"/>
        <v>149</v>
      </c>
      <c r="K162" s="170">
        <f t="shared" si="9"/>
        <v>391.8625</v>
      </c>
      <c r="L162" s="87"/>
      <c r="M162" s="87"/>
      <c r="N162" s="87"/>
      <c r="O162" s="87"/>
      <c r="P162" s="90"/>
    </row>
    <row r="163" spans="2:16" ht="12.75">
      <c r="B163" s="169">
        <f t="shared" si="10"/>
        <v>150</v>
      </c>
      <c r="C163" s="170">
        <f t="shared" si="8"/>
        <v>381.875</v>
      </c>
      <c r="D163" s="87"/>
      <c r="E163" s="87"/>
      <c r="F163" s="87"/>
      <c r="G163" s="87"/>
      <c r="H163" s="90"/>
      <c r="J163" s="169">
        <f t="shared" si="11"/>
        <v>150</v>
      </c>
      <c r="K163" s="170">
        <f t="shared" si="9"/>
        <v>391.875</v>
      </c>
      <c r="L163" s="87"/>
      <c r="M163" s="87"/>
      <c r="N163" s="87"/>
      <c r="O163" s="87"/>
      <c r="P163" s="90"/>
    </row>
    <row r="164" spans="2:16" ht="12.75">
      <c r="B164" s="169">
        <f t="shared" si="10"/>
        <v>151</v>
      </c>
      <c r="C164" s="170">
        <f t="shared" si="8"/>
        <v>381.8875</v>
      </c>
      <c r="D164" s="87"/>
      <c r="E164" s="87"/>
      <c r="F164" s="87"/>
      <c r="G164" s="87"/>
      <c r="H164" s="90"/>
      <c r="J164" s="169">
        <f t="shared" si="11"/>
        <v>151</v>
      </c>
      <c r="K164" s="170">
        <f t="shared" si="9"/>
        <v>391.8875</v>
      </c>
      <c r="L164" s="87"/>
      <c r="M164" s="87"/>
      <c r="N164" s="87"/>
      <c r="O164" s="87"/>
      <c r="P164" s="90"/>
    </row>
    <row r="165" spans="2:16" ht="12.75">
      <c r="B165" s="169">
        <f t="shared" si="10"/>
        <v>152</v>
      </c>
      <c r="C165" s="170">
        <f t="shared" si="8"/>
        <v>381.9</v>
      </c>
      <c r="D165" s="87"/>
      <c r="E165" s="87"/>
      <c r="F165" s="87"/>
      <c r="G165" s="87"/>
      <c r="H165" s="90"/>
      <c r="J165" s="169">
        <f t="shared" si="11"/>
        <v>152</v>
      </c>
      <c r="K165" s="170">
        <f t="shared" si="9"/>
        <v>391.9</v>
      </c>
      <c r="L165" s="87"/>
      <c r="M165" s="87"/>
      <c r="N165" s="87"/>
      <c r="O165" s="87"/>
      <c r="P165" s="90"/>
    </row>
    <row r="166" spans="2:16" ht="12.75">
      <c r="B166" s="169">
        <f t="shared" si="10"/>
        <v>153</v>
      </c>
      <c r="C166" s="170">
        <f t="shared" si="8"/>
        <v>381.9125</v>
      </c>
      <c r="D166" s="87"/>
      <c r="E166" s="87"/>
      <c r="F166" s="87"/>
      <c r="G166" s="87"/>
      <c r="H166" s="90"/>
      <c r="J166" s="169">
        <f t="shared" si="11"/>
        <v>153</v>
      </c>
      <c r="K166" s="170">
        <f t="shared" si="9"/>
        <v>391.9125</v>
      </c>
      <c r="L166" s="87"/>
      <c r="M166" s="87"/>
      <c r="N166" s="87"/>
      <c r="O166" s="87"/>
      <c r="P166" s="90"/>
    </row>
    <row r="167" spans="2:16" ht="12.75">
      <c r="B167" s="169">
        <f t="shared" si="10"/>
        <v>154</v>
      </c>
      <c r="C167" s="170">
        <f t="shared" si="8"/>
        <v>381.925</v>
      </c>
      <c r="D167" s="87"/>
      <c r="E167" s="87"/>
      <c r="F167" s="87"/>
      <c r="G167" s="87"/>
      <c r="H167" s="90"/>
      <c r="J167" s="169">
        <f t="shared" si="11"/>
        <v>154</v>
      </c>
      <c r="K167" s="170">
        <f t="shared" si="9"/>
        <v>391.925</v>
      </c>
      <c r="L167" s="87"/>
      <c r="M167" s="87"/>
      <c r="N167" s="87"/>
      <c r="O167" s="87"/>
      <c r="P167" s="90"/>
    </row>
    <row r="168" spans="2:16" ht="12.75">
      <c r="B168" s="169">
        <f t="shared" si="10"/>
        <v>155</v>
      </c>
      <c r="C168" s="170">
        <f aca="true" t="shared" si="12" ref="C168:C173">SUM(380+B168*0.0125)</f>
        <v>381.9375</v>
      </c>
      <c r="D168" s="87"/>
      <c r="E168" s="87"/>
      <c r="F168" s="87"/>
      <c r="G168" s="87"/>
      <c r="H168" s="90"/>
      <c r="J168" s="169">
        <f t="shared" si="11"/>
        <v>155</v>
      </c>
      <c r="K168" s="170">
        <f t="shared" si="9"/>
        <v>391.9375</v>
      </c>
      <c r="L168" s="87"/>
      <c r="M168" s="87"/>
      <c r="N168" s="87"/>
      <c r="O168" s="87"/>
      <c r="P168" s="90"/>
    </row>
    <row r="169" spans="2:16" ht="12.75">
      <c r="B169" s="169">
        <f t="shared" si="10"/>
        <v>156</v>
      </c>
      <c r="C169" s="170">
        <f t="shared" si="12"/>
        <v>381.95</v>
      </c>
      <c r="D169" s="87"/>
      <c r="E169" s="87"/>
      <c r="F169" s="87"/>
      <c r="G169" s="87"/>
      <c r="H169" s="90"/>
      <c r="J169" s="169">
        <f t="shared" si="11"/>
        <v>156</v>
      </c>
      <c r="K169" s="170">
        <f t="shared" si="9"/>
        <v>391.95</v>
      </c>
      <c r="L169" s="87"/>
      <c r="M169" s="87"/>
      <c r="N169" s="87"/>
      <c r="O169" s="87"/>
      <c r="P169" s="90"/>
    </row>
    <row r="170" spans="2:16" ht="12.75">
      <c r="B170" s="169">
        <f t="shared" si="10"/>
        <v>157</v>
      </c>
      <c r="C170" s="170">
        <f t="shared" si="12"/>
        <v>381.9625</v>
      </c>
      <c r="D170" s="87"/>
      <c r="E170" s="87"/>
      <c r="F170" s="87"/>
      <c r="G170" s="87"/>
      <c r="H170" s="90"/>
      <c r="J170" s="169">
        <f t="shared" si="11"/>
        <v>157</v>
      </c>
      <c r="K170" s="170">
        <f t="shared" si="9"/>
        <v>391.9625</v>
      </c>
      <c r="L170" s="87"/>
      <c r="M170" s="87"/>
      <c r="N170" s="87"/>
      <c r="O170" s="87"/>
      <c r="P170" s="90"/>
    </row>
    <row r="171" spans="2:16" ht="12.75">
      <c r="B171" s="169">
        <f t="shared" si="10"/>
        <v>158</v>
      </c>
      <c r="C171" s="170">
        <f t="shared" si="12"/>
        <v>381.975</v>
      </c>
      <c r="D171" s="87"/>
      <c r="E171" s="87"/>
      <c r="F171" s="87"/>
      <c r="G171" s="87"/>
      <c r="H171" s="90"/>
      <c r="J171" s="169">
        <f t="shared" si="11"/>
        <v>158</v>
      </c>
      <c r="K171" s="170">
        <f t="shared" si="9"/>
        <v>391.975</v>
      </c>
      <c r="L171" s="87"/>
      <c r="M171" s="87"/>
      <c r="N171" s="87"/>
      <c r="O171" s="87"/>
      <c r="P171" s="90"/>
    </row>
    <row r="172" spans="2:16" ht="12.75">
      <c r="B172" s="169">
        <f t="shared" si="10"/>
        <v>159</v>
      </c>
      <c r="C172" s="170">
        <f t="shared" si="12"/>
        <v>381.9875</v>
      </c>
      <c r="D172" s="87"/>
      <c r="E172" s="87"/>
      <c r="F172" s="87"/>
      <c r="G172" s="87"/>
      <c r="H172" s="90"/>
      <c r="J172" s="169">
        <f t="shared" si="11"/>
        <v>159</v>
      </c>
      <c r="K172" s="170">
        <f t="shared" si="9"/>
        <v>391.9875</v>
      </c>
      <c r="L172" s="87"/>
      <c r="M172" s="87"/>
      <c r="N172" s="87"/>
      <c r="O172" s="87"/>
      <c r="P172" s="90"/>
    </row>
    <row r="173" spans="2:16" ht="12.75">
      <c r="B173" s="169">
        <f t="shared" si="10"/>
        <v>160</v>
      </c>
      <c r="C173" s="170">
        <f t="shared" si="12"/>
        <v>382</v>
      </c>
      <c r="D173" s="87"/>
      <c r="E173" s="87"/>
      <c r="F173" s="87"/>
      <c r="G173" s="87"/>
      <c r="H173" s="90"/>
      <c r="J173" s="169">
        <f t="shared" si="11"/>
        <v>160</v>
      </c>
      <c r="K173" s="170">
        <f t="shared" si="9"/>
        <v>392</v>
      </c>
      <c r="L173" s="87"/>
      <c r="M173" s="87"/>
      <c r="N173" s="87"/>
      <c r="O173" s="87"/>
      <c r="P173" s="90"/>
    </row>
    <row r="174" spans="2:16" ht="12.75">
      <c r="B174" s="169">
        <f t="shared" si="10"/>
        <v>161</v>
      </c>
      <c r="C174" s="170">
        <f aca="true" t="shared" si="13" ref="C174:C237">SUM(380+B174*0.0125)</f>
        <v>382.0125</v>
      </c>
      <c r="D174" s="87"/>
      <c r="E174" s="87"/>
      <c r="F174" s="87"/>
      <c r="G174" s="87"/>
      <c r="H174" s="90"/>
      <c r="J174" s="169">
        <f t="shared" si="11"/>
        <v>161</v>
      </c>
      <c r="K174" s="170">
        <f t="shared" si="9"/>
        <v>392.0125</v>
      </c>
      <c r="L174" s="87"/>
      <c r="M174" s="87"/>
      <c r="N174" s="87"/>
      <c r="O174" s="87"/>
      <c r="P174" s="90"/>
    </row>
    <row r="175" spans="2:16" ht="12.75">
      <c r="B175" s="169">
        <f t="shared" si="10"/>
        <v>162</v>
      </c>
      <c r="C175" s="170">
        <f t="shared" si="13"/>
        <v>382.025</v>
      </c>
      <c r="D175" s="87"/>
      <c r="E175" s="87"/>
      <c r="F175" s="87"/>
      <c r="G175" s="87"/>
      <c r="H175" s="90"/>
      <c r="J175" s="169">
        <f t="shared" si="11"/>
        <v>162</v>
      </c>
      <c r="K175" s="170">
        <f t="shared" si="9"/>
        <v>392.025</v>
      </c>
      <c r="L175" s="87"/>
      <c r="M175" s="87"/>
      <c r="N175" s="87"/>
      <c r="O175" s="87"/>
      <c r="P175" s="90"/>
    </row>
    <row r="176" spans="2:16" ht="12.75">
      <c r="B176" s="169">
        <f t="shared" si="10"/>
        <v>163</v>
      </c>
      <c r="C176" s="170">
        <f t="shared" si="13"/>
        <v>382.0375</v>
      </c>
      <c r="D176" s="87"/>
      <c r="E176" s="87"/>
      <c r="F176" s="87"/>
      <c r="G176" s="87"/>
      <c r="H176" s="90"/>
      <c r="J176" s="169">
        <f t="shared" si="11"/>
        <v>163</v>
      </c>
      <c r="K176" s="170">
        <f t="shared" si="9"/>
        <v>392.0375</v>
      </c>
      <c r="L176" s="87"/>
      <c r="M176" s="87"/>
      <c r="N176" s="87"/>
      <c r="O176" s="87"/>
      <c r="P176" s="90"/>
    </row>
    <row r="177" spans="2:16" ht="12.75">
      <c r="B177" s="169">
        <f t="shared" si="10"/>
        <v>164</v>
      </c>
      <c r="C177" s="170">
        <f t="shared" si="13"/>
        <v>382.05</v>
      </c>
      <c r="D177" s="87"/>
      <c r="E177" s="87"/>
      <c r="F177" s="87"/>
      <c r="G177" s="87"/>
      <c r="H177" s="90"/>
      <c r="J177" s="169">
        <f t="shared" si="11"/>
        <v>164</v>
      </c>
      <c r="K177" s="170">
        <f t="shared" si="9"/>
        <v>392.05</v>
      </c>
      <c r="L177" s="87"/>
      <c r="M177" s="87"/>
      <c r="N177" s="87"/>
      <c r="O177" s="87"/>
      <c r="P177" s="90"/>
    </row>
    <row r="178" spans="2:16" ht="12.75">
      <c r="B178" s="169">
        <f t="shared" si="10"/>
        <v>165</v>
      </c>
      <c r="C178" s="170">
        <f t="shared" si="13"/>
        <v>382.0625</v>
      </c>
      <c r="D178" s="87"/>
      <c r="E178" s="87"/>
      <c r="F178" s="87"/>
      <c r="G178" s="87"/>
      <c r="H178" s="90"/>
      <c r="J178" s="169">
        <f t="shared" si="11"/>
        <v>165</v>
      </c>
      <c r="K178" s="170">
        <f t="shared" si="9"/>
        <v>392.0625</v>
      </c>
      <c r="L178" s="87"/>
      <c r="M178" s="87"/>
      <c r="N178" s="87"/>
      <c r="O178" s="87"/>
      <c r="P178" s="90"/>
    </row>
    <row r="179" spans="2:16" ht="12.75">
      <c r="B179" s="169">
        <f t="shared" si="10"/>
        <v>166</v>
      </c>
      <c r="C179" s="170">
        <f t="shared" si="13"/>
        <v>382.075</v>
      </c>
      <c r="D179" s="87"/>
      <c r="E179" s="87"/>
      <c r="F179" s="87"/>
      <c r="G179" s="87"/>
      <c r="H179" s="90"/>
      <c r="J179" s="169">
        <f t="shared" si="11"/>
        <v>166</v>
      </c>
      <c r="K179" s="170">
        <f t="shared" si="9"/>
        <v>392.075</v>
      </c>
      <c r="L179" s="87"/>
      <c r="M179" s="87"/>
      <c r="N179" s="87"/>
      <c r="O179" s="87"/>
      <c r="P179" s="90"/>
    </row>
    <row r="180" spans="2:16" ht="12.75">
      <c r="B180" s="169">
        <f t="shared" si="10"/>
        <v>167</v>
      </c>
      <c r="C180" s="170">
        <f t="shared" si="13"/>
        <v>382.0875</v>
      </c>
      <c r="D180" s="87"/>
      <c r="E180" s="87"/>
      <c r="F180" s="87"/>
      <c r="G180" s="87"/>
      <c r="H180" s="90"/>
      <c r="J180" s="169">
        <f t="shared" si="11"/>
        <v>167</v>
      </c>
      <c r="K180" s="170">
        <f t="shared" si="9"/>
        <v>392.0875</v>
      </c>
      <c r="L180" s="87"/>
      <c r="M180" s="87"/>
      <c r="N180" s="87"/>
      <c r="O180" s="87"/>
      <c r="P180" s="90"/>
    </row>
    <row r="181" spans="2:16" ht="12.75">
      <c r="B181" s="169">
        <f t="shared" si="10"/>
        <v>168</v>
      </c>
      <c r="C181" s="170">
        <f t="shared" si="13"/>
        <v>382.1</v>
      </c>
      <c r="D181" s="87"/>
      <c r="E181" s="87"/>
      <c r="F181" s="87"/>
      <c r="G181" s="87"/>
      <c r="H181" s="90"/>
      <c r="J181" s="169">
        <f t="shared" si="11"/>
        <v>168</v>
      </c>
      <c r="K181" s="170">
        <f t="shared" si="9"/>
        <v>392.1</v>
      </c>
      <c r="L181" s="87"/>
      <c r="M181" s="87"/>
      <c r="N181" s="87"/>
      <c r="O181" s="87"/>
      <c r="P181" s="90"/>
    </row>
    <row r="182" spans="2:16" ht="12.75">
      <c r="B182" s="169">
        <f t="shared" si="10"/>
        <v>169</v>
      </c>
      <c r="C182" s="170">
        <f t="shared" si="13"/>
        <v>382.1125</v>
      </c>
      <c r="D182" s="87"/>
      <c r="E182" s="87"/>
      <c r="F182" s="87"/>
      <c r="G182" s="87"/>
      <c r="H182" s="90"/>
      <c r="J182" s="169">
        <f t="shared" si="11"/>
        <v>169</v>
      </c>
      <c r="K182" s="170">
        <f t="shared" si="9"/>
        <v>392.1125</v>
      </c>
      <c r="L182" s="87"/>
      <c r="M182" s="87"/>
      <c r="N182" s="87"/>
      <c r="O182" s="87"/>
      <c r="P182" s="90"/>
    </row>
    <row r="183" spans="2:16" ht="12.75">
      <c r="B183" s="169">
        <f t="shared" si="10"/>
        <v>170</v>
      </c>
      <c r="C183" s="170">
        <f t="shared" si="13"/>
        <v>382.125</v>
      </c>
      <c r="D183" s="87"/>
      <c r="E183" s="87"/>
      <c r="F183" s="87"/>
      <c r="G183" s="87"/>
      <c r="H183" s="90"/>
      <c r="J183" s="169">
        <f t="shared" si="11"/>
        <v>170</v>
      </c>
      <c r="K183" s="170">
        <f t="shared" si="9"/>
        <v>392.125</v>
      </c>
      <c r="L183" s="87"/>
      <c r="M183" s="87"/>
      <c r="N183" s="87"/>
      <c r="O183" s="87"/>
      <c r="P183" s="90"/>
    </row>
    <row r="184" spans="2:16" ht="12.75">
      <c r="B184" s="169">
        <f t="shared" si="10"/>
        <v>171</v>
      </c>
      <c r="C184" s="170">
        <f t="shared" si="13"/>
        <v>382.1375</v>
      </c>
      <c r="D184" s="87"/>
      <c r="E184" s="87"/>
      <c r="F184" s="87"/>
      <c r="G184" s="87"/>
      <c r="H184" s="90"/>
      <c r="J184" s="169">
        <f t="shared" si="11"/>
        <v>171</v>
      </c>
      <c r="K184" s="170">
        <f t="shared" si="9"/>
        <v>392.1375</v>
      </c>
      <c r="L184" s="87"/>
      <c r="M184" s="87"/>
      <c r="N184" s="87"/>
      <c r="O184" s="87"/>
      <c r="P184" s="90"/>
    </row>
    <row r="185" spans="2:16" ht="12.75">
      <c r="B185" s="169">
        <f t="shared" si="10"/>
        <v>172</v>
      </c>
      <c r="C185" s="170">
        <f t="shared" si="13"/>
        <v>382.15</v>
      </c>
      <c r="D185" s="87"/>
      <c r="E185" s="87"/>
      <c r="F185" s="87"/>
      <c r="G185" s="87"/>
      <c r="H185" s="90"/>
      <c r="J185" s="169">
        <f t="shared" si="11"/>
        <v>172</v>
      </c>
      <c r="K185" s="170">
        <f t="shared" si="9"/>
        <v>392.15</v>
      </c>
      <c r="L185" s="87"/>
      <c r="M185" s="87"/>
      <c r="N185" s="87"/>
      <c r="O185" s="87"/>
      <c r="P185" s="90"/>
    </row>
    <row r="186" spans="2:16" ht="12.75">
      <c r="B186" s="169">
        <f t="shared" si="10"/>
        <v>173</v>
      </c>
      <c r="C186" s="170">
        <f t="shared" si="13"/>
        <v>382.1625</v>
      </c>
      <c r="D186" s="87"/>
      <c r="E186" s="87"/>
      <c r="F186" s="87"/>
      <c r="G186" s="87"/>
      <c r="H186" s="90"/>
      <c r="J186" s="169">
        <f t="shared" si="11"/>
        <v>173</v>
      </c>
      <c r="K186" s="170">
        <f t="shared" si="9"/>
        <v>392.1625</v>
      </c>
      <c r="L186" s="87"/>
      <c r="M186" s="87"/>
      <c r="N186" s="87"/>
      <c r="O186" s="87"/>
      <c r="P186" s="90"/>
    </row>
    <row r="187" spans="2:16" ht="12.75">
      <c r="B187" s="169">
        <f t="shared" si="10"/>
        <v>174</v>
      </c>
      <c r="C187" s="170">
        <f t="shared" si="13"/>
        <v>382.175</v>
      </c>
      <c r="D187" s="87"/>
      <c r="E187" s="87"/>
      <c r="F187" s="87"/>
      <c r="G187" s="87"/>
      <c r="H187" s="90"/>
      <c r="J187" s="169">
        <f t="shared" si="11"/>
        <v>174</v>
      </c>
      <c r="K187" s="170">
        <f t="shared" si="9"/>
        <v>392.175</v>
      </c>
      <c r="L187" s="87"/>
      <c r="M187" s="87"/>
      <c r="N187" s="87"/>
      <c r="O187" s="87"/>
      <c r="P187" s="90"/>
    </row>
    <row r="188" spans="2:16" ht="12.75">
      <c r="B188" s="169">
        <f t="shared" si="10"/>
        <v>175</v>
      </c>
      <c r="C188" s="170">
        <f t="shared" si="13"/>
        <v>382.1875</v>
      </c>
      <c r="D188" s="87"/>
      <c r="E188" s="87"/>
      <c r="F188" s="87"/>
      <c r="G188" s="87"/>
      <c r="H188" s="90"/>
      <c r="J188" s="169">
        <f t="shared" si="11"/>
        <v>175</v>
      </c>
      <c r="K188" s="170">
        <f t="shared" si="9"/>
        <v>392.1875</v>
      </c>
      <c r="L188" s="87"/>
      <c r="M188" s="87"/>
      <c r="N188" s="87"/>
      <c r="O188" s="87"/>
      <c r="P188" s="90"/>
    </row>
    <row r="189" spans="2:16" ht="12.75">
      <c r="B189" s="169">
        <f t="shared" si="10"/>
        <v>176</v>
      </c>
      <c r="C189" s="170">
        <f t="shared" si="13"/>
        <v>382.2</v>
      </c>
      <c r="D189" s="87"/>
      <c r="E189" s="87"/>
      <c r="F189" s="87"/>
      <c r="G189" s="87"/>
      <c r="H189" s="90"/>
      <c r="J189" s="169">
        <f t="shared" si="11"/>
        <v>176</v>
      </c>
      <c r="K189" s="170">
        <f t="shared" si="9"/>
        <v>392.2</v>
      </c>
      <c r="L189" s="87"/>
      <c r="M189" s="87"/>
      <c r="N189" s="87"/>
      <c r="O189" s="87"/>
      <c r="P189" s="90"/>
    </row>
    <row r="190" spans="2:16" ht="12.75">
      <c r="B190" s="169">
        <f t="shared" si="10"/>
        <v>177</v>
      </c>
      <c r="C190" s="170">
        <f t="shared" si="13"/>
        <v>382.2125</v>
      </c>
      <c r="D190" s="87"/>
      <c r="E190" s="87"/>
      <c r="F190" s="87"/>
      <c r="G190" s="87"/>
      <c r="H190" s="90"/>
      <c r="J190" s="169">
        <f t="shared" si="11"/>
        <v>177</v>
      </c>
      <c r="K190" s="170">
        <f t="shared" si="9"/>
        <v>392.2125</v>
      </c>
      <c r="L190" s="87"/>
      <c r="M190" s="87"/>
      <c r="N190" s="87"/>
      <c r="O190" s="87"/>
      <c r="P190" s="90"/>
    </row>
    <row r="191" spans="2:16" ht="12.75">
      <c r="B191" s="169">
        <f t="shared" si="10"/>
        <v>178</v>
      </c>
      <c r="C191" s="170">
        <f t="shared" si="13"/>
        <v>382.225</v>
      </c>
      <c r="D191" s="87"/>
      <c r="E191" s="87"/>
      <c r="F191" s="87"/>
      <c r="G191" s="87"/>
      <c r="H191" s="90"/>
      <c r="J191" s="169">
        <f t="shared" si="11"/>
        <v>178</v>
      </c>
      <c r="K191" s="170">
        <f t="shared" si="9"/>
        <v>392.225</v>
      </c>
      <c r="L191" s="87"/>
      <c r="M191" s="87"/>
      <c r="N191" s="87"/>
      <c r="O191" s="87"/>
      <c r="P191" s="90"/>
    </row>
    <row r="192" spans="2:16" ht="12.75">
      <c r="B192" s="169">
        <f t="shared" si="10"/>
        <v>179</v>
      </c>
      <c r="C192" s="170">
        <f t="shared" si="13"/>
        <v>382.2375</v>
      </c>
      <c r="D192" s="87"/>
      <c r="E192" s="87"/>
      <c r="F192" s="87"/>
      <c r="G192" s="87"/>
      <c r="H192" s="90"/>
      <c r="J192" s="169">
        <f t="shared" si="11"/>
        <v>179</v>
      </c>
      <c r="K192" s="170">
        <f t="shared" si="9"/>
        <v>392.2375</v>
      </c>
      <c r="L192" s="87"/>
      <c r="M192" s="87"/>
      <c r="N192" s="87"/>
      <c r="O192" s="87"/>
      <c r="P192" s="90"/>
    </row>
    <row r="193" spans="2:16" ht="12.75">
      <c r="B193" s="169">
        <f t="shared" si="10"/>
        <v>180</v>
      </c>
      <c r="C193" s="170">
        <f t="shared" si="13"/>
        <v>382.25</v>
      </c>
      <c r="D193" s="87"/>
      <c r="E193" s="87"/>
      <c r="F193" s="87"/>
      <c r="G193" s="87"/>
      <c r="H193" s="90"/>
      <c r="J193" s="169">
        <f t="shared" si="11"/>
        <v>180</v>
      </c>
      <c r="K193" s="170">
        <f t="shared" si="9"/>
        <v>392.25</v>
      </c>
      <c r="L193" s="87"/>
      <c r="M193" s="87"/>
      <c r="N193" s="87"/>
      <c r="O193" s="87"/>
      <c r="P193" s="90"/>
    </row>
    <row r="194" spans="2:16" ht="12.75">
      <c r="B194" s="169">
        <f t="shared" si="10"/>
        <v>181</v>
      </c>
      <c r="C194" s="170">
        <f t="shared" si="13"/>
        <v>382.2625</v>
      </c>
      <c r="D194" s="87"/>
      <c r="E194" s="87"/>
      <c r="F194" s="87"/>
      <c r="G194" s="87"/>
      <c r="H194" s="90"/>
      <c r="J194" s="169">
        <f t="shared" si="11"/>
        <v>181</v>
      </c>
      <c r="K194" s="170">
        <f t="shared" si="9"/>
        <v>392.2625</v>
      </c>
      <c r="L194" s="87"/>
      <c r="M194" s="87"/>
      <c r="N194" s="87"/>
      <c r="O194" s="87"/>
      <c r="P194" s="90"/>
    </row>
    <row r="195" spans="2:16" ht="12.75">
      <c r="B195" s="169">
        <f t="shared" si="10"/>
        <v>182</v>
      </c>
      <c r="C195" s="170">
        <f t="shared" si="13"/>
        <v>382.275</v>
      </c>
      <c r="D195" s="87"/>
      <c r="E195" s="87"/>
      <c r="F195" s="87"/>
      <c r="G195" s="87"/>
      <c r="H195" s="90"/>
      <c r="J195" s="169">
        <f t="shared" si="11"/>
        <v>182</v>
      </c>
      <c r="K195" s="170">
        <f t="shared" si="9"/>
        <v>392.275</v>
      </c>
      <c r="L195" s="87"/>
      <c r="M195" s="87"/>
      <c r="N195" s="87"/>
      <c r="O195" s="87"/>
      <c r="P195" s="90"/>
    </row>
    <row r="196" spans="2:16" ht="12.75">
      <c r="B196" s="169">
        <f t="shared" si="10"/>
        <v>183</v>
      </c>
      <c r="C196" s="170">
        <f t="shared" si="13"/>
        <v>382.2875</v>
      </c>
      <c r="D196" s="87"/>
      <c r="E196" s="87"/>
      <c r="F196" s="87"/>
      <c r="G196" s="87"/>
      <c r="H196" s="90"/>
      <c r="J196" s="169">
        <f t="shared" si="11"/>
        <v>183</v>
      </c>
      <c r="K196" s="170">
        <f t="shared" si="9"/>
        <v>392.2875</v>
      </c>
      <c r="L196" s="87"/>
      <c r="M196" s="87"/>
      <c r="N196" s="87"/>
      <c r="O196" s="87"/>
      <c r="P196" s="90"/>
    </row>
    <row r="197" spans="2:16" ht="12.75">
      <c r="B197" s="169">
        <f t="shared" si="10"/>
        <v>184</v>
      </c>
      <c r="C197" s="170">
        <f t="shared" si="13"/>
        <v>382.3</v>
      </c>
      <c r="D197" s="87"/>
      <c r="E197" s="87"/>
      <c r="F197" s="87"/>
      <c r="G197" s="87"/>
      <c r="H197" s="90"/>
      <c r="J197" s="169">
        <f t="shared" si="11"/>
        <v>184</v>
      </c>
      <c r="K197" s="170">
        <f t="shared" si="9"/>
        <v>392.3</v>
      </c>
      <c r="L197" s="87"/>
      <c r="M197" s="87"/>
      <c r="N197" s="87"/>
      <c r="O197" s="87"/>
      <c r="P197" s="90"/>
    </row>
    <row r="198" spans="2:16" ht="12.75">
      <c r="B198" s="169">
        <f t="shared" si="10"/>
        <v>185</v>
      </c>
      <c r="C198" s="170">
        <f t="shared" si="13"/>
        <v>382.3125</v>
      </c>
      <c r="D198" s="87"/>
      <c r="E198" s="87"/>
      <c r="F198" s="87"/>
      <c r="G198" s="87"/>
      <c r="H198" s="90"/>
      <c r="J198" s="169">
        <f t="shared" si="11"/>
        <v>185</v>
      </c>
      <c r="K198" s="170">
        <f t="shared" si="9"/>
        <v>392.3125</v>
      </c>
      <c r="L198" s="87"/>
      <c r="M198" s="87"/>
      <c r="N198" s="87"/>
      <c r="O198" s="87"/>
      <c r="P198" s="90"/>
    </row>
    <row r="199" spans="2:16" ht="12.75">
      <c r="B199" s="169">
        <f t="shared" si="10"/>
        <v>186</v>
      </c>
      <c r="C199" s="170">
        <f t="shared" si="13"/>
        <v>382.325</v>
      </c>
      <c r="D199" s="87"/>
      <c r="E199" s="87"/>
      <c r="F199" s="87"/>
      <c r="G199" s="87"/>
      <c r="H199" s="90"/>
      <c r="J199" s="169">
        <f t="shared" si="11"/>
        <v>186</v>
      </c>
      <c r="K199" s="170">
        <f t="shared" si="9"/>
        <v>392.325</v>
      </c>
      <c r="L199" s="87"/>
      <c r="M199" s="87"/>
      <c r="N199" s="87"/>
      <c r="O199" s="87"/>
      <c r="P199" s="90"/>
    </row>
    <row r="200" spans="2:16" ht="12.75">
      <c r="B200" s="169">
        <f t="shared" si="10"/>
        <v>187</v>
      </c>
      <c r="C200" s="170">
        <f t="shared" si="13"/>
        <v>382.3375</v>
      </c>
      <c r="D200" s="87"/>
      <c r="E200" s="87"/>
      <c r="F200" s="87"/>
      <c r="G200" s="87"/>
      <c r="H200" s="90"/>
      <c r="J200" s="169">
        <f t="shared" si="11"/>
        <v>187</v>
      </c>
      <c r="K200" s="170">
        <f t="shared" si="9"/>
        <v>392.3375</v>
      </c>
      <c r="L200" s="87"/>
      <c r="M200" s="87"/>
      <c r="N200" s="87"/>
      <c r="O200" s="87"/>
      <c r="P200" s="90"/>
    </row>
    <row r="201" spans="2:16" ht="12.75">
      <c r="B201" s="169">
        <f t="shared" si="10"/>
        <v>188</v>
      </c>
      <c r="C201" s="170">
        <f t="shared" si="13"/>
        <v>382.35</v>
      </c>
      <c r="D201" s="87"/>
      <c r="E201" s="87"/>
      <c r="F201" s="87"/>
      <c r="G201" s="87"/>
      <c r="H201" s="90"/>
      <c r="J201" s="169">
        <f t="shared" si="11"/>
        <v>188</v>
      </c>
      <c r="K201" s="170">
        <f t="shared" si="9"/>
        <v>392.35</v>
      </c>
      <c r="L201" s="87"/>
      <c r="M201" s="87"/>
      <c r="N201" s="87"/>
      <c r="O201" s="87"/>
      <c r="P201" s="90"/>
    </row>
    <row r="202" spans="2:16" ht="12.75">
      <c r="B202" s="169">
        <f t="shared" si="10"/>
        <v>189</v>
      </c>
      <c r="C202" s="170">
        <f t="shared" si="13"/>
        <v>382.3625</v>
      </c>
      <c r="D202" s="87"/>
      <c r="E202" s="87"/>
      <c r="F202" s="87"/>
      <c r="G202" s="87"/>
      <c r="H202" s="90"/>
      <c r="J202" s="169">
        <f t="shared" si="11"/>
        <v>189</v>
      </c>
      <c r="K202" s="170">
        <f t="shared" si="9"/>
        <v>392.3625</v>
      </c>
      <c r="L202" s="87"/>
      <c r="M202" s="87"/>
      <c r="N202" s="87"/>
      <c r="O202" s="87"/>
      <c r="P202" s="90"/>
    </row>
    <row r="203" spans="2:16" ht="12.75">
      <c r="B203" s="169">
        <f t="shared" si="10"/>
        <v>190</v>
      </c>
      <c r="C203" s="170">
        <f t="shared" si="13"/>
        <v>382.375</v>
      </c>
      <c r="D203" s="87"/>
      <c r="E203" s="87"/>
      <c r="F203" s="87"/>
      <c r="G203" s="87"/>
      <c r="H203" s="90"/>
      <c r="J203" s="169">
        <f t="shared" si="11"/>
        <v>190</v>
      </c>
      <c r="K203" s="170">
        <f t="shared" si="9"/>
        <v>392.375</v>
      </c>
      <c r="L203" s="87"/>
      <c r="M203" s="87"/>
      <c r="N203" s="87"/>
      <c r="O203" s="87"/>
      <c r="P203" s="90"/>
    </row>
    <row r="204" spans="2:16" ht="12.75">
      <c r="B204" s="169">
        <f t="shared" si="10"/>
        <v>191</v>
      </c>
      <c r="C204" s="170">
        <f t="shared" si="13"/>
        <v>382.3875</v>
      </c>
      <c r="D204" s="87"/>
      <c r="E204" s="87"/>
      <c r="F204" s="87"/>
      <c r="G204" s="87"/>
      <c r="H204" s="90"/>
      <c r="J204" s="169">
        <f t="shared" si="11"/>
        <v>191</v>
      </c>
      <c r="K204" s="170">
        <f t="shared" si="9"/>
        <v>392.3875</v>
      </c>
      <c r="L204" s="87"/>
      <c r="M204" s="87"/>
      <c r="N204" s="87"/>
      <c r="O204" s="87"/>
      <c r="P204" s="90"/>
    </row>
    <row r="205" spans="2:16" ht="12.75">
      <c r="B205" s="169">
        <f t="shared" si="10"/>
        <v>192</v>
      </c>
      <c r="C205" s="170">
        <f t="shared" si="13"/>
        <v>382.4</v>
      </c>
      <c r="D205" s="87"/>
      <c r="E205" s="87"/>
      <c r="F205" s="87"/>
      <c r="G205" s="87"/>
      <c r="H205" s="90"/>
      <c r="J205" s="169">
        <f t="shared" si="11"/>
        <v>192</v>
      </c>
      <c r="K205" s="170">
        <f t="shared" si="9"/>
        <v>392.4</v>
      </c>
      <c r="L205" s="87"/>
      <c r="M205" s="87"/>
      <c r="N205" s="87"/>
      <c r="O205" s="87"/>
      <c r="P205" s="90"/>
    </row>
    <row r="206" spans="2:16" ht="12.75">
      <c r="B206" s="169">
        <f t="shared" si="10"/>
        <v>193</v>
      </c>
      <c r="C206" s="170">
        <f t="shared" si="13"/>
        <v>382.4125</v>
      </c>
      <c r="D206" s="87"/>
      <c r="E206" s="87"/>
      <c r="F206" s="87"/>
      <c r="G206" s="87"/>
      <c r="H206" s="90"/>
      <c r="J206" s="169">
        <f t="shared" si="11"/>
        <v>193</v>
      </c>
      <c r="K206" s="170">
        <f t="shared" si="9"/>
        <v>392.4125</v>
      </c>
      <c r="L206" s="87"/>
      <c r="M206" s="87"/>
      <c r="N206" s="87"/>
      <c r="O206" s="87"/>
      <c r="P206" s="90"/>
    </row>
    <row r="207" spans="2:16" ht="12.75">
      <c r="B207" s="169">
        <f t="shared" si="10"/>
        <v>194</v>
      </c>
      <c r="C207" s="170">
        <f t="shared" si="13"/>
        <v>382.425</v>
      </c>
      <c r="D207" s="87"/>
      <c r="E207" s="87"/>
      <c r="F207" s="87"/>
      <c r="G207" s="87"/>
      <c r="H207" s="90"/>
      <c r="J207" s="169">
        <f t="shared" si="11"/>
        <v>194</v>
      </c>
      <c r="K207" s="170">
        <f aca="true" t="shared" si="14" ref="K207:K270">SUM(390+J207*0.0125)</f>
        <v>392.425</v>
      </c>
      <c r="L207" s="87"/>
      <c r="M207" s="87"/>
      <c r="N207" s="87"/>
      <c r="O207" s="87"/>
      <c r="P207" s="90"/>
    </row>
    <row r="208" spans="2:16" ht="12.75">
      <c r="B208" s="169">
        <f aca="true" t="shared" si="15" ref="B208:B271">SUM(B207+1)</f>
        <v>195</v>
      </c>
      <c r="C208" s="170">
        <f t="shared" si="13"/>
        <v>382.4375</v>
      </c>
      <c r="D208" s="87"/>
      <c r="E208" s="87"/>
      <c r="F208" s="87"/>
      <c r="G208" s="87"/>
      <c r="H208" s="90"/>
      <c r="J208" s="169">
        <f aca="true" t="shared" si="16" ref="J208:J271">SUM(J207+1)</f>
        <v>195</v>
      </c>
      <c r="K208" s="170">
        <f t="shared" si="14"/>
        <v>392.4375</v>
      </c>
      <c r="L208" s="87"/>
      <c r="M208" s="87"/>
      <c r="N208" s="87"/>
      <c r="O208" s="87"/>
      <c r="P208" s="90"/>
    </row>
    <row r="209" spans="2:16" ht="12.75">
      <c r="B209" s="169">
        <f t="shared" si="15"/>
        <v>196</v>
      </c>
      <c r="C209" s="170">
        <f t="shared" si="13"/>
        <v>382.45</v>
      </c>
      <c r="D209" s="87"/>
      <c r="E209" s="87"/>
      <c r="F209" s="87"/>
      <c r="G209" s="87"/>
      <c r="H209" s="90"/>
      <c r="J209" s="169">
        <f t="shared" si="16"/>
        <v>196</v>
      </c>
      <c r="K209" s="170">
        <f t="shared" si="14"/>
        <v>392.45</v>
      </c>
      <c r="L209" s="87"/>
      <c r="M209" s="87"/>
      <c r="N209" s="87"/>
      <c r="O209" s="87"/>
      <c r="P209" s="90"/>
    </row>
    <row r="210" spans="2:16" ht="12.75">
      <c r="B210" s="169">
        <f t="shared" si="15"/>
        <v>197</v>
      </c>
      <c r="C210" s="170">
        <f t="shared" si="13"/>
        <v>382.4625</v>
      </c>
      <c r="D210" s="87"/>
      <c r="E210" s="87"/>
      <c r="F210" s="87"/>
      <c r="G210" s="87"/>
      <c r="H210" s="90"/>
      <c r="J210" s="169">
        <f t="shared" si="16"/>
        <v>197</v>
      </c>
      <c r="K210" s="170">
        <f t="shared" si="14"/>
        <v>392.4625</v>
      </c>
      <c r="L210" s="87"/>
      <c r="M210" s="87"/>
      <c r="N210" s="87"/>
      <c r="O210" s="87"/>
      <c r="P210" s="90"/>
    </row>
    <row r="211" spans="2:16" ht="12.75">
      <c r="B211" s="169">
        <f t="shared" si="15"/>
        <v>198</v>
      </c>
      <c r="C211" s="170">
        <f t="shared" si="13"/>
        <v>382.475</v>
      </c>
      <c r="D211" s="87"/>
      <c r="E211" s="87"/>
      <c r="F211" s="87"/>
      <c r="G211" s="87"/>
      <c r="H211" s="90"/>
      <c r="J211" s="169">
        <f t="shared" si="16"/>
        <v>198</v>
      </c>
      <c r="K211" s="170">
        <f t="shared" si="14"/>
        <v>392.475</v>
      </c>
      <c r="L211" s="87"/>
      <c r="M211" s="87"/>
      <c r="N211" s="87"/>
      <c r="O211" s="87"/>
      <c r="P211" s="90"/>
    </row>
    <row r="212" spans="2:16" ht="12.75">
      <c r="B212" s="169">
        <f t="shared" si="15"/>
        <v>199</v>
      </c>
      <c r="C212" s="170">
        <f t="shared" si="13"/>
        <v>382.4875</v>
      </c>
      <c r="D212" s="87"/>
      <c r="E212" s="87"/>
      <c r="F212" s="87"/>
      <c r="G212" s="87"/>
      <c r="H212" s="90"/>
      <c r="J212" s="169">
        <f t="shared" si="16"/>
        <v>199</v>
      </c>
      <c r="K212" s="170">
        <f t="shared" si="14"/>
        <v>392.4875</v>
      </c>
      <c r="L212" s="87"/>
      <c r="M212" s="87"/>
      <c r="N212" s="87"/>
      <c r="O212" s="87"/>
      <c r="P212" s="90"/>
    </row>
    <row r="213" spans="2:16" ht="12.75">
      <c r="B213" s="169">
        <f t="shared" si="15"/>
        <v>200</v>
      </c>
      <c r="C213" s="170">
        <f t="shared" si="13"/>
        <v>382.5</v>
      </c>
      <c r="D213" s="87"/>
      <c r="E213" s="87"/>
      <c r="F213" s="87"/>
      <c r="G213" s="87"/>
      <c r="H213" s="90"/>
      <c r="J213" s="169">
        <f t="shared" si="16"/>
        <v>200</v>
      </c>
      <c r="K213" s="170">
        <f t="shared" si="14"/>
        <v>392.5</v>
      </c>
      <c r="L213" s="87"/>
      <c r="M213" s="87"/>
      <c r="N213" s="87"/>
      <c r="O213" s="87"/>
      <c r="P213" s="90"/>
    </row>
    <row r="214" spans="2:16" ht="12.75">
      <c r="B214" s="169">
        <f t="shared" si="15"/>
        <v>201</v>
      </c>
      <c r="C214" s="170">
        <f t="shared" si="13"/>
        <v>382.5125</v>
      </c>
      <c r="D214" s="87"/>
      <c r="E214" s="87"/>
      <c r="F214" s="87"/>
      <c r="G214" s="87"/>
      <c r="H214" s="90"/>
      <c r="J214" s="169">
        <f t="shared" si="16"/>
        <v>201</v>
      </c>
      <c r="K214" s="170">
        <f t="shared" si="14"/>
        <v>392.5125</v>
      </c>
      <c r="L214" s="87"/>
      <c r="M214" s="87"/>
      <c r="N214" s="87"/>
      <c r="O214" s="87"/>
      <c r="P214" s="90"/>
    </row>
    <row r="215" spans="2:16" ht="12.75">
      <c r="B215" s="169">
        <f t="shared" si="15"/>
        <v>202</v>
      </c>
      <c r="C215" s="170">
        <f t="shared" si="13"/>
        <v>382.525</v>
      </c>
      <c r="D215" s="87"/>
      <c r="E215" s="87"/>
      <c r="F215" s="87"/>
      <c r="G215" s="87"/>
      <c r="H215" s="90"/>
      <c r="J215" s="169">
        <f t="shared" si="16"/>
        <v>202</v>
      </c>
      <c r="K215" s="170">
        <f t="shared" si="14"/>
        <v>392.525</v>
      </c>
      <c r="L215" s="87"/>
      <c r="M215" s="87"/>
      <c r="N215" s="87"/>
      <c r="O215" s="87"/>
      <c r="P215" s="90"/>
    </row>
    <row r="216" spans="2:16" ht="12.75">
      <c r="B216" s="169">
        <f t="shared" si="15"/>
        <v>203</v>
      </c>
      <c r="C216" s="170">
        <f t="shared" si="13"/>
        <v>382.5375</v>
      </c>
      <c r="D216" s="87"/>
      <c r="E216" s="87"/>
      <c r="F216" s="87"/>
      <c r="G216" s="87"/>
      <c r="H216" s="90"/>
      <c r="J216" s="169">
        <f t="shared" si="16"/>
        <v>203</v>
      </c>
      <c r="K216" s="170">
        <f t="shared" si="14"/>
        <v>392.5375</v>
      </c>
      <c r="L216" s="87"/>
      <c r="M216" s="87"/>
      <c r="N216" s="87"/>
      <c r="O216" s="87"/>
      <c r="P216" s="90"/>
    </row>
    <row r="217" spans="2:16" ht="12.75">
      <c r="B217" s="169">
        <f t="shared" si="15"/>
        <v>204</v>
      </c>
      <c r="C217" s="170">
        <f t="shared" si="13"/>
        <v>382.55</v>
      </c>
      <c r="D217" s="87"/>
      <c r="E217" s="87"/>
      <c r="F217" s="87"/>
      <c r="G217" s="87"/>
      <c r="H217" s="90"/>
      <c r="J217" s="169">
        <f t="shared" si="16"/>
        <v>204</v>
      </c>
      <c r="K217" s="170">
        <f t="shared" si="14"/>
        <v>392.55</v>
      </c>
      <c r="L217" s="87"/>
      <c r="M217" s="87"/>
      <c r="N217" s="87"/>
      <c r="O217" s="87"/>
      <c r="P217" s="90"/>
    </row>
    <row r="218" spans="2:16" ht="12.75">
      <c r="B218" s="169">
        <f t="shared" si="15"/>
        <v>205</v>
      </c>
      <c r="C218" s="170">
        <f t="shared" si="13"/>
        <v>382.5625</v>
      </c>
      <c r="D218" s="87"/>
      <c r="E218" s="87"/>
      <c r="F218" s="87"/>
      <c r="G218" s="87"/>
      <c r="H218" s="90"/>
      <c r="J218" s="169">
        <f t="shared" si="16"/>
        <v>205</v>
      </c>
      <c r="K218" s="170">
        <f t="shared" si="14"/>
        <v>392.5625</v>
      </c>
      <c r="L218" s="87"/>
      <c r="M218" s="87"/>
      <c r="N218" s="87"/>
      <c r="O218" s="87"/>
      <c r="P218" s="90"/>
    </row>
    <row r="219" spans="2:16" ht="12.75">
      <c r="B219" s="169">
        <f t="shared" si="15"/>
        <v>206</v>
      </c>
      <c r="C219" s="170">
        <f t="shared" si="13"/>
        <v>382.575</v>
      </c>
      <c r="D219" s="87"/>
      <c r="E219" s="87"/>
      <c r="F219" s="87"/>
      <c r="G219" s="87"/>
      <c r="H219" s="90"/>
      <c r="J219" s="169">
        <f t="shared" si="16"/>
        <v>206</v>
      </c>
      <c r="K219" s="170">
        <f t="shared" si="14"/>
        <v>392.575</v>
      </c>
      <c r="L219" s="87"/>
      <c r="M219" s="87"/>
      <c r="N219" s="87"/>
      <c r="O219" s="87"/>
      <c r="P219" s="90"/>
    </row>
    <row r="220" spans="2:16" ht="12.75">
      <c r="B220" s="169">
        <f t="shared" si="15"/>
        <v>207</v>
      </c>
      <c r="C220" s="170">
        <f t="shared" si="13"/>
        <v>382.5875</v>
      </c>
      <c r="D220" s="87"/>
      <c r="E220" s="87"/>
      <c r="F220" s="87"/>
      <c r="G220" s="87"/>
      <c r="H220" s="90"/>
      <c r="J220" s="169">
        <f t="shared" si="16"/>
        <v>207</v>
      </c>
      <c r="K220" s="170">
        <f t="shared" si="14"/>
        <v>392.5875</v>
      </c>
      <c r="L220" s="87"/>
      <c r="M220" s="87"/>
      <c r="N220" s="87"/>
      <c r="O220" s="87"/>
      <c r="P220" s="90"/>
    </row>
    <row r="221" spans="2:16" ht="12.75">
      <c r="B221" s="169">
        <f t="shared" si="15"/>
        <v>208</v>
      </c>
      <c r="C221" s="170">
        <f t="shared" si="13"/>
        <v>382.6</v>
      </c>
      <c r="D221" s="87"/>
      <c r="E221" s="87"/>
      <c r="F221" s="87"/>
      <c r="G221" s="87"/>
      <c r="H221" s="90"/>
      <c r="J221" s="169">
        <f t="shared" si="16"/>
        <v>208</v>
      </c>
      <c r="K221" s="170">
        <f t="shared" si="14"/>
        <v>392.6</v>
      </c>
      <c r="L221" s="87"/>
      <c r="M221" s="87"/>
      <c r="N221" s="87"/>
      <c r="O221" s="87"/>
      <c r="P221" s="90"/>
    </row>
    <row r="222" spans="2:16" ht="12.75">
      <c r="B222" s="169">
        <f t="shared" si="15"/>
        <v>209</v>
      </c>
      <c r="C222" s="170">
        <f t="shared" si="13"/>
        <v>382.6125</v>
      </c>
      <c r="D222" s="87"/>
      <c r="E222" s="87"/>
      <c r="F222" s="87"/>
      <c r="G222" s="87"/>
      <c r="H222" s="90"/>
      <c r="J222" s="169">
        <f t="shared" si="16"/>
        <v>209</v>
      </c>
      <c r="K222" s="170">
        <f t="shared" si="14"/>
        <v>392.6125</v>
      </c>
      <c r="L222" s="87"/>
      <c r="M222" s="87"/>
      <c r="N222" s="87"/>
      <c r="O222" s="87"/>
      <c r="P222" s="90"/>
    </row>
    <row r="223" spans="2:16" ht="12.75">
      <c r="B223" s="169">
        <f t="shared" si="15"/>
        <v>210</v>
      </c>
      <c r="C223" s="170">
        <f t="shared" si="13"/>
        <v>382.625</v>
      </c>
      <c r="D223" s="87"/>
      <c r="E223" s="87"/>
      <c r="F223" s="87"/>
      <c r="G223" s="87"/>
      <c r="H223" s="90"/>
      <c r="J223" s="169">
        <f t="shared" si="16"/>
        <v>210</v>
      </c>
      <c r="K223" s="170">
        <f t="shared" si="14"/>
        <v>392.625</v>
      </c>
      <c r="L223" s="87"/>
      <c r="M223" s="87"/>
      <c r="N223" s="87"/>
      <c r="O223" s="87"/>
      <c r="P223" s="90"/>
    </row>
    <row r="224" spans="2:16" ht="12.75">
      <c r="B224" s="169">
        <f t="shared" si="15"/>
        <v>211</v>
      </c>
      <c r="C224" s="170">
        <f t="shared" si="13"/>
        <v>382.6375</v>
      </c>
      <c r="D224" s="87"/>
      <c r="E224" s="87"/>
      <c r="F224" s="87"/>
      <c r="G224" s="87"/>
      <c r="H224" s="90"/>
      <c r="J224" s="169">
        <f t="shared" si="16"/>
        <v>211</v>
      </c>
      <c r="K224" s="170">
        <f t="shared" si="14"/>
        <v>392.6375</v>
      </c>
      <c r="L224" s="87"/>
      <c r="M224" s="87"/>
      <c r="N224" s="87"/>
      <c r="O224" s="87"/>
      <c r="P224" s="90"/>
    </row>
    <row r="225" spans="2:16" ht="12.75">
      <c r="B225" s="169">
        <f t="shared" si="15"/>
        <v>212</v>
      </c>
      <c r="C225" s="170">
        <f t="shared" si="13"/>
        <v>382.65</v>
      </c>
      <c r="D225" s="87"/>
      <c r="E225" s="87"/>
      <c r="F225" s="87"/>
      <c r="G225" s="87"/>
      <c r="H225" s="90"/>
      <c r="J225" s="169">
        <f t="shared" si="16"/>
        <v>212</v>
      </c>
      <c r="K225" s="170">
        <f t="shared" si="14"/>
        <v>392.65</v>
      </c>
      <c r="L225" s="87"/>
      <c r="M225" s="87"/>
      <c r="N225" s="87"/>
      <c r="O225" s="87"/>
      <c r="P225" s="90"/>
    </row>
    <row r="226" spans="2:16" ht="12.75">
      <c r="B226" s="169">
        <f t="shared" si="15"/>
        <v>213</v>
      </c>
      <c r="C226" s="170">
        <f t="shared" si="13"/>
        <v>382.6625</v>
      </c>
      <c r="D226" s="87"/>
      <c r="E226" s="87"/>
      <c r="F226" s="87"/>
      <c r="G226" s="87"/>
      <c r="H226" s="90"/>
      <c r="J226" s="169">
        <f t="shared" si="16"/>
        <v>213</v>
      </c>
      <c r="K226" s="170">
        <f t="shared" si="14"/>
        <v>392.6625</v>
      </c>
      <c r="L226" s="87"/>
      <c r="M226" s="87"/>
      <c r="N226" s="87"/>
      <c r="O226" s="87"/>
      <c r="P226" s="90"/>
    </row>
    <row r="227" spans="2:16" ht="12.75">
      <c r="B227" s="169">
        <f t="shared" si="15"/>
        <v>214</v>
      </c>
      <c r="C227" s="170">
        <f t="shared" si="13"/>
        <v>382.675</v>
      </c>
      <c r="D227" s="87"/>
      <c r="E227" s="87"/>
      <c r="F227" s="87"/>
      <c r="G227" s="87"/>
      <c r="H227" s="90"/>
      <c r="J227" s="169">
        <f t="shared" si="16"/>
        <v>214</v>
      </c>
      <c r="K227" s="170">
        <f t="shared" si="14"/>
        <v>392.675</v>
      </c>
      <c r="L227" s="87"/>
      <c r="M227" s="87"/>
      <c r="N227" s="87"/>
      <c r="O227" s="87"/>
      <c r="P227" s="90"/>
    </row>
    <row r="228" spans="2:16" ht="12.75">
      <c r="B228" s="169">
        <f t="shared" si="15"/>
        <v>215</v>
      </c>
      <c r="C228" s="170">
        <f t="shared" si="13"/>
        <v>382.6875</v>
      </c>
      <c r="D228" s="87"/>
      <c r="E228" s="87"/>
      <c r="F228" s="87"/>
      <c r="G228" s="87"/>
      <c r="H228" s="90"/>
      <c r="J228" s="169">
        <f t="shared" si="16"/>
        <v>215</v>
      </c>
      <c r="K228" s="170">
        <f t="shared" si="14"/>
        <v>392.6875</v>
      </c>
      <c r="L228" s="87"/>
      <c r="M228" s="87"/>
      <c r="N228" s="87"/>
      <c r="O228" s="87"/>
      <c r="P228" s="90"/>
    </row>
    <row r="229" spans="2:16" ht="12.75">
      <c r="B229" s="169">
        <f t="shared" si="15"/>
        <v>216</v>
      </c>
      <c r="C229" s="170">
        <f t="shared" si="13"/>
        <v>382.7</v>
      </c>
      <c r="D229" s="87"/>
      <c r="E229" s="87"/>
      <c r="F229" s="87"/>
      <c r="G229" s="87"/>
      <c r="H229" s="90"/>
      <c r="J229" s="169">
        <f t="shared" si="16"/>
        <v>216</v>
      </c>
      <c r="K229" s="170">
        <f t="shared" si="14"/>
        <v>392.7</v>
      </c>
      <c r="L229" s="87"/>
      <c r="M229" s="87"/>
      <c r="N229" s="87"/>
      <c r="O229" s="87"/>
      <c r="P229" s="90"/>
    </row>
    <row r="230" spans="2:16" ht="12.75">
      <c r="B230" s="169">
        <f t="shared" si="15"/>
        <v>217</v>
      </c>
      <c r="C230" s="170">
        <f t="shared" si="13"/>
        <v>382.7125</v>
      </c>
      <c r="D230" s="87"/>
      <c r="E230" s="87"/>
      <c r="F230" s="87"/>
      <c r="G230" s="87"/>
      <c r="H230" s="90"/>
      <c r="J230" s="169">
        <f t="shared" si="16"/>
        <v>217</v>
      </c>
      <c r="K230" s="170">
        <f t="shared" si="14"/>
        <v>392.7125</v>
      </c>
      <c r="L230" s="87"/>
      <c r="M230" s="87"/>
      <c r="N230" s="87"/>
      <c r="O230" s="87"/>
      <c r="P230" s="90"/>
    </row>
    <row r="231" spans="2:16" ht="12.75">
      <c r="B231" s="169">
        <f t="shared" si="15"/>
        <v>218</v>
      </c>
      <c r="C231" s="170">
        <f t="shared" si="13"/>
        <v>382.725</v>
      </c>
      <c r="D231" s="87"/>
      <c r="E231" s="87"/>
      <c r="F231" s="87"/>
      <c r="G231" s="87"/>
      <c r="H231" s="90"/>
      <c r="J231" s="169">
        <f t="shared" si="16"/>
        <v>218</v>
      </c>
      <c r="K231" s="170">
        <f t="shared" si="14"/>
        <v>392.725</v>
      </c>
      <c r="L231" s="87"/>
      <c r="M231" s="87"/>
      <c r="N231" s="87"/>
      <c r="O231" s="87"/>
      <c r="P231" s="90"/>
    </row>
    <row r="232" spans="2:16" ht="12.75">
      <c r="B232" s="169">
        <f t="shared" si="15"/>
        <v>219</v>
      </c>
      <c r="C232" s="170">
        <f t="shared" si="13"/>
        <v>382.7375</v>
      </c>
      <c r="D232" s="87"/>
      <c r="E232" s="87"/>
      <c r="F232" s="87"/>
      <c r="G232" s="87"/>
      <c r="H232" s="90"/>
      <c r="J232" s="169">
        <f t="shared" si="16"/>
        <v>219</v>
      </c>
      <c r="K232" s="170">
        <f t="shared" si="14"/>
        <v>392.7375</v>
      </c>
      <c r="L232" s="87"/>
      <c r="M232" s="87"/>
      <c r="N232" s="87"/>
      <c r="O232" s="87"/>
      <c r="P232" s="90"/>
    </row>
    <row r="233" spans="2:16" ht="12.75">
      <c r="B233" s="169">
        <f t="shared" si="15"/>
        <v>220</v>
      </c>
      <c r="C233" s="170">
        <f t="shared" si="13"/>
        <v>382.75</v>
      </c>
      <c r="D233" s="87"/>
      <c r="E233" s="87"/>
      <c r="F233" s="87"/>
      <c r="G233" s="87"/>
      <c r="H233" s="90"/>
      <c r="J233" s="169">
        <f t="shared" si="16"/>
        <v>220</v>
      </c>
      <c r="K233" s="170">
        <f t="shared" si="14"/>
        <v>392.75</v>
      </c>
      <c r="L233" s="87"/>
      <c r="M233" s="87"/>
      <c r="N233" s="87"/>
      <c r="O233" s="87"/>
      <c r="P233" s="90"/>
    </row>
    <row r="234" spans="2:16" ht="12.75">
      <c r="B234" s="169">
        <f t="shared" si="15"/>
        <v>221</v>
      </c>
      <c r="C234" s="170">
        <f t="shared" si="13"/>
        <v>382.7625</v>
      </c>
      <c r="D234" s="87"/>
      <c r="E234" s="87"/>
      <c r="F234" s="87"/>
      <c r="G234" s="87"/>
      <c r="H234" s="90"/>
      <c r="J234" s="169">
        <f t="shared" si="16"/>
        <v>221</v>
      </c>
      <c r="K234" s="170">
        <f t="shared" si="14"/>
        <v>392.7625</v>
      </c>
      <c r="L234" s="87"/>
      <c r="M234" s="87"/>
      <c r="N234" s="87"/>
      <c r="O234" s="87"/>
      <c r="P234" s="90"/>
    </row>
    <row r="235" spans="2:16" ht="12.75">
      <c r="B235" s="169">
        <f t="shared" si="15"/>
        <v>222</v>
      </c>
      <c r="C235" s="170">
        <f t="shared" si="13"/>
        <v>382.775</v>
      </c>
      <c r="D235" s="87"/>
      <c r="E235" s="87"/>
      <c r="F235" s="87"/>
      <c r="G235" s="87"/>
      <c r="H235" s="90"/>
      <c r="J235" s="169">
        <f t="shared" si="16"/>
        <v>222</v>
      </c>
      <c r="K235" s="170">
        <f t="shared" si="14"/>
        <v>392.775</v>
      </c>
      <c r="L235" s="87"/>
      <c r="M235" s="87"/>
      <c r="N235" s="87"/>
      <c r="O235" s="87"/>
      <c r="P235" s="90"/>
    </row>
    <row r="236" spans="2:16" ht="12.75">
      <c r="B236" s="169">
        <f t="shared" si="15"/>
        <v>223</v>
      </c>
      <c r="C236" s="170">
        <f t="shared" si="13"/>
        <v>382.7875</v>
      </c>
      <c r="D236" s="87"/>
      <c r="E236" s="87"/>
      <c r="F236" s="87"/>
      <c r="G236" s="87"/>
      <c r="H236" s="90"/>
      <c r="J236" s="169">
        <f t="shared" si="16"/>
        <v>223</v>
      </c>
      <c r="K236" s="170">
        <f t="shared" si="14"/>
        <v>392.7875</v>
      </c>
      <c r="L236" s="87"/>
      <c r="M236" s="87"/>
      <c r="N236" s="87"/>
      <c r="O236" s="87"/>
      <c r="P236" s="90"/>
    </row>
    <row r="237" spans="2:16" ht="12.75">
      <c r="B237" s="169">
        <f t="shared" si="15"/>
        <v>224</v>
      </c>
      <c r="C237" s="170">
        <f t="shared" si="13"/>
        <v>382.8</v>
      </c>
      <c r="D237" s="87"/>
      <c r="E237" s="87"/>
      <c r="F237" s="87"/>
      <c r="G237" s="87"/>
      <c r="H237" s="90"/>
      <c r="J237" s="169">
        <f t="shared" si="16"/>
        <v>224</v>
      </c>
      <c r="K237" s="170">
        <f t="shared" si="14"/>
        <v>392.8</v>
      </c>
      <c r="L237" s="87"/>
      <c r="M237" s="87"/>
      <c r="N237" s="87"/>
      <c r="O237" s="87"/>
      <c r="P237" s="90"/>
    </row>
    <row r="238" spans="2:16" ht="12.75">
      <c r="B238" s="169">
        <f t="shared" si="15"/>
        <v>225</v>
      </c>
      <c r="C238" s="170">
        <f aca="true" t="shared" si="17" ref="C238:C261">SUM(380+B238*0.0125)</f>
        <v>382.8125</v>
      </c>
      <c r="D238" s="87"/>
      <c r="E238" s="87"/>
      <c r="F238" s="87"/>
      <c r="G238" s="87"/>
      <c r="H238" s="90"/>
      <c r="J238" s="169">
        <f t="shared" si="16"/>
        <v>225</v>
      </c>
      <c r="K238" s="170">
        <f t="shared" si="14"/>
        <v>392.8125</v>
      </c>
      <c r="L238" s="87"/>
      <c r="M238" s="87"/>
      <c r="N238" s="87"/>
      <c r="O238" s="87"/>
      <c r="P238" s="90"/>
    </row>
    <row r="239" spans="2:16" ht="12.75">
      <c r="B239" s="169">
        <f t="shared" si="15"/>
        <v>226</v>
      </c>
      <c r="C239" s="170">
        <f t="shared" si="17"/>
        <v>382.825</v>
      </c>
      <c r="D239" s="87"/>
      <c r="E239" s="87"/>
      <c r="F239" s="87"/>
      <c r="G239" s="87"/>
      <c r="H239" s="90"/>
      <c r="J239" s="169">
        <f t="shared" si="16"/>
        <v>226</v>
      </c>
      <c r="K239" s="170">
        <f t="shared" si="14"/>
        <v>392.825</v>
      </c>
      <c r="L239" s="87"/>
      <c r="M239" s="87"/>
      <c r="N239" s="87"/>
      <c r="O239" s="87"/>
      <c r="P239" s="90"/>
    </row>
    <row r="240" spans="2:16" ht="12.75">
      <c r="B240" s="169">
        <f t="shared" si="15"/>
        <v>227</v>
      </c>
      <c r="C240" s="170">
        <f t="shared" si="17"/>
        <v>382.8375</v>
      </c>
      <c r="D240" s="87"/>
      <c r="E240" s="87"/>
      <c r="F240" s="87"/>
      <c r="G240" s="87"/>
      <c r="H240" s="90"/>
      <c r="J240" s="169">
        <f t="shared" si="16"/>
        <v>227</v>
      </c>
      <c r="K240" s="170">
        <f t="shared" si="14"/>
        <v>392.8375</v>
      </c>
      <c r="L240" s="87"/>
      <c r="M240" s="87"/>
      <c r="N240" s="87"/>
      <c r="O240" s="87"/>
      <c r="P240" s="90"/>
    </row>
    <row r="241" spans="2:16" ht="12.75">
      <c r="B241" s="169">
        <f t="shared" si="15"/>
        <v>228</v>
      </c>
      <c r="C241" s="170">
        <f t="shared" si="17"/>
        <v>382.85</v>
      </c>
      <c r="D241" s="87"/>
      <c r="E241" s="87"/>
      <c r="F241" s="87"/>
      <c r="G241" s="87"/>
      <c r="H241" s="90"/>
      <c r="J241" s="169">
        <f t="shared" si="16"/>
        <v>228</v>
      </c>
      <c r="K241" s="170">
        <f t="shared" si="14"/>
        <v>392.85</v>
      </c>
      <c r="L241" s="87"/>
      <c r="M241" s="87"/>
      <c r="N241" s="87"/>
      <c r="O241" s="87"/>
      <c r="P241" s="90"/>
    </row>
    <row r="242" spans="2:16" ht="12.75">
      <c r="B242" s="169">
        <f t="shared" si="15"/>
        <v>229</v>
      </c>
      <c r="C242" s="170">
        <f t="shared" si="17"/>
        <v>382.8625</v>
      </c>
      <c r="D242" s="87"/>
      <c r="E242" s="87"/>
      <c r="F242" s="87"/>
      <c r="G242" s="87"/>
      <c r="H242" s="90"/>
      <c r="J242" s="169">
        <f t="shared" si="16"/>
        <v>229</v>
      </c>
      <c r="K242" s="170">
        <f t="shared" si="14"/>
        <v>392.8625</v>
      </c>
      <c r="L242" s="87"/>
      <c r="M242" s="87"/>
      <c r="N242" s="87"/>
      <c r="O242" s="87"/>
      <c r="P242" s="90"/>
    </row>
    <row r="243" spans="2:16" ht="12.75">
      <c r="B243" s="169">
        <f t="shared" si="15"/>
        <v>230</v>
      </c>
      <c r="C243" s="170">
        <f t="shared" si="17"/>
        <v>382.875</v>
      </c>
      <c r="D243" s="87"/>
      <c r="E243" s="87"/>
      <c r="F243" s="87"/>
      <c r="G243" s="87"/>
      <c r="H243" s="90"/>
      <c r="J243" s="169">
        <f t="shared" si="16"/>
        <v>230</v>
      </c>
      <c r="K243" s="170">
        <f t="shared" si="14"/>
        <v>392.875</v>
      </c>
      <c r="L243" s="87"/>
      <c r="M243" s="87"/>
      <c r="N243" s="87"/>
      <c r="O243" s="87"/>
      <c r="P243" s="90"/>
    </row>
    <row r="244" spans="2:16" ht="12.75">
      <c r="B244" s="169">
        <f t="shared" si="15"/>
        <v>231</v>
      </c>
      <c r="C244" s="170">
        <f t="shared" si="17"/>
        <v>382.8875</v>
      </c>
      <c r="D244" s="87"/>
      <c r="E244" s="87"/>
      <c r="F244" s="87"/>
      <c r="G244" s="87"/>
      <c r="H244" s="90"/>
      <c r="J244" s="169">
        <f t="shared" si="16"/>
        <v>231</v>
      </c>
      <c r="K244" s="170">
        <f t="shared" si="14"/>
        <v>392.8875</v>
      </c>
      <c r="L244" s="87"/>
      <c r="M244" s="87"/>
      <c r="N244" s="87"/>
      <c r="O244" s="87"/>
      <c r="P244" s="90"/>
    </row>
    <row r="245" spans="2:16" ht="12.75">
      <c r="B245" s="169">
        <f t="shared" si="15"/>
        <v>232</v>
      </c>
      <c r="C245" s="170">
        <f t="shared" si="17"/>
        <v>382.9</v>
      </c>
      <c r="D245" s="87"/>
      <c r="E245" s="87"/>
      <c r="F245" s="87"/>
      <c r="G245" s="87"/>
      <c r="H245" s="90"/>
      <c r="J245" s="169">
        <f t="shared" si="16"/>
        <v>232</v>
      </c>
      <c r="K245" s="170">
        <f t="shared" si="14"/>
        <v>392.9</v>
      </c>
      <c r="L245" s="87"/>
      <c r="M245" s="87"/>
      <c r="N245" s="87"/>
      <c r="O245" s="87"/>
      <c r="P245" s="90"/>
    </row>
    <row r="246" spans="2:16" ht="12.75">
      <c r="B246" s="169">
        <f t="shared" si="15"/>
        <v>233</v>
      </c>
      <c r="C246" s="170">
        <f t="shared" si="17"/>
        <v>382.9125</v>
      </c>
      <c r="D246" s="87"/>
      <c r="E246" s="87"/>
      <c r="F246" s="87"/>
      <c r="G246" s="87"/>
      <c r="H246" s="90"/>
      <c r="J246" s="169">
        <f t="shared" si="16"/>
        <v>233</v>
      </c>
      <c r="K246" s="170">
        <f t="shared" si="14"/>
        <v>392.9125</v>
      </c>
      <c r="L246" s="87"/>
      <c r="M246" s="87"/>
      <c r="N246" s="87"/>
      <c r="O246" s="87"/>
      <c r="P246" s="90"/>
    </row>
    <row r="247" spans="2:16" ht="12.75">
      <c r="B247" s="169">
        <f t="shared" si="15"/>
        <v>234</v>
      </c>
      <c r="C247" s="170">
        <f t="shared" si="17"/>
        <v>382.925</v>
      </c>
      <c r="D247" s="87"/>
      <c r="E247" s="87"/>
      <c r="F247" s="87"/>
      <c r="G247" s="87"/>
      <c r="H247" s="90"/>
      <c r="J247" s="169">
        <f t="shared" si="16"/>
        <v>234</v>
      </c>
      <c r="K247" s="170">
        <f t="shared" si="14"/>
        <v>392.925</v>
      </c>
      <c r="L247" s="87"/>
      <c r="M247" s="87"/>
      <c r="N247" s="87"/>
      <c r="O247" s="87"/>
      <c r="P247" s="90"/>
    </row>
    <row r="248" spans="2:16" ht="12.75">
      <c r="B248" s="169">
        <f t="shared" si="15"/>
        <v>235</v>
      </c>
      <c r="C248" s="170">
        <f t="shared" si="17"/>
        <v>382.9375</v>
      </c>
      <c r="D248" s="87"/>
      <c r="E248" s="87"/>
      <c r="F248" s="87"/>
      <c r="G248" s="87"/>
      <c r="H248" s="90"/>
      <c r="J248" s="169">
        <f t="shared" si="16"/>
        <v>235</v>
      </c>
      <c r="K248" s="170">
        <f t="shared" si="14"/>
        <v>392.9375</v>
      </c>
      <c r="L248" s="87"/>
      <c r="M248" s="87"/>
      <c r="N248" s="87"/>
      <c r="O248" s="87"/>
      <c r="P248" s="90"/>
    </row>
    <row r="249" spans="2:16" ht="12.75">
      <c r="B249" s="169">
        <f t="shared" si="15"/>
        <v>236</v>
      </c>
      <c r="C249" s="170">
        <f t="shared" si="17"/>
        <v>382.95</v>
      </c>
      <c r="D249" s="87"/>
      <c r="E249" s="87"/>
      <c r="F249" s="87"/>
      <c r="G249" s="87"/>
      <c r="H249" s="90"/>
      <c r="J249" s="169">
        <f t="shared" si="16"/>
        <v>236</v>
      </c>
      <c r="K249" s="170">
        <f t="shared" si="14"/>
        <v>392.95</v>
      </c>
      <c r="L249" s="87"/>
      <c r="M249" s="87"/>
      <c r="N249" s="87"/>
      <c r="O249" s="87"/>
      <c r="P249" s="90"/>
    </row>
    <row r="250" spans="2:16" ht="12.75">
      <c r="B250" s="169">
        <f t="shared" si="15"/>
        <v>237</v>
      </c>
      <c r="C250" s="170">
        <f t="shared" si="17"/>
        <v>382.9625</v>
      </c>
      <c r="D250" s="87"/>
      <c r="E250" s="87"/>
      <c r="F250" s="87"/>
      <c r="G250" s="87"/>
      <c r="H250" s="90"/>
      <c r="J250" s="169">
        <f t="shared" si="16"/>
        <v>237</v>
      </c>
      <c r="K250" s="170">
        <f t="shared" si="14"/>
        <v>392.9625</v>
      </c>
      <c r="L250" s="87"/>
      <c r="M250" s="87"/>
      <c r="N250" s="87"/>
      <c r="O250" s="87"/>
      <c r="P250" s="90"/>
    </row>
    <row r="251" spans="2:16" ht="12.75">
      <c r="B251" s="169">
        <f t="shared" si="15"/>
        <v>238</v>
      </c>
      <c r="C251" s="170">
        <f t="shared" si="17"/>
        <v>382.975</v>
      </c>
      <c r="D251" s="87"/>
      <c r="E251" s="87"/>
      <c r="F251" s="87"/>
      <c r="G251" s="87"/>
      <c r="H251" s="90"/>
      <c r="J251" s="169">
        <f t="shared" si="16"/>
        <v>238</v>
      </c>
      <c r="K251" s="170">
        <f t="shared" si="14"/>
        <v>392.975</v>
      </c>
      <c r="L251" s="87"/>
      <c r="M251" s="87"/>
      <c r="N251" s="87"/>
      <c r="O251" s="87"/>
      <c r="P251" s="90"/>
    </row>
    <row r="252" spans="2:16" ht="12.75">
      <c r="B252" s="169">
        <f t="shared" si="15"/>
        <v>239</v>
      </c>
      <c r="C252" s="170">
        <f t="shared" si="17"/>
        <v>382.9875</v>
      </c>
      <c r="D252" s="87"/>
      <c r="E252" s="87"/>
      <c r="F252" s="87"/>
      <c r="G252" s="87"/>
      <c r="H252" s="90"/>
      <c r="J252" s="169">
        <f t="shared" si="16"/>
        <v>239</v>
      </c>
      <c r="K252" s="170">
        <f t="shared" si="14"/>
        <v>392.9875</v>
      </c>
      <c r="L252" s="87"/>
      <c r="M252" s="87"/>
      <c r="N252" s="87"/>
      <c r="O252" s="87"/>
      <c r="P252" s="90"/>
    </row>
    <row r="253" spans="2:16" ht="12.75">
      <c r="B253" s="169">
        <f t="shared" si="15"/>
        <v>240</v>
      </c>
      <c r="C253" s="170">
        <f t="shared" si="17"/>
        <v>383</v>
      </c>
      <c r="D253" s="87"/>
      <c r="E253" s="87"/>
      <c r="F253" s="87"/>
      <c r="G253" s="87"/>
      <c r="H253" s="90"/>
      <c r="J253" s="169">
        <f t="shared" si="16"/>
        <v>240</v>
      </c>
      <c r="K253" s="170">
        <f t="shared" si="14"/>
        <v>393</v>
      </c>
      <c r="L253" s="87"/>
      <c r="M253" s="87"/>
      <c r="N253" s="87"/>
      <c r="O253" s="87"/>
      <c r="P253" s="90"/>
    </row>
    <row r="254" spans="2:16" ht="12.75">
      <c r="B254" s="169">
        <f t="shared" si="15"/>
        <v>241</v>
      </c>
      <c r="C254" s="170">
        <f t="shared" si="17"/>
        <v>383.0125</v>
      </c>
      <c r="D254" s="87"/>
      <c r="E254" s="87"/>
      <c r="F254" s="87"/>
      <c r="G254" s="87"/>
      <c r="H254" s="90"/>
      <c r="J254" s="169">
        <f t="shared" si="16"/>
        <v>241</v>
      </c>
      <c r="K254" s="170">
        <f t="shared" si="14"/>
        <v>393.0125</v>
      </c>
      <c r="L254" s="87"/>
      <c r="M254" s="87"/>
      <c r="N254" s="87"/>
      <c r="O254" s="87"/>
      <c r="P254" s="90"/>
    </row>
    <row r="255" spans="2:16" ht="12.75">
      <c r="B255" s="169">
        <f t="shared" si="15"/>
        <v>242</v>
      </c>
      <c r="C255" s="170">
        <f t="shared" si="17"/>
        <v>383.025</v>
      </c>
      <c r="D255" s="87"/>
      <c r="E255" s="87"/>
      <c r="F255" s="87"/>
      <c r="G255" s="87"/>
      <c r="H255" s="90"/>
      <c r="J255" s="169">
        <f t="shared" si="16"/>
        <v>242</v>
      </c>
      <c r="K255" s="170">
        <f t="shared" si="14"/>
        <v>393.025</v>
      </c>
      <c r="L255" s="87"/>
      <c r="M255" s="87"/>
      <c r="N255" s="87"/>
      <c r="O255" s="87"/>
      <c r="P255" s="90"/>
    </row>
    <row r="256" spans="2:16" ht="12.75">
      <c r="B256" s="169">
        <f t="shared" si="15"/>
        <v>243</v>
      </c>
      <c r="C256" s="170">
        <f t="shared" si="17"/>
        <v>383.0375</v>
      </c>
      <c r="D256" s="87"/>
      <c r="E256" s="87"/>
      <c r="F256" s="87"/>
      <c r="G256" s="87"/>
      <c r="H256" s="90"/>
      <c r="J256" s="169">
        <f t="shared" si="16"/>
        <v>243</v>
      </c>
      <c r="K256" s="170">
        <f t="shared" si="14"/>
        <v>393.0375</v>
      </c>
      <c r="L256" s="87"/>
      <c r="M256" s="87"/>
      <c r="N256" s="87"/>
      <c r="O256" s="87"/>
      <c r="P256" s="90"/>
    </row>
    <row r="257" spans="2:16" ht="12.75">
      <c r="B257" s="169">
        <f t="shared" si="15"/>
        <v>244</v>
      </c>
      <c r="C257" s="170">
        <f t="shared" si="17"/>
        <v>383.05</v>
      </c>
      <c r="D257" s="87"/>
      <c r="E257" s="87"/>
      <c r="F257" s="87"/>
      <c r="G257" s="87"/>
      <c r="H257" s="90"/>
      <c r="J257" s="169">
        <f t="shared" si="16"/>
        <v>244</v>
      </c>
      <c r="K257" s="170">
        <f t="shared" si="14"/>
        <v>393.05</v>
      </c>
      <c r="L257" s="87"/>
      <c r="M257" s="87"/>
      <c r="N257" s="87"/>
      <c r="O257" s="87"/>
      <c r="P257" s="90"/>
    </row>
    <row r="258" spans="2:16" ht="12.75">
      <c r="B258" s="169">
        <f t="shared" si="15"/>
        <v>245</v>
      </c>
      <c r="C258" s="170">
        <f t="shared" si="17"/>
        <v>383.0625</v>
      </c>
      <c r="D258" s="87"/>
      <c r="E258" s="87"/>
      <c r="F258" s="87"/>
      <c r="G258" s="87"/>
      <c r="H258" s="90"/>
      <c r="J258" s="169">
        <f t="shared" si="16"/>
        <v>245</v>
      </c>
      <c r="K258" s="170">
        <f t="shared" si="14"/>
        <v>393.0625</v>
      </c>
      <c r="L258" s="87"/>
      <c r="M258" s="87"/>
      <c r="N258" s="87"/>
      <c r="O258" s="87"/>
      <c r="P258" s="90"/>
    </row>
    <row r="259" spans="2:16" ht="12.75">
      <c r="B259" s="169">
        <f t="shared" si="15"/>
        <v>246</v>
      </c>
      <c r="C259" s="170">
        <f t="shared" si="17"/>
        <v>383.075</v>
      </c>
      <c r="D259" s="87"/>
      <c r="E259" s="87"/>
      <c r="F259" s="87"/>
      <c r="G259" s="87"/>
      <c r="H259" s="90"/>
      <c r="J259" s="169">
        <f t="shared" si="16"/>
        <v>246</v>
      </c>
      <c r="K259" s="170">
        <f t="shared" si="14"/>
        <v>393.075</v>
      </c>
      <c r="L259" s="87"/>
      <c r="M259" s="87"/>
      <c r="N259" s="87"/>
      <c r="O259" s="87"/>
      <c r="P259" s="90"/>
    </row>
    <row r="260" spans="2:16" ht="12.75">
      <c r="B260" s="169">
        <f t="shared" si="15"/>
        <v>247</v>
      </c>
      <c r="C260" s="170">
        <f t="shared" si="17"/>
        <v>383.0875</v>
      </c>
      <c r="D260" s="87"/>
      <c r="E260" s="87"/>
      <c r="F260" s="87"/>
      <c r="G260" s="87"/>
      <c r="H260" s="90"/>
      <c r="J260" s="169">
        <f t="shared" si="16"/>
        <v>247</v>
      </c>
      <c r="K260" s="170">
        <f t="shared" si="14"/>
        <v>393.0875</v>
      </c>
      <c r="L260" s="87"/>
      <c r="M260" s="87"/>
      <c r="N260" s="87"/>
      <c r="O260" s="87"/>
      <c r="P260" s="90"/>
    </row>
    <row r="261" spans="2:16" ht="12.75">
      <c r="B261" s="169">
        <f t="shared" si="15"/>
        <v>248</v>
      </c>
      <c r="C261" s="170">
        <f t="shared" si="17"/>
        <v>383.1</v>
      </c>
      <c r="D261" s="87"/>
      <c r="E261" s="87"/>
      <c r="F261" s="87"/>
      <c r="G261" s="87"/>
      <c r="H261" s="90"/>
      <c r="J261" s="169">
        <f t="shared" si="16"/>
        <v>248</v>
      </c>
      <c r="K261" s="170">
        <f t="shared" si="14"/>
        <v>393.1</v>
      </c>
      <c r="L261" s="87"/>
      <c r="M261" s="87"/>
      <c r="N261" s="87"/>
      <c r="O261" s="87"/>
      <c r="P261" s="90"/>
    </row>
    <row r="262" spans="2:16" ht="12.75">
      <c r="B262" s="169">
        <f t="shared" si="15"/>
        <v>249</v>
      </c>
      <c r="C262" s="170">
        <f>SUM(380+B262*0.0125)</f>
        <v>383.1125</v>
      </c>
      <c r="D262" s="87"/>
      <c r="E262" s="87"/>
      <c r="F262" s="87"/>
      <c r="G262" s="87"/>
      <c r="H262" s="90"/>
      <c r="J262" s="169">
        <f t="shared" si="16"/>
        <v>249</v>
      </c>
      <c r="K262" s="170">
        <f t="shared" si="14"/>
        <v>393.1125</v>
      </c>
      <c r="L262" s="87"/>
      <c r="M262" s="87"/>
      <c r="N262" s="87"/>
      <c r="O262" s="87"/>
      <c r="P262" s="90"/>
    </row>
    <row r="263" spans="2:16" ht="12.75">
      <c r="B263" s="169">
        <f t="shared" si="15"/>
        <v>250</v>
      </c>
      <c r="C263" s="170">
        <f aca="true" t="shared" si="18" ref="C263:C270">SUM(380+B263*0.0125)</f>
        <v>383.125</v>
      </c>
      <c r="D263" s="87"/>
      <c r="E263" s="87"/>
      <c r="F263" s="87"/>
      <c r="G263" s="87"/>
      <c r="H263" s="90"/>
      <c r="J263" s="169">
        <f t="shared" si="16"/>
        <v>250</v>
      </c>
      <c r="K263" s="170">
        <f t="shared" si="14"/>
        <v>393.125</v>
      </c>
      <c r="L263" s="87"/>
      <c r="M263" s="87"/>
      <c r="N263" s="87"/>
      <c r="O263" s="87"/>
      <c r="P263" s="90"/>
    </row>
    <row r="264" spans="2:16" ht="12.75">
      <c r="B264" s="169">
        <f t="shared" si="15"/>
        <v>251</v>
      </c>
      <c r="C264" s="170">
        <f t="shared" si="18"/>
        <v>383.1375</v>
      </c>
      <c r="D264" s="87"/>
      <c r="E264" s="87"/>
      <c r="F264" s="87"/>
      <c r="G264" s="87"/>
      <c r="H264" s="90"/>
      <c r="J264" s="169">
        <f t="shared" si="16"/>
        <v>251</v>
      </c>
      <c r="K264" s="170">
        <f t="shared" si="14"/>
        <v>393.1375</v>
      </c>
      <c r="L264" s="87"/>
      <c r="M264" s="87"/>
      <c r="N264" s="87"/>
      <c r="O264" s="87"/>
      <c r="P264" s="90"/>
    </row>
    <row r="265" spans="2:16" ht="12.75">
      <c r="B265" s="169">
        <f t="shared" si="15"/>
        <v>252</v>
      </c>
      <c r="C265" s="170">
        <f t="shared" si="18"/>
        <v>383.15</v>
      </c>
      <c r="D265" s="87"/>
      <c r="E265" s="87"/>
      <c r="F265" s="87"/>
      <c r="G265" s="87"/>
      <c r="H265" s="90"/>
      <c r="J265" s="169">
        <f t="shared" si="16"/>
        <v>252</v>
      </c>
      <c r="K265" s="170">
        <f t="shared" si="14"/>
        <v>393.15</v>
      </c>
      <c r="L265" s="87"/>
      <c r="M265" s="87"/>
      <c r="N265" s="87"/>
      <c r="O265" s="87"/>
      <c r="P265" s="90"/>
    </row>
    <row r="266" spans="2:16" ht="12.75">
      <c r="B266" s="169">
        <f t="shared" si="15"/>
        <v>253</v>
      </c>
      <c r="C266" s="170">
        <f t="shared" si="18"/>
        <v>383.1625</v>
      </c>
      <c r="D266" s="87"/>
      <c r="E266" s="87"/>
      <c r="F266" s="87"/>
      <c r="G266" s="87"/>
      <c r="H266" s="90"/>
      <c r="J266" s="169">
        <f t="shared" si="16"/>
        <v>253</v>
      </c>
      <c r="K266" s="170">
        <f t="shared" si="14"/>
        <v>393.1625</v>
      </c>
      <c r="L266" s="87"/>
      <c r="M266" s="87"/>
      <c r="N266" s="87"/>
      <c r="O266" s="87"/>
      <c r="P266" s="90"/>
    </row>
    <row r="267" spans="2:16" ht="12.75">
      <c r="B267" s="169">
        <f t="shared" si="15"/>
        <v>254</v>
      </c>
      <c r="C267" s="170">
        <f t="shared" si="18"/>
        <v>383.175</v>
      </c>
      <c r="D267" s="87"/>
      <c r="E267" s="87"/>
      <c r="F267" s="87"/>
      <c r="G267" s="87"/>
      <c r="H267" s="90"/>
      <c r="J267" s="169">
        <f t="shared" si="16"/>
        <v>254</v>
      </c>
      <c r="K267" s="170">
        <f t="shared" si="14"/>
        <v>393.175</v>
      </c>
      <c r="L267" s="87"/>
      <c r="M267" s="87"/>
      <c r="N267" s="87"/>
      <c r="O267" s="87"/>
      <c r="P267" s="90"/>
    </row>
    <row r="268" spans="2:16" ht="12.75">
      <c r="B268" s="169">
        <f t="shared" si="15"/>
        <v>255</v>
      </c>
      <c r="C268" s="170">
        <f t="shared" si="18"/>
        <v>383.1875</v>
      </c>
      <c r="D268" s="87"/>
      <c r="E268" s="87"/>
      <c r="F268" s="87"/>
      <c r="G268" s="87"/>
      <c r="H268" s="90"/>
      <c r="J268" s="169">
        <f t="shared" si="16"/>
        <v>255</v>
      </c>
      <c r="K268" s="170">
        <f t="shared" si="14"/>
        <v>393.1875</v>
      </c>
      <c r="L268" s="87"/>
      <c r="M268" s="87"/>
      <c r="N268" s="87"/>
      <c r="O268" s="87"/>
      <c r="P268" s="90"/>
    </row>
    <row r="269" spans="2:16" ht="12.75">
      <c r="B269" s="169">
        <f t="shared" si="15"/>
        <v>256</v>
      </c>
      <c r="C269" s="170">
        <f t="shared" si="18"/>
        <v>383.2</v>
      </c>
      <c r="D269" s="87"/>
      <c r="E269" s="87"/>
      <c r="F269" s="87"/>
      <c r="G269" s="87"/>
      <c r="H269" s="90"/>
      <c r="J269" s="169">
        <f t="shared" si="16"/>
        <v>256</v>
      </c>
      <c r="K269" s="170">
        <f t="shared" si="14"/>
        <v>393.2</v>
      </c>
      <c r="L269" s="87"/>
      <c r="M269" s="87"/>
      <c r="N269" s="87"/>
      <c r="O269" s="87"/>
      <c r="P269" s="90"/>
    </row>
    <row r="270" spans="2:16" ht="12.75">
      <c r="B270" s="169">
        <f t="shared" si="15"/>
        <v>257</v>
      </c>
      <c r="C270" s="170">
        <f t="shared" si="18"/>
        <v>383.2125</v>
      </c>
      <c r="D270" s="87"/>
      <c r="E270" s="87"/>
      <c r="F270" s="87"/>
      <c r="G270" s="87"/>
      <c r="H270" s="90"/>
      <c r="J270" s="169">
        <f t="shared" si="16"/>
        <v>257</v>
      </c>
      <c r="K270" s="170">
        <f t="shared" si="14"/>
        <v>393.2125</v>
      </c>
      <c r="L270" s="87"/>
      <c r="M270" s="87"/>
      <c r="N270" s="87"/>
      <c r="O270" s="87"/>
      <c r="P270" s="90"/>
    </row>
    <row r="271" spans="2:16" ht="12.75">
      <c r="B271" s="169">
        <f t="shared" si="15"/>
        <v>258</v>
      </c>
      <c r="C271" s="170">
        <f>SUM(380+B271*0.0125)</f>
        <v>383.225</v>
      </c>
      <c r="D271" s="87"/>
      <c r="E271" s="87"/>
      <c r="F271" s="87"/>
      <c r="G271" s="87"/>
      <c r="H271" s="90"/>
      <c r="J271" s="169">
        <f t="shared" si="16"/>
        <v>258</v>
      </c>
      <c r="K271" s="170">
        <f aca="true" t="shared" si="19" ref="K271:K334">SUM(390+J271*0.0125)</f>
        <v>393.225</v>
      </c>
      <c r="L271" s="87"/>
      <c r="M271" s="87"/>
      <c r="N271" s="87"/>
      <c r="O271" s="87"/>
      <c r="P271" s="90"/>
    </row>
    <row r="272" spans="2:16" ht="12.75">
      <c r="B272" s="169">
        <f aca="true" t="shared" si="20" ref="B272:B335">SUM(B271+1)</f>
        <v>259</v>
      </c>
      <c r="C272" s="170">
        <f aca="true" t="shared" si="21" ref="C272:C335">SUM(380+B272*0.0125)</f>
        <v>383.2375</v>
      </c>
      <c r="D272" s="87"/>
      <c r="E272" s="87"/>
      <c r="F272" s="87"/>
      <c r="G272" s="87"/>
      <c r="H272" s="90"/>
      <c r="J272" s="169">
        <f aca="true" t="shared" si="22" ref="J272:J335">SUM(J271+1)</f>
        <v>259</v>
      </c>
      <c r="K272" s="170">
        <f t="shared" si="19"/>
        <v>393.2375</v>
      </c>
      <c r="L272" s="87"/>
      <c r="M272" s="87"/>
      <c r="N272" s="87"/>
      <c r="O272" s="87"/>
      <c r="P272" s="90"/>
    </row>
    <row r="273" spans="2:16" ht="12.75">
      <c r="B273" s="169">
        <f t="shared" si="20"/>
        <v>260</v>
      </c>
      <c r="C273" s="170">
        <f t="shared" si="21"/>
        <v>383.25</v>
      </c>
      <c r="D273" s="87"/>
      <c r="E273" s="87"/>
      <c r="F273" s="87"/>
      <c r="G273" s="87"/>
      <c r="H273" s="90"/>
      <c r="J273" s="169">
        <f t="shared" si="22"/>
        <v>260</v>
      </c>
      <c r="K273" s="170">
        <f t="shared" si="19"/>
        <v>393.25</v>
      </c>
      <c r="L273" s="87"/>
      <c r="M273" s="87"/>
      <c r="N273" s="87"/>
      <c r="O273" s="87"/>
      <c r="P273" s="90"/>
    </row>
    <row r="274" spans="2:16" ht="12.75">
      <c r="B274" s="169">
        <f t="shared" si="20"/>
        <v>261</v>
      </c>
      <c r="C274" s="170">
        <f t="shared" si="21"/>
        <v>383.2625</v>
      </c>
      <c r="D274" s="87"/>
      <c r="E274" s="87"/>
      <c r="F274" s="87"/>
      <c r="G274" s="87"/>
      <c r="H274" s="90"/>
      <c r="J274" s="169">
        <f t="shared" si="22"/>
        <v>261</v>
      </c>
      <c r="K274" s="170">
        <f t="shared" si="19"/>
        <v>393.2625</v>
      </c>
      <c r="L274" s="87"/>
      <c r="M274" s="87"/>
      <c r="N274" s="87"/>
      <c r="O274" s="87"/>
      <c r="P274" s="90"/>
    </row>
    <row r="275" spans="2:16" ht="12.75">
      <c r="B275" s="169">
        <f t="shared" si="20"/>
        <v>262</v>
      </c>
      <c r="C275" s="170">
        <f t="shared" si="21"/>
        <v>383.275</v>
      </c>
      <c r="D275" s="87"/>
      <c r="E275" s="87"/>
      <c r="F275" s="87"/>
      <c r="G275" s="87"/>
      <c r="H275" s="90"/>
      <c r="J275" s="169">
        <f t="shared" si="22"/>
        <v>262</v>
      </c>
      <c r="K275" s="170">
        <f t="shared" si="19"/>
        <v>393.275</v>
      </c>
      <c r="L275" s="87"/>
      <c r="M275" s="87"/>
      <c r="N275" s="87"/>
      <c r="O275" s="87"/>
      <c r="P275" s="90"/>
    </row>
    <row r="276" spans="2:16" ht="12.75">
      <c r="B276" s="169">
        <f t="shared" si="20"/>
        <v>263</v>
      </c>
      <c r="C276" s="170">
        <f t="shared" si="21"/>
        <v>383.2875</v>
      </c>
      <c r="D276" s="87"/>
      <c r="E276" s="87"/>
      <c r="F276" s="87"/>
      <c r="G276" s="87"/>
      <c r="H276" s="90"/>
      <c r="J276" s="169">
        <f t="shared" si="22"/>
        <v>263</v>
      </c>
      <c r="K276" s="170">
        <f t="shared" si="19"/>
        <v>393.2875</v>
      </c>
      <c r="L276" s="87"/>
      <c r="M276" s="87"/>
      <c r="N276" s="87"/>
      <c r="O276" s="87"/>
      <c r="P276" s="90"/>
    </row>
    <row r="277" spans="2:16" ht="12.75">
      <c r="B277" s="169">
        <f t="shared" si="20"/>
        <v>264</v>
      </c>
      <c r="C277" s="170">
        <f t="shared" si="21"/>
        <v>383.3</v>
      </c>
      <c r="D277" s="87"/>
      <c r="E277" s="87"/>
      <c r="F277" s="87"/>
      <c r="G277" s="87"/>
      <c r="H277" s="90"/>
      <c r="J277" s="169">
        <f t="shared" si="22"/>
        <v>264</v>
      </c>
      <c r="K277" s="170">
        <f t="shared" si="19"/>
        <v>393.3</v>
      </c>
      <c r="L277" s="87"/>
      <c r="M277" s="87"/>
      <c r="N277" s="87"/>
      <c r="O277" s="87"/>
      <c r="P277" s="90"/>
    </row>
    <row r="278" spans="2:16" ht="12.75">
      <c r="B278" s="169">
        <f t="shared" si="20"/>
        <v>265</v>
      </c>
      <c r="C278" s="170">
        <f t="shared" si="21"/>
        <v>383.3125</v>
      </c>
      <c r="D278" s="87"/>
      <c r="E278" s="87"/>
      <c r="F278" s="87"/>
      <c r="G278" s="87"/>
      <c r="H278" s="90"/>
      <c r="J278" s="169">
        <f t="shared" si="22"/>
        <v>265</v>
      </c>
      <c r="K278" s="170">
        <f t="shared" si="19"/>
        <v>393.3125</v>
      </c>
      <c r="L278" s="87"/>
      <c r="M278" s="87"/>
      <c r="N278" s="87"/>
      <c r="O278" s="87"/>
      <c r="P278" s="90"/>
    </row>
    <row r="279" spans="2:16" ht="12.75">
      <c r="B279" s="169">
        <f t="shared" si="20"/>
        <v>266</v>
      </c>
      <c r="C279" s="170">
        <f t="shared" si="21"/>
        <v>383.325</v>
      </c>
      <c r="D279" s="87"/>
      <c r="E279" s="87"/>
      <c r="F279" s="87"/>
      <c r="G279" s="87"/>
      <c r="H279" s="90"/>
      <c r="J279" s="169">
        <f t="shared" si="22"/>
        <v>266</v>
      </c>
      <c r="K279" s="170">
        <f t="shared" si="19"/>
        <v>393.325</v>
      </c>
      <c r="L279" s="87"/>
      <c r="M279" s="87"/>
      <c r="N279" s="87"/>
      <c r="O279" s="87"/>
      <c r="P279" s="90"/>
    </row>
    <row r="280" spans="2:16" ht="12.75">
      <c r="B280" s="169">
        <f t="shared" si="20"/>
        <v>267</v>
      </c>
      <c r="C280" s="170">
        <f t="shared" si="21"/>
        <v>383.3375</v>
      </c>
      <c r="D280" s="87"/>
      <c r="E280" s="87"/>
      <c r="F280" s="87"/>
      <c r="G280" s="87"/>
      <c r="H280" s="90"/>
      <c r="J280" s="169">
        <f t="shared" si="22"/>
        <v>267</v>
      </c>
      <c r="K280" s="170">
        <f t="shared" si="19"/>
        <v>393.3375</v>
      </c>
      <c r="L280" s="87"/>
      <c r="M280" s="87"/>
      <c r="N280" s="87"/>
      <c r="O280" s="87"/>
      <c r="P280" s="90"/>
    </row>
    <row r="281" spans="2:16" ht="12.75">
      <c r="B281" s="169">
        <f t="shared" si="20"/>
        <v>268</v>
      </c>
      <c r="C281" s="170">
        <f t="shared" si="21"/>
        <v>383.35</v>
      </c>
      <c r="D281" s="87"/>
      <c r="E281" s="87"/>
      <c r="F281" s="87"/>
      <c r="G281" s="87"/>
      <c r="H281" s="90"/>
      <c r="J281" s="169">
        <f t="shared" si="22"/>
        <v>268</v>
      </c>
      <c r="K281" s="170">
        <f t="shared" si="19"/>
        <v>393.35</v>
      </c>
      <c r="L281" s="87"/>
      <c r="M281" s="87"/>
      <c r="N281" s="87"/>
      <c r="O281" s="87"/>
      <c r="P281" s="90"/>
    </row>
    <row r="282" spans="2:16" ht="12.75">
      <c r="B282" s="169">
        <f t="shared" si="20"/>
        <v>269</v>
      </c>
      <c r="C282" s="170">
        <f t="shared" si="21"/>
        <v>383.3625</v>
      </c>
      <c r="D282" s="87"/>
      <c r="E282" s="87"/>
      <c r="F282" s="87"/>
      <c r="G282" s="87"/>
      <c r="H282" s="90"/>
      <c r="J282" s="169">
        <f t="shared" si="22"/>
        <v>269</v>
      </c>
      <c r="K282" s="170">
        <f t="shared" si="19"/>
        <v>393.3625</v>
      </c>
      <c r="L282" s="87"/>
      <c r="M282" s="87"/>
      <c r="N282" s="87"/>
      <c r="O282" s="87"/>
      <c r="P282" s="90"/>
    </row>
    <row r="283" spans="2:16" ht="12.75">
      <c r="B283" s="169">
        <f t="shared" si="20"/>
        <v>270</v>
      </c>
      <c r="C283" s="170">
        <f t="shared" si="21"/>
        <v>383.375</v>
      </c>
      <c r="D283" s="87"/>
      <c r="E283" s="87"/>
      <c r="F283" s="87"/>
      <c r="G283" s="87"/>
      <c r="H283" s="90"/>
      <c r="J283" s="169">
        <f t="shared" si="22"/>
        <v>270</v>
      </c>
      <c r="K283" s="170">
        <f t="shared" si="19"/>
        <v>393.375</v>
      </c>
      <c r="L283" s="87"/>
      <c r="M283" s="87"/>
      <c r="N283" s="87"/>
      <c r="O283" s="87"/>
      <c r="P283" s="90"/>
    </row>
    <row r="284" spans="2:16" ht="12.75">
      <c r="B284" s="169">
        <f t="shared" si="20"/>
        <v>271</v>
      </c>
      <c r="C284" s="170">
        <f t="shared" si="21"/>
        <v>383.3875</v>
      </c>
      <c r="D284" s="87"/>
      <c r="E284" s="87"/>
      <c r="F284" s="87"/>
      <c r="G284" s="87"/>
      <c r="H284" s="90"/>
      <c r="J284" s="169">
        <f t="shared" si="22"/>
        <v>271</v>
      </c>
      <c r="K284" s="170">
        <f t="shared" si="19"/>
        <v>393.3875</v>
      </c>
      <c r="L284" s="87"/>
      <c r="M284" s="87"/>
      <c r="N284" s="87"/>
      <c r="O284" s="87"/>
      <c r="P284" s="90"/>
    </row>
    <row r="285" spans="2:16" ht="12.75">
      <c r="B285" s="169">
        <f t="shared" si="20"/>
        <v>272</v>
      </c>
      <c r="C285" s="170">
        <f t="shared" si="21"/>
        <v>383.4</v>
      </c>
      <c r="D285" s="87"/>
      <c r="E285" s="87"/>
      <c r="F285" s="87"/>
      <c r="G285" s="87"/>
      <c r="H285" s="90"/>
      <c r="J285" s="169">
        <f t="shared" si="22"/>
        <v>272</v>
      </c>
      <c r="K285" s="170">
        <f t="shared" si="19"/>
        <v>393.4</v>
      </c>
      <c r="L285" s="87"/>
      <c r="M285" s="87"/>
      <c r="N285" s="87"/>
      <c r="O285" s="87"/>
      <c r="P285" s="90"/>
    </row>
    <row r="286" spans="2:16" ht="12.75">
      <c r="B286" s="169">
        <f t="shared" si="20"/>
        <v>273</v>
      </c>
      <c r="C286" s="170">
        <f t="shared" si="21"/>
        <v>383.4125</v>
      </c>
      <c r="D286" s="87"/>
      <c r="E286" s="87"/>
      <c r="F286" s="87"/>
      <c r="G286" s="87"/>
      <c r="H286" s="90"/>
      <c r="J286" s="169">
        <f t="shared" si="22"/>
        <v>273</v>
      </c>
      <c r="K286" s="170">
        <f t="shared" si="19"/>
        <v>393.4125</v>
      </c>
      <c r="L286" s="87"/>
      <c r="M286" s="87"/>
      <c r="N286" s="87"/>
      <c r="O286" s="87"/>
      <c r="P286" s="90"/>
    </row>
    <row r="287" spans="2:16" ht="12.75">
      <c r="B287" s="169">
        <f t="shared" si="20"/>
        <v>274</v>
      </c>
      <c r="C287" s="170">
        <f t="shared" si="21"/>
        <v>383.425</v>
      </c>
      <c r="D287" s="87"/>
      <c r="E287" s="87"/>
      <c r="F287" s="87"/>
      <c r="G287" s="87"/>
      <c r="H287" s="90"/>
      <c r="J287" s="169">
        <f t="shared" si="22"/>
        <v>274</v>
      </c>
      <c r="K287" s="170">
        <f t="shared" si="19"/>
        <v>393.425</v>
      </c>
      <c r="L287" s="87"/>
      <c r="M287" s="87"/>
      <c r="N287" s="87"/>
      <c r="O287" s="87"/>
      <c r="P287" s="90"/>
    </row>
    <row r="288" spans="2:16" ht="12.75">
      <c r="B288" s="169">
        <f t="shared" si="20"/>
        <v>275</v>
      </c>
      <c r="C288" s="170">
        <f t="shared" si="21"/>
        <v>383.4375</v>
      </c>
      <c r="D288" s="87"/>
      <c r="E288" s="87"/>
      <c r="F288" s="87"/>
      <c r="G288" s="87"/>
      <c r="H288" s="90"/>
      <c r="J288" s="169">
        <f t="shared" si="22"/>
        <v>275</v>
      </c>
      <c r="K288" s="170">
        <f t="shared" si="19"/>
        <v>393.4375</v>
      </c>
      <c r="L288" s="87"/>
      <c r="M288" s="87"/>
      <c r="N288" s="87"/>
      <c r="O288" s="87"/>
      <c r="P288" s="90"/>
    </row>
    <row r="289" spans="2:16" ht="12.75">
      <c r="B289" s="169">
        <f t="shared" si="20"/>
        <v>276</v>
      </c>
      <c r="C289" s="170">
        <f t="shared" si="21"/>
        <v>383.45</v>
      </c>
      <c r="D289" s="87"/>
      <c r="E289" s="87"/>
      <c r="F289" s="87"/>
      <c r="G289" s="87"/>
      <c r="H289" s="90"/>
      <c r="J289" s="169">
        <f t="shared" si="22"/>
        <v>276</v>
      </c>
      <c r="K289" s="170">
        <f t="shared" si="19"/>
        <v>393.45</v>
      </c>
      <c r="L289" s="87"/>
      <c r="M289" s="87"/>
      <c r="N289" s="87"/>
      <c r="O289" s="87"/>
      <c r="P289" s="90"/>
    </row>
    <row r="290" spans="2:16" ht="12.75">
      <c r="B290" s="169">
        <f t="shared" si="20"/>
        <v>277</v>
      </c>
      <c r="C290" s="170">
        <f t="shared" si="21"/>
        <v>383.4625</v>
      </c>
      <c r="D290" s="87"/>
      <c r="E290" s="87"/>
      <c r="F290" s="87"/>
      <c r="G290" s="87"/>
      <c r="H290" s="90"/>
      <c r="J290" s="169">
        <f t="shared" si="22"/>
        <v>277</v>
      </c>
      <c r="K290" s="170">
        <f t="shared" si="19"/>
        <v>393.4625</v>
      </c>
      <c r="L290" s="87"/>
      <c r="M290" s="87"/>
      <c r="N290" s="87"/>
      <c r="O290" s="87"/>
      <c r="P290" s="90"/>
    </row>
    <row r="291" spans="2:16" ht="12.75">
      <c r="B291" s="169">
        <f t="shared" si="20"/>
        <v>278</v>
      </c>
      <c r="C291" s="170">
        <f t="shared" si="21"/>
        <v>383.475</v>
      </c>
      <c r="D291" s="87"/>
      <c r="E291" s="87"/>
      <c r="F291" s="87"/>
      <c r="G291" s="87"/>
      <c r="H291" s="90"/>
      <c r="J291" s="169">
        <f t="shared" si="22"/>
        <v>278</v>
      </c>
      <c r="K291" s="170">
        <f t="shared" si="19"/>
        <v>393.475</v>
      </c>
      <c r="L291" s="87"/>
      <c r="M291" s="87"/>
      <c r="N291" s="87"/>
      <c r="O291" s="87"/>
      <c r="P291" s="90"/>
    </row>
    <row r="292" spans="2:16" ht="12.75">
      <c r="B292" s="169">
        <f t="shared" si="20"/>
        <v>279</v>
      </c>
      <c r="C292" s="170">
        <f t="shared" si="21"/>
        <v>383.4875</v>
      </c>
      <c r="D292" s="87"/>
      <c r="E292" s="87"/>
      <c r="F292" s="87"/>
      <c r="G292" s="87"/>
      <c r="H292" s="90"/>
      <c r="J292" s="169">
        <f t="shared" si="22"/>
        <v>279</v>
      </c>
      <c r="K292" s="170">
        <f t="shared" si="19"/>
        <v>393.4875</v>
      </c>
      <c r="L292" s="87"/>
      <c r="M292" s="87"/>
      <c r="N292" s="87"/>
      <c r="O292" s="87"/>
      <c r="P292" s="90"/>
    </row>
    <row r="293" spans="2:16" ht="12.75">
      <c r="B293" s="169">
        <f t="shared" si="20"/>
        <v>280</v>
      </c>
      <c r="C293" s="170">
        <f t="shared" si="21"/>
        <v>383.5</v>
      </c>
      <c r="D293" s="87"/>
      <c r="E293" s="87"/>
      <c r="F293" s="87"/>
      <c r="G293" s="87"/>
      <c r="H293" s="90"/>
      <c r="J293" s="169">
        <f t="shared" si="22"/>
        <v>280</v>
      </c>
      <c r="K293" s="170">
        <f t="shared" si="19"/>
        <v>393.5</v>
      </c>
      <c r="L293" s="87"/>
      <c r="M293" s="87"/>
      <c r="N293" s="87"/>
      <c r="O293" s="87"/>
      <c r="P293" s="90"/>
    </row>
    <row r="294" spans="2:16" ht="12.75">
      <c r="B294" s="169">
        <f t="shared" si="20"/>
        <v>281</v>
      </c>
      <c r="C294" s="170">
        <f t="shared" si="21"/>
        <v>383.5125</v>
      </c>
      <c r="D294" s="87"/>
      <c r="E294" s="87"/>
      <c r="F294" s="87"/>
      <c r="G294" s="87"/>
      <c r="H294" s="90"/>
      <c r="J294" s="169">
        <f t="shared" si="22"/>
        <v>281</v>
      </c>
      <c r="K294" s="170">
        <f t="shared" si="19"/>
        <v>393.5125</v>
      </c>
      <c r="L294" s="87"/>
      <c r="M294" s="87"/>
      <c r="N294" s="87"/>
      <c r="O294" s="87"/>
      <c r="P294" s="90"/>
    </row>
    <row r="295" spans="2:16" ht="12.75">
      <c r="B295" s="169">
        <f t="shared" si="20"/>
        <v>282</v>
      </c>
      <c r="C295" s="170">
        <f t="shared" si="21"/>
        <v>383.525</v>
      </c>
      <c r="D295" s="87"/>
      <c r="E295" s="87"/>
      <c r="F295" s="87"/>
      <c r="G295" s="87"/>
      <c r="H295" s="90"/>
      <c r="J295" s="169">
        <f t="shared" si="22"/>
        <v>282</v>
      </c>
      <c r="K295" s="170">
        <f t="shared" si="19"/>
        <v>393.525</v>
      </c>
      <c r="L295" s="87"/>
      <c r="M295" s="87"/>
      <c r="N295" s="87"/>
      <c r="O295" s="87"/>
      <c r="P295" s="90"/>
    </row>
    <row r="296" spans="2:16" ht="12.75">
      <c r="B296" s="169">
        <f t="shared" si="20"/>
        <v>283</v>
      </c>
      <c r="C296" s="170">
        <f t="shared" si="21"/>
        <v>383.5375</v>
      </c>
      <c r="D296" s="87"/>
      <c r="E296" s="87"/>
      <c r="F296" s="87"/>
      <c r="G296" s="87"/>
      <c r="H296" s="90"/>
      <c r="J296" s="169">
        <f t="shared" si="22"/>
        <v>283</v>
      </c>
      <c r="K296" s="170">
        <f t="shared" si="19"/>
        <v>393.5375</v>
      </c>
      <c r="L296" s="87"/>
      <c r="M296" s="87"/>
      <c r="N296" s="87"/>
      <c r="O296" s="87"/>
      <c r="P296" s="90"/>
    </row>
    <row r="297" spans="2:16" ht="12.75">
      <c r="B297" s="169">
        <f t="shared" si="20"/>
        <v>284</v>
      </c>
      <c r="C297" s="170">
        <f t="shared" si="21"/>
        <v>383.55</v>
      </c>
      <c r="D297" s="87"/>
      <c r="E297" s="87"/>
      <c r="F297" s="87"/>
      <c r="G297" s="87"/>
      <c r="H297" s="90"/>
      <c r="J297" s="169">
        <f t="shared" si="22"/>
        <v>284</v>
      </c>
      <c r="K297" s="170">
        <f t="shared" si="19"/>
        <v>393.55</v>
      </c>
      <c r="L297" s="87"/>
      <c r="M297" s="87"/>
      <c r="N297" s="87"/>
      <c r="O297" s="87"/>
      <c r="P297" s="90"/>
    </row>
    <row r="298" spans="2:16" ht="12.75">
      <c r="B298" s="169">
        <f t="shared" si="20"/>
        <v>285</v>
      </c>
      <c r="C298" s="170">
        <f t="shared" si="21"/>
        <v>383.5625</v>
      </c>
      <c r="D298" s="87"/>
      <c r="E298" s="87"/>
      <c r="F298" s="87"/>
      <c r="G298" s="87"/>
      <c r="H298" s="90"/>
      <c r="J298" s="169">
        <f t="shared" si="22"/>
        <v>285</v>
      </c>
      <c r="K298" s="170">
        <f t="shared" si="19"/>
        <v>393.5625</v>
      </c>
      <c r="L298" s="87"/>
      <c r="M298" s="87"/>
      <c r="N298" s="87"/>
      <c r="O298" s="87"/>
      <c r="P298" s="90"/>
    </row>
    <row r="299" spans="2:16" ht="12.75">
      <c r="B299" s="169">
        <f t="shared" si="20"/>
        <v>286</v>
      </c>
      <c r="C299" s="170">
        <f t="shared" si="21"/>
        <v>383.575</v>
      </c>
      <c r="D299" s="87"/>
      <c r="E299" s="87"/>
      <c r="F299" s="87"/>
      <c r="G299" s="87"/>
      <c r="H299" s="90"/>
      <c r="J299" s="169">
        <f t="shared" si="22"/>
        <v>286</v>
      </c>
      <c r="K299" s="170">
        <f t="shared" si="19"/>
        <v>393.575</v>
      </c>
      <c r="L299" s="87"/>
      <c r="M299" s="87"/>
      <c r="N299" s="87"/>
      <c r="O299" s="87"/>
      <c r="P299" s="90"/>
    </row>
    <row r="300" spans="2:16" ht="12.75">
      <c r="B300" s="169">
        <f t="shared" si="20"/>
        <v>287</v>
      </c>
      <c r="C300" s="170">
        <f t="shared" si="21"/>
        <v>383.5875</v>
      </c>
      <c r="D300" s="87"/>
      <c r="E300" s="87"/>
      <c r="F300" s="87"/>
      <c r="G300" s="87"/>
      <c r="H300" s="90"/>
      <c r="J300" s="169">
        <f t="shared" si="22"/>
        <v>287</v>
      </c>
      <c r="K300" s="170">
        <f t="shared" si="19"/>
        <v>393.5875</v>
      </c>
      <c r="L300" s="87"/>
      <c r="M300" s="87"/>
      <c r="N300" s="87"/>
      <c r="O300" s="87"/>
      <c r="P300" s="90"/>
    </row>
    <row r="301" spans="2:16" ht="12.75">
      <c r="B301" s="169">
        <f t="shared" si="20"/>
        <v>288</v>
      </c>
      <c r="C301" s="170">
        <f t="shared" si="21"/>
        <v>383.6</v>
      </c>
      <c r="D301" s="87"/>
      <c r="E301" s="87"/>
      <c r="F301" s="87"/>
      <c r="G301" s="87"/>
      <c r="H301" s="90"/>
      <c r="J301" s="169">
        <f t="shared" si="22"/>
        <v>288</v>
      </c>
      <c r="K301" s="170">
        <f t="shared" si="19"/>
        <v>393.6</v>
      </c>
      <c r="L301" s="87"/>
      <c r="M301" s="87"/>
      <c r="N301" s="87"/>
      <c r="O301" s="87"/>
      <c r="P301" s="90"/>
    </row>
    <row r="302" spans="2:16" ht="12.75">
      <c r="B302" s="169">
        <f t="shared" si="20"/>
        <v>289</v>
      </c>
      <c r="C302" s="170">
        <f t="shared" si="21"/>
        <v>383.6125</v>
      </c>
      <c r="D302" s="87"/>
      <c r="E302" s="87"/>
      <c r="F302" s="87"/>
      <c r="G302" s="87"/>
      <c r="H302" s="90"/>
      <c r="J302" s="169">
        <f t="shared" si="22"/>
        <v>289</v>
      </c>
      <c r="K302" s="170">
        <f t="shared" si="19"/>
        <v>393.6125</v>
      </c>
      <c r="L302" s="87"/>
      <c r="M302" s="87"/>
      <c r="N302" s="87"/>
      <c r="O302" s="87"/>
      <c r="P302" s="90"/>
    </row>
    <row r="303" spans="2:16" ht="12.75">
      <c r="B303" s="169">
        <f t="shared" si="20"/>
        <v>290</v>
      </c>
      <c r="C303" s="170">
        <f t="shared" si="21"/>
        <v>383.625</v>
      </c>
      <c r="D303" s="87"/>
      <c r="E303" s="87"/>
      <c r="F303" s="87"/>
      <c r="G303" s="87"/>
      <c r="H303" s="90"/>
      <c r="J303" s="169">
        <f t="shared" si="22"/>
        <v>290</v>
      </c>
      <c r="K303" s="170">
        <f t="shared" si="19"/>
        <v>393.625</v>
      </c>
      <c r="L303" s="87"/>
      <c r="M303" s="87"/>
      <c r="N303" s="87"/>
      <c r="O303" s="87"/>
      <c r="P303" s="90"/>
    </row>
    <row r="304" spans="2:16" ht="12.75">
      <c r="B304" s="169">
        <f t="shared" si="20"/>
        <v>291</v>
      </c>
      <c r="C304" s="170">
        <f t="shared" si="21"/>
        <v>383.6375</v>
      </c>
      <c r="D304" s="87"/>
      <c r="E304" s="87"/>
      <c r="F304" s="87"/>
      <c r="G304" s="87"/>
      <c r="H304" s="90"/>
      <c r="J304" s="169">
        <f t="shared" si="22"/>
        <v>291</v>
      </c>
      <c r="K304" s="170">
        <f t="shared" si="19"/>
        <v>393.6375</v>
      </c>
      <c r="L304" s="87"/>
      <c r="M304" s="87"/>
      <c r="N304" s="87"/>
      <c r="O304" s="87"/>
      <c r="P304" s="90"/>
    </row>
    <row r="305" spans="2:16" ht="12.75">
      <c r="B305" s="169">
        <f t="shared" si="20"/>
        <v>292</v>
      </c>
      <c r="C305" s="170">
        <f t="shared" si="21"/>
        <v>383.65</v>
      </c>
      <c r="D305" s="87"/>
      <c r="E305" s="87"/>
      <c r="F305" s="87"/>
      <c r="G305" s="87"/>
      <c r="H305" s="90"/>
      <c r="J305" s="169">
        <f t="shared" si="22"/>
        <v>292</v>
      </c>
      <c r="K305" s="170">
        <f t="shared" si="19"/>
        <v>393.65</v>
      </c>
      <c r="L305" s="87"/>
      <c r="M305" s="87"/>
      <c r="N305" s="87"/>
      <c r="O305" s="87"/>
      <c r="P305" s="90"/>
    </row>
    <row r="306" spans="2:16" ht="12.75">
      <c r="B306" s="169">
        <f t="shared" si="20"/>
        <v>293</v>
      </c>
      <c r="C306" s="170">
        <f t="shared" si="21"/>
        <v>383.6625</v>
      </c>
      <c r="D306" s="87"/>
      <c r="E306" s="87"/>
      <c r="F306" s="87"/>
      <c r="G306" s="87"/>
      <c r="H306" s="90"/>
      <c r="J306" s="169">
        <f t="shared" si="22"/>
        <v>293</v>
      </c>
      <c r="K306" s="170">
        <f t="shared" si="19"/>
        <v>393.6625</v>
      </c>
      <c r="L306" s="87"/>
      <c r="M306" s="87"/>
      <c r="N306" s="87"/>
      <c r="O306" s="87"/>
      <c r="P306" s="90"/>
    </row>
    <row r="307" spans="2:16" ht="12.75">
      <c r="B307" s="169">
        <f t="shared" si="20"/>
        <v>294</v>
      </c>
      <c r="C307" s="170">
        <f t="shared" si="21"/>
        <v>383.675</v>
      </c>
      <c r="D307" s="87"/>
      <c r="E307" s="87"/>
      <c r="F307" s="87"/>
      <c r="G307" s="87"/>
      <c r="H307" s="90"/>
      <c r="J307" s="169">
        <f t="shared" si="22"/>
        <v>294</v>
      </c>
      <c r="K307" s="170">
        <f t="shared" si="19"/>
        <v>393.675</v>
      </c>
      <c r="L307" s="87"/>
      <c r="M307" s="87"/>
      <c r="N307" s="87"/>
      <c r="O307" s="87"/>
      <c r="P307" s="90"/>
    </row>
    <row r="308" spans="2:16" ht="12.75">
      <c r="B308" s="169">
        <f t="shared" si="20"/>
        <v>295</v>
      </c>
      <c r="C308" s="170">
        <f t="shared" si="21"/>
        <v>383.6875</v>
      </c>
      <c r="D308" s="87"/>
      <c r="E308" s="87"/>
      <c r="F308" s="87"/>
      <c r="G308" s="87"/>
      <c r="H308" s="90"/>
      <c r="J308" s="169">
        <f t="shared" si="22"/>
        <v>295</v>
      </c>
      <c r="K308" s="170">
        <f t="shared" si="19"/>
        <v>393.6875</v>
      </c>
      <c r="L308" s="87"/>
      <c r="M308" s="87"/>
      <c r="N308" s="87"/>
      <c r="O308" s="87"/>
      <c r="P308" s="90"/>
    </row>
    <row r="309" spans="2:16" ht="12.75">
      <c r="B309" s="169">
        <f t="shared" si="20"/>
        <v>296</v>
      </c>
      <c r="C309" s="170">
        <f t="shared" si="21"/>
        <v>383.7</v>
      </c>
      <c r="D309" s="87"/>
      <c r="E309" s="87"/>
      <c r="F309" s="87"/>
      <c r="G309" s="87"/>
      <c r="H309" s="90"/>
      <c r="J309" s="169">
        <f t="shared" si="22"/>
        <v>296</v>
      </c>
      <c r="K309" s="170">
        <f t="shared" si="19"/>
        <v>393.7</v>
      </c>
      <c r="L309" s="87"/>
      <c r="M309" s="87"/>
      <c r="N309" s="87"/>
      <c r="O309" s="87"/>
      <c r="P309" s="90"/>
    </row>
    <row r="310" spans="2:16" ht="12.75">
      <c r="B310" s="169">
        <f t="shared" si="20"/>
        <v>297</v>
      </c>
      <c r="C310" s="170">
        <f t="shared" si="21"/>
        <v>383.7125</v>
      </c>
      <c r="D310" s="87"/>
      <c r="E310" s="87"/>
      <c r="F310" s="87"/>
      <c r="G310" s="87"/>
      <c r="H310" s="90"/>
      <c r="J310" s="169">
        <f t="shared" si="22"/>
        <v>297</v>
      </c>
      <c r="K310" s="170">
        <f t="shared" si="19"/>
        <v>393.7125</v>
      </c>
      <c r="L310" s="87"/>
      <c r="M310" s="87"/>
      <c r="N310" s="87"/>
      <c r="O310" s="87"/>
      <c r="P310" s="90"/>
    </row>
    <row r="311" spans="2:16" ht="12.75">
      <c r="B311" s="169">
        <f t="shared" si="20"/>
        <v>298</v>
      </c>
      <c r="C311" s="170">
        <f t="shared" si="21"/>
        <v>383.725</v>
      </c>
      <c r="D311" s="87"/>
      <c r="E311" s="87"/>
      <c r="F311" s="87"/>
      <c r="G311" s="87"/>
      <c r="H311" s="90"/>
      <c r="J311" s="169">
        <f t="shared" si="22"/>
        <v>298</v>
      </c>
      <c r="K311" s="170">
        <f t="shared" si="19"/>
        <v>393.725</v>
      </c>
      <c r="L311" s="87"/>
      <c r="M311" s="87"/>
      <c r="N311" s="87"/>
      <c r="O311" s="87"/>
      <c r="P311" s="90"/>
    </row>
    <row r="312" spans="2:16" ht="12.75">
      <c r="B312" s="169">
        <f t="shared" si="20"/>
        <v>299</v>
      </c>
      <c r="C312" s="170">
        <f t="shared" si="21"/>
        <v>383.7375</v>
      </c>
      <c r="D312" s="87"/>
      <c r="E312" s="87"/>
      <c r="F312" s="87"/>
      <c r="G312" s="87"/>
      <c r="H312" s="90"/>
      <c r="J312" s="169">
        <f t="shared" si="22"/>
        <v>299</v>
      </c>
      <c r="K312" s="170">
        <f t="shared" si="19"/>
        <v>393.7375</v>
      </c>
      <c r="L312" s="87"/>
      <c r="M312" s="87"/>
      <c r="N312" s="87"/>
      <c r="O312" s="87"/>
      <c r="P312" s="90"/>
    </row>
    <row r="313" spans="2:16" ht="12.75">
      <c r="B313" s="169">
        <f t="shared" si="20"/>
        <v>300</v>
      </c>
      <c r="C313" s="170">
        <f t="shared" si="21"/>
        <v>383.75</v>
      </c>
      <c r="D313" s="87"/>
      <c r="E313" s="87"/>
      <c r="F313" s="87"/>
      <c r="G313" s="87"/>
      <c r="H313" s="90"/>
      <c r="J313" s="169">
        <f t="shared" si="22"/>
        <v>300</v>
      </c>
      <c r="K313" s="170">
        <f t="shared" si="19"/>
        <v>393.75</v>
      </c>
      <c r="L313" s="87"/>
      <c r="M313" s="87"/>
      <c r="N313" s="87"/>
      <c r="O313" s="87"/>
      <c r="P313" s="90"/>
    </row>
    <row r="314" spans="2:16" ht="12.75">
      <c r="B314" s="169">
        <f t="shared" si="20"/>
        <v>301</v>
      </c>
      <c r="C314" s="170">
        <f t="shared" si="21"/>
        <v>383.7625</v>
      </c>
      <c r="D314" s="87"/>
      <c r="E314" s="87"/>
      <c r="F314" s="87"/>
      <c r="G314" s="87"/>
      <c r="H314" s="90"/>
      <c r="J314" s="169">
        <f t="shared" si="22"/>
        <v>301</v>
      </c>
      <c r="K314" s="170">
        <f t="shared" si="19"/>
        <v>393.7625</v>
      </c>
      <c r="L314" s="87"/>
      <c r="M314" s="87"/>
      <c r="N314" s="87"/>
      <c r="O314" s="87"/>
      <c r="P314" s="90"/>
    </row>
    <row r="315" spans="2:16" ht="12.75">
      <c r="B315" s="169">
        <f t="shared" si="20"/>
        <v>302</v>
      </c>
      <c r="C315" s="170">
        <f t="shared" si="21"/>
        <v>383.775</v>
      </c>
      <c r="D315" s="87"/>
      <c r="E315" s="87"/>
      <c r="F315" s="87"/>
      <c r="G315" s="87"/>
      <c r="H315" s="90"/>
      <c r="J315" s="169">
        <f t="shared" si="22"/>
        <v>302</v>
      </c>
      <c r="K315" s="170">
        <f t="shared" si="19"/>
        <v>393.775</v>
      </c>
      <c r="L315" s="87"/>
      <c r="M315" s="87"/>
      <c r="N315" s="87"/>
      <c r="O315" s="87"/>
      <c r="P315" s="90"/>
    </row>
    <row r="316" spans="2:16" ht="12.75">
      <c r="B316" s="169">
        <f t="shared" si="20"/>
        <v>303</v>
      </c>
      <c r="C316" s="170">
        <f t="shared" si="21"/>
        <v>383.7875</v>
      </c>
      <c r="D316" s="87"/>
      <c r="E316" s="87"/>
      <c r="F316" s="87"/>
      <c r="G316" s="87"/>
      <c r="H316" s="90"/>
      <c r="J316" s="169">
        <f t="shared" si="22"/>
        <v>303</v>
      </c>
      <c r="K316" s="170">
        <f t="shared" si="19"/>
        <v>393.7875</v>
      </c>
      <c r="L316" s="87"/>
      <c r="M316" s="87"/>
      <c r="N316" s="87"/>
      <c r="O316" s="87"/>
      <c r="P316" s="90"/>
    </row>
    <row r="317" spans="2:16" ht="12.75">
      <c r="B317" s="169">
        <f t="shared" si="20"/>
        <v>304</v>
      </c>
      <c r="C317" s="170">
        <f t="shared" si="21"/>
        <v>383.8</v>
      </c>
      <c r="D317" s="87"/>
      <c r="E317" s="87"/>
      <c r="F317" s="87"/>
      <c r="G317" s="87"/>
      <c r="H317" s="90"/>
      <c r="J317" s="169">
        <f t="shared" si="22"/>
        <v>304</v>
      </c>
      <c r="K317" s="170">
        <f t="shared" si="19"/>
        <v>393.8</v>
      </c>
      <c r="L317" s="87"/>
      <c r="M317" s="87"/>
      <c r="N317" s="87"/>
      <c r="O317" s="87"/>
      <c r="P317" s="90"/>
    </row>
    <row r="318" spans="2:16" ht="12.75">
      <c r="B318" s="169">
        <f t="shared" si="20"/>
        <v>305</v>
      </c>
      <c r="C318" s="170">
        <f t="shared" si="21"/>
        <v>383.8125</v>
      </c>
      <c r="D318" s="87"/>
      <c r="E318" s="87"/>
      <c r="F318" s="87"/>
      <c r="G318" s="87"/>
      <c r="H318" s="90"/>
      <c r="J318" s="169">
        <f t="shared" si="22"/>
        <v>305</v>
      </c>
      <c r="K318" s="170">
        <f t="shared" si="19"/>
        <v>393.8125</v>
      </c>
      <c r="L318" s="87"/>
      <c r="M318" s="87"/>
      <c r="N318" s="87"/>
      <c r="O318" s="87"/>
      <c r="P318" s="90"/>
    </row>
    <row r="319" spans="2:16" ht="12.75">
      <c r="B319" s="169">
        <f t="shared" si="20"/>
        <v>306</v>
      </c>
      <c r="C319" s="170">
        <f t="shared" si="21"/>
        <v>383.825</v>
      </c>
      <c r="D319" s="87"/>
      <c r="E319" s="87"/>
      <c r="F319" s="87"/>
      <c r="G319" s="87"/>
      <c r="H319" s="90"/>
      <c r="J319" s="169">
        <f t="shared" si="22"/>
        <v>306</v>
      </c>
      <c r="K319" s="170">
        <f t="shared" si="19"/>
        <v>393.825</v>
      </c>
      <c r="L319" s="87"/>
      <c r="M319" s="87"/>
      <c r="N319" s="87"/>
      <c r="O319" s="87"/>
      <c r="P319" s="90"/>
    </row>
    <row r="320" spans="2:16" ht="12.75">
      <c r="B320" s="169">
        <f t="shared" si="20"/>
        <v>307</v>
      </c>
      <c r="C320" s="170">
        <f t="shared" si="21"/>
        <v>383.8375</v>
      </c>
      <c r="D320" s="87"/>
      <c r="E320" s="87"/>
      <c r="F320" s="87"/>
      <c r="G320" s="87"/>
      <c r="H320" s="90"/>
      <c r="J320" s="169">
        <f t="shared" si="22"/>
        <v>307</v>
      </c>
      <c r="K320" s="170">
        <f t="shared" si="19"/>
        <v>393.8375</v>
      </c>
      <c r="L320" s="87"/>
      <c r="M320" s="87"/>
      <c r="N320" s="87"/>
      <c r="O320" s="87"/>
      <c r="P320" s="90"/>
    </row>
    <row r="321" spans="2:16" ht="12.75">
      <c r="B321" s="169">
        <f t="shared" si="20"/>
        <v>308</v>
      </c>
      <c r="C321" s="170">
        <f t="shared" si="21"/>
        <v>383.85</v>
      </c>
      <c r="D321" s="87"/>
      <c r="E321" s="87"/>
      <c r="F321" s="87"/>
      <c r="G321" s="87"/>
      <c r="H321" s="90"/>
      <c r="J321" s="169">
        <f t="shared" si="22"/>
        <v>308</v>
      </c>
      <c r="K321" s="170">
        <f t="shared" si="19"/>
        <v>393.85</v>
      </c>
      <c r="L321" s="87"/>
      <c r="M321" s="87"/>
      <c r="N321" s="87"/>
      <c r="O321" s="87"/>
      <c r="P321" s="90"/>
    </row>
    <row r="322" spans="2:16" ht="12.75">
      <c r="B322" s="169">
        <f t="shared" si="20"/>
        <v>309</v>
      </c>
      <c r="C322" s="170">
        <f t="shared" si="21"/>
        <v>383.8625</v>
      </c>
      <c r="D322" s="87"/>
      <c r="E322" s="87"/>
      <c r="F322" s="87"/>
      <c r="G322" s="87"/>
      <c r="H322" s="90"/>
      <c r="J322" s="169">
        <f t="shared" si="22"/>
        <v>309</v>
      </c>
      <c r="K322" s="170">
        <f t="shared" si="19"/>
        <v>393.8625</v>
      </c>
      <c r="L322" s="87"/>
      <c r="M322" s="87"/>
      <c r="N322" s="87"/>
      <c r="O322" s="87"/>
      <c r="P322" s="90"/>
    </row>
    <row r="323" spans="2:16" ht="12.75">
      <c r="B323" s="169">
        <f t="shared" si="20"/>
        <v>310</v>
      </c>
      <c r="C323" s="170">
        <f t="shared" si="21"/>
        <v>383.875</v>
      </c>
      <c r="D323" s="87"/>
      <c r="E323" s="87"/>
      <c r="F323" s="87"/>
      <c r="G323" s="87"/>
      <c r="H323" s="90"/>
      <c r="J323" s="169">
        <f t="shared" si="22"/>
        <v>310</v>
      </c>
      <c r="K323" s="170">
        <f t="shared" si="19"/>
        <v>393.875</v>
      </c>
      <c r="L323" s="87"/>
      <c r="M323" s="87"/>
      <c r="N323" s="87"/>
      <c r="O323" s="87"/>
      <c r="P323" s="90"/>
    </row>
    <row r="324" spans="2:16" ht="12.75">
      <c r="B324" s="169">
        <f t="shared" si="20"/>
        <v>311</v>
      </c>
      <c r="C324" s="170">
        <f t="shared" si="21"/>
        <v>383.8875</v>
      </c>
      <c r="D324" s="87"/>
      <c r="E324" s="87"/>
      <c r="F324" s="87"/>
      <c r="G324" s="87"/>
      <c r="H324" s="90"/>
      <c r="J324" s="169">
        <f t="shared" si="22"/>
        <v>311</v>
      </c>
      <c r="K324" s="170">
        <f t="shared" si="19"/>
        <v>393.8875</v>
      </c>
      <c r="L324" s="87"/>
      <c r="M324" s="87"/>
      <c r="N324" s="87"/>
      <c r="O324" s="87"/>
      <c r="P324" s="90"/>
    </row>
    <row r="325" spans="2:16" ht="12.75">
      <c r="B325" s="169">
        <f t="shared" si="20"/>
        <v>312</v>
      </c>
      <c r="C325" s="170">
        <f t="shared" si="21"/>
        <v>383.9</v>
      </c>
      <c r="D325" s="87"/>
      <c r="E325" s="87"/>
      <c r="F325" s="87"/>
      <c r="G325" s="87"/>
      <c r="H325" s="90"/>
      <c r="J325" s="169">
        <f t="shared" si="22"/>
        <v>312</v>
      </c>
      <c r="K325" s="170">
        <f t="shared" si="19"/>
        <v>393.9</v>
      </c>
      <c r="L325" s="87"/>
      <c r="M325" s="87"/>
      <c r="N325" s="87"/>
      <c r="O325" s="87"/>
      <c r="P325" s="90"/>
    </row>
    <row r="326" spans="2:16" ht="12.75">
      <c r="B326" s="169">
        <f t="shared" si="20"/>
        <v>313</v>
      </c>
      <c r="C326" s="170">
        <f t="shared" si="21"/>
        <v>383.9125</v>
      </c>
      <c r="D326" s="87"/>
      <c r="E326" s="87"/>
      <c r="F326" s="87"/>
      <c r="G326" s="87"/>
      <c r="H326" s="90"/>
      <c r="J326" s="169">
        <f t="shared" si="22"/>
        <v>313</v>
      </c>
      <c r="K326" s="170">
        <f t="shared" si="19"/>
        <v>393.9125</v>
      </c>
      <c r="L326" s="87"/>
      <c r="M326" s="87"/>
      <c r="N326" s="87"/>
      <c r="O326" s="87"/>
      <c r="P326" s="90"/>
    </row>
    <row r="327" spans="2:16" ht="12.75">
      <c r="B327" s="169">
        <f t="shared" si="20"/>
        <v>314</v>
      </c>
      <c r="C327" s="170">
        <f t="shared" si="21"/>
        <v>383.925</v>
      </c>
      <c r="D327" s="87"/>
      <c r="E327" s="87"/>
      <c r="F327" s="87"/>
      <c r="G327" s="87"/>
      <c r="H327" s="90"/>
      <c r="J327" s="169">
        <f t="shared" si="22"/>
        <v>314</v>
      </c>
      <c r="K327" s="170">
        <f t="shared" si="19"/>
        <v>393.925</v>
      </c>
      <c r="L327" s="87"/>
      <c r="M327" s="87"/>
      <c r="N327" s="87"/>
      <c r="O327" s="87"/>
      <c r="P327" s="90"/>
    </row>
    <row r="328" spans="2:16" ht="12.75">
      <c r="B328" s="169">
        <f t="shared" si="20"/>
        <v>315</v>
      </c>
      <c r="C328" s="170">
        <f t="shared" si="21"/>
        <v>383.9375</v>
      </c>
      <c r="D328" s="87"/>
      <c r="E328" s="87"/>
      <c r="F328" s="87"/>
      <c r="G328" s="87"/>
      <c r="H328" s="90"/>
      <c r="J328" s="169">
        <f t="shared" si="22"/>
        <v>315</v>
      </c>
      <c r="K328" s="170">
        <f t="shared" si="19"/>
        <v>393.9375</v>
      </c>
      <c r="L328" s="87"/>
      <c r="M328" s="87"/>
      <c r="N328" s="87"/>
      <c r="O328" s="87"/>
      <c r="P328" s="90"/>
    </row>
    <row r="329" spans="2:16" ht="12.75">
      <c r="B329" s="169">
        <f t="shared" si="20"/>
        <v>316</v>
      </c>
      <c r="C329" s="170">
        <f t="shared" si="21"/>
        <v>383.95</v>
      </c>
      <c r="D329" s="87"/>
      <c r="E329" s="87"/>
      <c r="F329" s="87"/>
      <c r="G329" s="87"/>
      <c r="H329" s="90"/>
      <c r="J329" s="169">
        <f t="shared" si="22"/>
        <v>316</v>
      </c>
      <c r="K329" s="170">
        <f t="shared" si="19"/>
        <v>393.95</v>
      </c>
      <c r="L329" s="87"/>
      <c r="M329" s="87"/>
      <c r="N329" s="87"/>
      <c r="O329" s="87"/>
      <c r="P329" s="90"/>
    </row>
    <row r="330" spans="2:16" ht="12.75">
      <c r="B330" s="169">
        <f t="shared" si="20"/>
        <v>317</v>
      </c>
      <c r="C330" s="170">
        <f t="shared" si="21"/>
        <v>383.9625</v>
      </c>
      <c r="D330" s="87"/>
      <c r="E330" s="87"/>
      <c r="F330" s="87"/>
      <c r="G330" s="87"/>
      <c r="H330" s="90"/>
      <c r="J330" s="169">
        <f t="shared" si="22"/>
        <v>317</v>
      </c>
      <c r="K330" s="170">
        <f t="shared" si="19"/>
        <v>393.9625</v>
      </c>
      <c r="L330" s="87"/>
      <c r="M330" s="87"/>
      <c r="N330" s="87"/>
      <c r="O330" s="87"/>
      <c r="P330" s="90"/>
    </row>
    <row r="331" spans="2:16" ht="12.75">
      <c r="B331" s="169">
        <f t="shared" si="20"/>
        <v>318</v>
      </c>
      <c r="C331" s="170">
        <f t="shared" si="21"/>
        <v>383.975</v>
      </c>
      <c r="D331" s="87"/>
      <c r="E331" s="87"/>
      <c r="F331" s="87"/>
      <c r="G331" s="87"/>
      <c r="H331" s="90"/>
      <c r="J331" s="169">
        <f t="shared" si="22"/>
        <v>318</v>
      </c>
      <c r="K331" s="170">
        <f t="shared" si="19"/>
        <v>393.975</v>
      </c>
      <c r="L331" s="87"/>
      <c r="M331" s="87"/>
      <c r="N331" s="87"/>
      <c r="O331" s="87"/>
      <c r="P331" s="90"/>
    </row>
    <row r="332" spans="2:16" ht="12.75">
      <c r="B332" s="169">
        <f t="shared" si="20"/>
        <v>319</v>
      </c>
      <c r="C332" s="170">
        <f t="shared" si="21"/>
        <v>383.9875</v>
      </c>
      <c r="D332" s="87"/>
      <c r="E332" s="87"/>
      <c r="F332" s="87"/>
      <c r="G332" s="87"/>
      <c r="H332" s="90"/>
      <c r="J332" s="169">
        <f t="shared" si="22"/>
        <v>319</v>
      </c>
      <c r="K332" s="170">
        <f t="shared" si="19"/>
        <v>393.9875</v>
      </c>
      <c r="L332" s="87"/>
      <c r="M332" s="87"/>
      <c r="N332" s="87"/>
      <c r="O332" s="87"/>
      <c r="P332" s="90"/>
    </row>
    <row r="333" spans="2:16" ht="12.75">
      <c r="B333" s="169">
        <f t="shared" si="20"/>
        <v>320</v>
      </c>
      <c r="C333" s="170">
        <f t="shared" si="21"/>
        <v>384</v>
      </c>
      <c r="D333" s="87"/>
      <c r="E333" s="87"/>
      <c r="F333" s="87"/>
      <c r="G333" s="87"/>
      <c r="H333" s="90"/>
      <c r="J333" s="169">
        <f t="shared" si="22"/>
        <v>320</v>
      </c>
      <c r="K333" s="170">
        <f t="shared" si="19"/>
        <v>394</v>
      </c>
      <c r="L333" s="87"/>
      <c r="M333" s="87"/>
      <c r="N333" s="87"/>
      <c r="O333" s="87"/>
      <c r="P333" s="90"/>
    </row>
    <row r="334" spans="2:16" ht="12.75">
      <c r="B334" s="169">
        <f t="shared" si="20"/>
        <v>321</v>
      </c>
      <c r="C334" s="170">
        <f t="shared" si="21"/>
        <v>384.0125</v>
      </c>
      <c r="D334" s="87"/>
      <c r="E334" s="87"/>
      <c r="F334" s="87"/>
      <c r="G334" s="87"/>
      <c r="H334" s="90"/>
      <c r="J334" s="169">
        <f t="shared" si="22"/>
        <v>321</v>
      </c>
      <c r="K334" s="170">
        <f t="shared" si="19"/>
        <v>394.0125</v>
      </c>
      <c r="L334" s="87"/>
      <c r="M334" s="87"/>
      <c r="N334" s="87"/>
      <c r="O334" s="87"/>
      <c r="P334" s="90"/>
    </row>
    <row r="335" spans="2:16" ht="12.75">
      <c r="B335" s="169">
        <f t="shared" si="20"/>
        <v>322</v>
      </c>
      <c r="C335" s="170">
        <f t="shared" si="21"/>
        <v>384.025</v>
      </c>
      <c r="D335" s="87"/>
      <c r="E335" s="87"/>
      <c r="F335" s="87"/>
      <c r="G335" s="87"/>
      <c r="H335" s="90"/>
      <c r="J335" s="169">
        <f t="shared" si="22"/>
        <v>322</v>
      </c>
      <c r="K335" s="170">
        <f aca="true" t="shared" si="23" ref="K335:K398">SUM(390+J335*0.0125)</f>
        <v>394.025</v>
      </c>
      <c r="L335" s="87"/>
      <c r="M335" s="87"/>
      <c r="N335" s="87"/>
      <c r="O335" s="87"/>
      <c r="P335" s="90"/>
    </row>
    <row r="336" spans="2:16" ht="12.75">
      <c r="B336" s="169">
        <f aca="true" t="shared" si="24" ref="B336:B399">SUM(B335+1)</f>
        <v>323</v>
      </c>
      <c r="C336" s="170">
        <f aca="true" t="shared" si="25" ref="C336:C351">SUM(380+B336*0.0125)</f>
        <v>384.0375</v>
      </c>
      <c r="D336" s="87"/>
      <c r="E336" s="87"/>
      <c r="F336" s="87"/>
      <c r="G336" s="87"/>
      <c r="H336" s="90"/>
      <c r="J336" s="169">
        <f aca="true" t="shared" si="26" ref="J336:J399">SUM(J335+1)</f>
        <v>323</v>
      </c>
      <c r="K336" s="170">
        <f t="shared" si="23"/>
        <v>394.0375</v>
      </c>
      <c r="L336" s="87"/>
      <c r="M336" s="87"/>
      <c r="N336" s="87"/>
      <c r="O336" s="87"/>
      <c r="P336" s="90"/>
    </row>
    <row r="337" spans="2:16" ht="12.75">
      <c r="B337" s="169">
        <f t="shared" si="24"/>
        <v>324</v>
      </c>
      <c r="C337" s="170">
        <f t="shared" si="25"/>
        <v>384.05</v>
      </c>
      <c r="D337" s="87"/>
      <c r="E337" s="87"/>
      <c r="F337" s="87"/>
      <c r="G337" s="87"/>
      <c r="H337" s="90"/>
      <c r="J337" s="169">
        <f t="shared" si="26"/>
        <v>324</v>
      </c>
      <c r="K337" s="170">
        <f t="shared" si="23"/>
        <v>394.05</v>
      </c>
      <c r="L337" s="87"/>
      <c r="M337" s="87"/>
      <c r="N337" s="87"/>
      <c r="O337" s="87"/>
      <c r="P337" s="90"/>
    </row>
    <row r="338" spans="2:16" ht="12.75">
      <c r="B338" s="169">
        <f t="shared" si="24"/>
        <v>325</v>
      </c>
      <c r="C338" s="170">
        <f t="shared" si="25"/>
        <v>384.0625</v>
      </c>
      <c r="D338" s="87"/>
      <c r="E338" s="87"/>
      <c r="F338" s="87"/>
      <c r="G338" s="87"/>
      <c r="H338" s="90"/>
      <c r="J338" s="169">
        <f t="shared" si="26"/>
        <v>325</v>
      </c>
      <c r="K338" s="170">
        <f t="shared" si="23"/>
        <v>394.0625</v>
      </c>
      <c r="L338" s="87"/>
      <c r="M338" s="87"/>
      <c r="N338" s="87"/>
      <c r="O338" s="87"/>
      <c r="P338" s="90"/>
    </row>
    <row r="339" spans="2:16" ht="12.75">
      <c r="B339" s="169">
        <f t="shared" si="24"/>
        <v>326</v>
      </c>
      <c r="C339" s="170">
        <f t="shared" si="25"/>
        <v>384.075</v>
      </c>
      <c r="D339" s="87"/>
      <c r="E339" s="87"/>
      <c r="F339" s="87"/>
      <c r="G339" s="87"/>
      <c r="H339" s="90"/>
      <c r="J339" s="169">
        <f t="shared" si="26"/>
        <v>326</v>
      </c>
      <c r="K339" s="170">
        <f t="shared" si="23"/>
        <v>394.075</v>
      </c>
      <c r="L339" s="87"/>
      <c r="M339" s="87"/>
      <c r="N339" s="87"/>
      <c r="O339" s="87"/>
      <c r="P339" s="90"/>
    </row>
    <row r="340" spans="2:16" ht="12.75">
      <c r="B340" s="169">
        <f t="shared" si="24"/>
        <v>327</v>
      </c>
      <c r="C340" s="170">
        <f t="shared" si="25"/>
        <v>384.0875</v>
      </c>
      <c r="D340" s="87"/>
      <c r="E340" s="87"/>
      <c r="F340" s="87"/>
      <c r="G340" s="87"/>
      <c r="H340" s="90"/>
      <c r="J340" s="169">
        <f t="shared" si="26"/>
        <v>327</v>
      </c>
      <c r="K340" s="170">
        <f t="shared" si="23"/>
        <v>394.0875</v>
      </c>
      <c r="L340" s="87"/>
      <c r="M340" s="87"/>
      <c r="N340" s="87"/>
      <c r="O340" s="87"/>
      <c r="P340" s="90"/>
    </row>
    <row r="341" spans="2:16" ht="12.75">
      <c r="B341" s="169">
        <f t="shared" si="24"/>
        <v>328</v>
      </c>
      <c r="C341" s="170">
        <f t="shared" si="25"/>
        <v>384.1</v>
      </c>
      <c r="D341" s="87"/>
      <c r="E341" s="87"/>
      <c r="F341" s="87"/>
      <c r="G341" s="87"/>
      <c r="H341" s="90"/>
      <c r="J341" s="169">
        <f t="shared" si="26"/>
        <v>328</v>
      </c>
      <c r="K341" s="170">
        <f t="shared" si="23"/>
        <v>394.1</v>
      </c>
      <c r="L341" s="87"/>
      <c r="M341" s="87"/>
      <c r="N341" s="87"/>
      <c r="O341" s="87"/>
      <c r="P341" s="90"/>
    </row>
    <row r="342" spans="2:16" ht="12.75">
      <c r="B342" s="169">
        <f t="shared" si="24"/>
        <v>329</v>
      </c>
      <c r="C342" s="170">
        <f t="shared" si="25"/>
        <v>384.1125</v>
      </c>
      <c r="D342" s="87"/>
      <c r="E342" s="87"/>
      <c r="F342" s="87"/>
      <c r="G342" s="87"/>
      <c r="H342" s="90"/>
      <c r="J342" s="169">
        <f t="shared" si="26"/>
        <v>329</v>
      </c>
      <c r="K342" s="170">
        <f t="shared" si="23"/>
        <v>394.1125</v>
      </c>
      <c r="L342" s="87"/>
      <c r="M342" s="87"/>
      <c r="N342" s="87"/>
      <c r="O342" s="87"/>
      <c r="P342" s="90"/>
    </row>
    <row r="343" spans="2:16" ht="12.75">
      <c r="B343" s="169">
        <f t="shared" si="24"/>
        <v>330</v>
      </c>
      <c r="C343" s="170">
        <f t="shared" si="25"/>
        <v>384.125</v>
      </c>
      <c r="D343" s="87"/>
      <c r="E343" s="87"/>
      <c r="F343" s="87"/>
      <c r="G343" s="87"/>
      <c r="H343" s="90"/>
      <c r="J343" s="169">
        <f t="shared" si="26"/>
        <v>330</v>
      </c>
      <c r="K343" s="170">
        <f t="shared" si="23"/>
        <v>394.125</v>
      </c>
      <c r="L343" s="87"/>
      <c r="M343" s="87"/>
      <c r="N343" s="87"/>
      <c r="O343" s="87"/>
      <c r="P343" s="90"/>
    </row>
    <row r="344" spans="2:16" ht="12.75">
      <c r="B344" s="169">
        <f t="shared" si="24"/>
        <v>331</v>
      </c>
      <c r="C344" s="170">
        <f t="shared" si="25"/>
        <v>384.1375</v>
      </c>
      <c r="D344" s="87"/>
      <c r="E344" s="87"/>
      <c r="F344" s="87"/>
      <c r="G344" s="87"/>
      <c r="H344" s="90"/>
      <c r="J344" s="169">
        <f t="shared" si="26"/>
        <v>331</v>
      </c>
      <c r="K344" s="170">
        <f t="shared" si="23"/>
        <v>394.1375</v>
      </c>
      <c r="L344" s="87"/>
      <c r="M344" s="87"/>
      <c r="N344" s="87"/>
      <c r="O344" s="87"/>
      <c r="P344" s="90"/>
    </row>
    <row r="345" spans="2:16" ht="12.75">
      <c r="B345" s="169">
        <f t="shared" si="24"/>
        <v>332</v>
      </c>
      <c r="C345" s="170">
        <f t="shared" si="25"/>
        <v>384.15</v>
      </c>
      <c r="D345" s="87"/>
      <c r="E345" s="87"/>
      <c r="F345" s="87"/>
      <c r="G345" s="87"/>
      <c r="H345" s="90"/>
      <c r="J345" s="169">
        <f t="shared" si="26"/>
        <v>332</v>
      </c>
      <c r="K345" s="170">
        <f t="shared" si="23"/>
        <v>394.15</v>
      </c>
      <c r="L345" s="87"/>
      <c r="M345" s="87"/>
      <c r="N345" s="87"/>
      <c r="O345" s="87"/>
      <c r="P345" s="90"/>
    </row>
    <row r="346" spans="2:16" ht="12.75">
      <c r="B346" s="169">
        <f t="shared" si="24"/>
        <v>333</v>
      </c>
      <c r="C346" s="170">
        <f t="shared" si="25"/>
        <v>384.1625</v>
      </c>
      <c r="D346" s="87"/>
      <c r="E346" s="87"/>
      <c r="F346" s="87"/>
      <c r="G346" s="87"/>
      <c r="H346" s="90"/>
      <c r="J346" s="169">
        <f t="shared" si="26"/>
        <v>333</v>
      </c>
      <c r="K346" s="170">
        <f t="shared" si="23"/>
        <v>394.1625</v>
      </c>
      <c r="L346" s="87"/>
      <c r="M346" s="87"/>
      <c r="N346" s="87"/>
      <c r="O346" s="87"/>
      <c r="P346" s="90"/>
    </row>
    <row r="347" spans="2:16" ht="12.75">
      <c r="B347" s="169">
        <f t="shared" si="24"/>
        <v>334</v>
      </c>
      <c r="C347" s="170">
        <f t="shared" si="25"/>
        <v>384.175</v>
      </c>
      <c r="D347" s="87"/>
      <c r="E347" s="87"/>
      <c r="F347" s="87"/>
      <c r="G347" s="87"/>
      <c r="H347" s="90"/>
      <c r="J347" s="169">
        <f t="shared" si="26"/>
        <v>334</v>
      </c>
      <c r="K347" s="170">
        <f t="shared" si="23"/>
        <v>394.175</v>
      </c>
      <c r="L347" s="87"/>
      <c r="M347" s="87"/>
      <c r="N347" s="87"/>
      <c r="O347" s="87"/>
      <c r="P347" s="90"/>
    </row>
    <row r="348" spans="2:16" ht="12.75">
      <c r="B348" s="169">
        <f t="shared" si="24"/>
        <v>335</v>
      </c>
      <c r="C348" s="170">
        <f t="shared" si="25"/>
        <v>384.1875</v>
      </c>
      <c r="D348" s="87"/>
      <c r="E348" s="87"/>
      <c r="F348" s="87"/>
      <c r="G348" s="87"/>
      <c r="H348" s="90"/>
      <c r="J348" s="169">
        <f t="shared" si="26"/>
        <v>335</v>
      </c>
      <c r="K348" s="170">
        <f t="shared" si="23"/>
        <v>394.1875</v>
      </c>
      <c r="L348" s="87"/>
      <c r="M348" s="87"/>
      <c r="N348" s="87"/>
      <c r="O348" s="87"/>
      <c r="P348" s="90"/>
    </row>
    <row r="349" spans="2:16" ht="12.75">
      <c r="B349" s="169">
        <f t="shared" si="24"/>
        <v>336</v>
      </c>
      <c r="C349" s="170">
        <f t="shared" si="25"/>
        <v>384.2</v>
      </c>
      <c r="D349" s="87"/>
      <c r="E349" s="87"/>
      <c r="F349" s="87"/>
      <c r="G349" s="87"/>
      <c r="H349" s="90"/>
      <c r="J349" s="169">
        <f t="shared" si="26"/>
        <v>336</v>
      </c>
      <c r="K349" s="170">
        <f t="shared" si="23"/>
        <v>394.2</v>
      </c>
      <c r="L349" s="87"/>
      <c r="M349" s="87"/>
      <c r="N349" s="87"/>
      <c r="O349" s="87"/>
      <c r="P349" s="90"/>
    </row>
    <row r="350" spans="2:16" ht="12.75">
      <c r="B350" s="169">
        <f t="shared" si="24"/>
        <v>337</v>
      </c>
      <c r="C350" s="170">
        <f t="shared" si="25"/>
        <v>384.2125</v>
      </c>
      <c r="D350" s="87"/>
      <c r="E350" s="87"/>
      <c r="F350" s="87"/>
      <c r="G350" s="87"/>
      <c r="H350" s="90"/>
      <c r="J350" s="169">
        <f t="shared" si="26"/>
        <v>337</v>
      </c>
      <c r="K350" s="170">
        <f t="shared" si="23"/>
        <v>394.2125</v>
      </c>
      <c r="L350" s="87"/>
      <c r="M350" s="87"/>
      <c r="N350" s="87"/>
      <c r="O350" s="87"/>
      <c r="P350" s="90"/>
    </row>
    <row r="351" spans="2:16" ht="12.75">
      <c r="B351" s="169">
        <f t="shared" si="24"/>
        <v>338</v>
      </c>
      <c r="C351" s="170">
        <f t="shared" si="25"/>
        <v>384.225</v>
      </c>
      <c r="D351" s="87"/>
      <c r="E351" s="87"/>
      <c r="F351" s="87"/>
      <c r="G351" s="87"/>
      <c r="H351" s="90"/>
      <c r="J351" s="169">
        <f t="shared" si="26"/>
        <v>338</v>
      </c>
      <c r="K351" s="170">
        <f t="shared" si="23"/>
        <v>394.225</v>
      </c>
      <c r="L351" s="87"/>
      <c r="M351" s="87"/>
      <c r="N351" s="87"/>
      <c r="O351" s="87"/>
      <c r="P351" s="90"/>
    </row>
    <row r="352" spans="2:16" ht="12.75">
      <c r="B352" s="169">
        <f t="shared" si="24"/>
        <v>339</v>
      </c>
      <c r="C352" s="170">
        <f>SUM(380+B352*0.0125)</f>
        <v>384.2375</v>
      </c>
      <c r="D352" s="87"/>
      <c r="E352" s="87"/>
      <c r="F352" s="87"/>
      <c r="G352" s="87"/>
      <c r="H352" s="90"/>
      <c r="J352" s="169">
        <f t="shared" si="26"/>
        <v>339</v>
      </c>
      <c r="K352" s="170">
        <f t="shared" si="23"/>
        <v>394.2375</v>
      </c>
      <c r="L352" s="87"/>
      <c r="M352" s="87"/>
      <c r="N352" s="87"/>
      <c r="O352" s="87"/>
      <c r="P352" s="90"/>
    </row>
    <row r="353" spans="2:16" ht="12.75">
      <c r="B353" s="169">
        <f t="shared" si="24"/>
        <v>340</v>
      </c>
      <c r="C353" s="170">
        <f aca="true" t="shared" si="27" ref="C353:C413">SUM(380+B353*0.0125)</f>
        <v>384.25</v>
      </c>
      <c r="D353" s="87"/>
      <c r="E353" s="87"/>
      <c r="F353" s="87"/>
      <c r="G353" s="87"/>
      <c r="H353" s="90"/>
      <c r="J353" s="169">
        <f t="shared" si="26"/>
        <v>340</v>
      </c>
      <c r="K353" s="170">
        <f t="shared" si="23"/>
        <v>394.25</v>
      </c>
      <c r="L353" s="87"/>
      <c r="M353" s="87"/>
      <c r="N353" s="87"/>
      <c r="O353" s="87"/>
      <c r="P353" s="90"/>
    </row>
    <row r="354" spans="2:16" ht="12.75">
      <c r="B354" s="169">
        <f t="shared" si="24"/>
        <v>341</v>
      </c>
      <c r="C354" s="170">
        <f t="shared" si="27"/>
        <v>384.2625</v>
      </c>
      <c r="D354" s="87"/>
      <c r="E354" s="87"/>
      <c r="F354" s="87"/>
      <c r="G354" s="87"/>
      <c r="H354" s="90"/>
      <c r="J354" s="169">
        <f t="shared" si="26"/>
        <v>341</v>
      </c>
      <c r="K354" s="170">
        <f t="shared" si="23"/>
        <v>394.2625</v>
      </c>
      <c r="L354" s="87"/>
      <c r="M354" s="87"/>
      <c r="N354" s="87"/>
      <c r="O354" s="87"/>
      <c r="P354" s="90"/>
    </row>
    <row r="355" spans="2:16" ht="12.75">
      <c r="B355" s="169">
        <f t="shared" si="24"/>
        <v>342</v>
      </c>
      <c r="C355" s="170">
        <f t="shared" si="27"/>
        <v>384.275</v>
      </c>
      <c r="D355" s="87"/>
      <c r="E355" s="87"/>
      <c r="F355" s="87"/>
      <c r="G355" s="87"/>
      <c r="H355" s="90"/>
      <c r="J355" s="169">
        <f t="shared" si="26"/>
        <v>342</v>
      </c>
      <c r="K355" s="170">
        <f t="shared" si="23"/>
        <v>394.275</v>
      </c>
      <c r="L355" s="87"/>
      <c r="M355" s="87"/>
      <c r="N355" s="87"/>
      <c r="O355" s="87"/>
      <c r="P355" s="90"/>
    </row>
    <row r="356" spans="2:16" ht="12.75">
      <c r="B356" s="169">
        <f t="shared" si="24"/>
        <v>343</v>
      </c>
      <c r="C356" s="170">
        <f t="shared" si="27"/>
        <v>384.2875</v>
      </c>
      <c r="D356" s="87"/>
      <c r="E356" s="87"/>
      <c r="F356" s="87"/>
      <c r="G356" s="87"/>
      <c r="H356" s="90"/>
      <c r="J356" s="169">
        <f t="shared" si="26"/>
        <v>343</v>
      </c>
      <c r="K356" s="170">
        <f t="shared" si="23"/>
        <v>394.2875</v>
      </c>
      <c r="L356" s="87"/>
      <c r="M356" s="87"/>
      <c r="N356" s="87"/>
      <c r="O356" s="87"/>
      <c r="P356" s="90"/>
    </row>
    <row r="357" spans="2:16" ht="12.75">
      <c r="B357" s="169">
        <f t="shared" si="24"/>
        <v>344</v>
      </c>
      <c r="C357" s="170">
        <f t="shared" si="27"/>
        <v>384.3</v>
      </c>
      <c r="D357" s="87"/>
      <c r="E357" s="87"/>
      <c r="F357" s="87"/>
      <c r="G357" s="87"/>
      <c r="H357" s="90"/>
      <c r="J357" s="169">
        <f t="shared" si="26"/>
        <v>344</v>
      </c>
      <c r="K357" s="170">
        <f t="shared" si="23"/>
        <v>394.3</v>
      </c>
      <c r="L357" s="87"/>
      <c r="M357" s="87"/>
      <c r="N357" s="87"/>
      <c r="O357" s="87"/>
      <c r="P357" s="90"/>
    </row>
    <row r="358" spans="2:16" ht="12.75">
      <c r="B358" s="169">
        <f t="shared" si="24"/>
        <v>345</v>
      </c>
      <c r="C358" s="170">
        <f t="shared" si="27"/>
        <v>384.3125</v>
      </c>
      <c r="D358" s="87"/>
      <c r="E358" s="87"/>
      <c r="F358" s="87"/>
      <c r="G358" s="87"/>
      <c r="H358" s="90"/>
      <c r="J358" s="169">
        <f t="shared" si="26"/>
        <v>345</v>
      </c>
      <c r="K358" s="170">
        <f t="shared" si="23"/>
        <v>394.3125</v>
      </c>
      <c r="L358" s="87"/>
      <c r="M358" s="87"/>
      <c r="N358" s="87"/>
      <c r="O358" s="87"/>
      <c r="P358" s="90"/>
    </row>
    <row r="359" spans="2:16" ht="12.75">
      <c r="B359" s="169">
        <f t="shared" si="24"/>
        <v>346</v>
      </c>
      <c r="C359" s="170">
        <f t="shared" si="27"/>
        <v>384.325</v>
      </c>
      <c r="D359" s="87"/>
      <c r="E359" s="87"/>
      <c r="F359" s="87"/>
      <c r="G359" s="87"/>
      <c r="H359" s="90"/>
      <c r="J359" s="169">
        <f t="shared" si="26"/>
        <v>346</v>
      </c>
      <c r="K359" s="170">
        <f t="shared" si="23"/>
        <v>394.325</v>
      </c>
      <c r="L359" s="87"/>
      <c r="M359" s="87"/>
      <c r="N359" s="87"/>
      <c r="O359" s="87"/>
      <c r="P359" s="90"/>
    </row>
    <row r="360" spans="2:16" ht="12.75">
      <c r="B360" s="169">
        <f t="shared" si="24"/>
        <v>347</v>
      </c>
      <c r="C360" s="170">
        <f t="shared" si="27"/>
        <v>384.3375</v>
      </c>
      <c r="D360" s="87"/>
      <c r="E360" s="87"/>
      <c r="F360" s="87"/>
      <c r="G360" s="87"/>
      <c r="H360" s="90"/>
      <c r="J360" s="169">
        <f t="shared" si="26"/>
        <v>347</v>
      </c>
      <c r="K360" s="170">
        <f t="shared" si="23"/>
        <v>394.3375</v>
      </c>
      <c r="L360" s="87"/>
      <c r="M360" s="87"/>
      <c r="N360" s="87"/>
      <c r="O360" s="87"/>
      <c r="P360" s="90"/>
    </row>
    <row r="361" spans="2:16" ht="12.75">
      <c r="B361" s="169">
        <f t="shared" si="24"/>
        <v>348</v>
      </c>
      <c r="C361" s="170">
        <f t="shared" si="27"/>
        <v>384.35</v>
      </c>
      <c r="D361" s="87"/>
      <c r="E361" s="87"/>
      <c r="F361" s="87"/>
      <c r="G361" s="87"/>
      <c r="H361" s="90"/>
      <c r="J361" s="169">
        <f t="shared" si="26"/>
        <v>348</v>
      </c>
      <c r="K361" s="170">
        <f t="shared" si="23"/>
        <v>394.35</v>
      </c>
      <c r="L361" s="87"/>
      <c r="M361" s="87"/>
      <c r="N361" s="87"/>
      <c r="O361" s="87"/>
      <c r="P361" s="90"/>
    </row>
    <row r="362" spans="2:16" ht="12.75">
      <c r="B362" s="169">
        <f t="shared" si="24"/>
        <v>349</v>
      </c>
      <c r="C362" s="170">
        <f t="shared" si="27"/>
        <v>384.3625</v>
      </c>
      <c r="D362" s="87"/>
      <c r="E362" s="87"/>
      <c r="F362" s="87"/>
      <c r="G362" s="87"/>
      <c r="H362" s="90"/>
      <c r="J362" s="169">
        <f t="shared" si="26"/>
        <v>349</v>
      </c>
      <c r="K362" s="170">
        <f t="shared" si="23"/>
        <v>394.3625</v>
      </c>
      <c r="L362" s="87"/>
      <c r="M362" s="87"/>
      <c r="N362" s="87"/>
      <c r="O362" s="87"/>
      <c r="P362" s="90"/>
    </row>
    <row r="363" spans="2:16" ht="12.75">
      <c r="B363" s="169">
        <f t="shared" si="24"/>
        <v>350</v>
      </c>
      <c r="C363" s="170">
        <f t="shared" si="27"/>
        <v>384.375</v>
      </c>
      <c r="D363" s="87"/>
      <c r="E363" s="87"/>
      <c r="F363" s="87"/>
      <c r="G363" s="87"/>
      <c r="H363" s="90"/>
      <c r="J363" s="169">
        <f t="shared" si="26"/>
        <v>350</v>
      </c>
      <c r="K363" s="170">
        <f t="shared" si="23"/>
        <v>394.375</v>
      </c>
      <c r="L363" s="87"/>
      <c r="M363" s="87"/>
      <c r="N363" s="87"/>
      <c r="O363" s="87"/>
      <c r="P363" s="90"/>
    </row>
    <row r="364" spans="2:16" ht="12.75">
      <c r="B364" s="169">
        <f t="shared" si="24"/>
        <v>351</v>
      </c>
      <c r="C364" s="170">
        <f t="shared" si="27"/>
        <v>384.3875</v>
      </c>
      <c r="D364" s="87"/>
      <c r="E364" s="87"/>
      <c r="F364" s="87"/>
      <c r="G364" s="87"/>
      <c r="H364" s="90"/>
      <c r="J364" s="169">
        <f t="shared" si="26"/>
        <v>351</v>
      </c>
      <c r="K364" s="170">
        <f t="shared" si="23"/>
        <v>394.3875</v>
      </c>
      <c r="L364" s="87"/>
      <c r="M364" s="87"/>
      <c r="N364" s="87"/>
      <c r="O364" s="87"/>
      <c r="P364" s="90"/>
    </row>
    <row r="365" spans="2:16" ht="12.75">
      <c r="B365" s="169">
        <f t="shared" si="24"/>
        <v>352</v>
      </c>
      <c r="C365" s="170">
        <f t="shared" si="27"/>
        <v>384.4</v>
      </c>
      <c r="D365" s="87"/>
      <c r="E365" s="87"/>
      <c r="F365" s="87"/>
      <c r="G365" s="87"/>
      <c r="H365" s="90"/>
      <c r="J365" s="169">
        <f t="shared" si="26"/>
        <v>352</v>
      </c>
      <c r="K365" s="170">
        <f t="shared" si="23"/>
        <v>394.4</v>
      </c>
      <c r="L365" s="87"/>
      <c r="M365" s="87"/>
      <c r="N365" s="87"/>
      <c r="O365" s="87"/>
      <c r="P365" s="90"/>
    </row>
    <row r="366" spans="2:16" ht="12.75">
      <c r="B366" s="169">
        <f t="shared" si="24"/>
        <v>353</v>
      </c>
      <c r="C366" s="170">
        <f t="shared" si="27"/>
        <v>384.4125</v>
      </c>
      <c r="D366" s="87"/>
      <c r="E366" s="87"/>
      <c r="F366" s="87"/>
      <c r="G366" s="87"/>
      <c r="H366" s="90"/>
      <c r="J366" s="169">
        <f t="shared" si="26"/>
        <v>353</v>
      </c>
      <c r="K366" s="170">
        <f t="shared" si="23"/>
        <v>394.4125</v>
      </c>
      <c r="L366" s="87"/>
      <c r="M366" s="87"/>
      <c r="N366" s="87"/>
      <c r="O366" s="87"/>
      <c r="P366" s="90"/>
    </row>
    <row r="367" spans="2:16" ht="12.75">
      <c r="B367" s="169">
        <f t="shared" si="24"/>
        <v>354</v>
      </c>
      <c r="C367" s="170">
        <f t="shared" si="27"/>
        <v>384.425</v>
      </c>
      <c r="D367" s="87"/>
      <c r="E367" s="87"/>
      <c r="F367" s="87"/>
      <c r="G367" s="87"/>
      <c r="H367" s="90"/>
      <c r="J367" s="169">
        <f t="shared" si="26"/>
        <v>354</v>
      </c>
      <c r="K367" s="170">
        <f t="shared" si="23"/>
        <v>394.425</v>
      </c>
      <c r="L367" s="87"/>
      <c r="M367" s="87"/>
      <c r="N367" s="87"/>
      <c r="O367" s="87"/>
      <c r="P367" s="90"/>
    </row>
    <row r="368" spans="2:16" ht="12.75">
      <c r="B368" s="169">
        <f t="shared" si="24"/>
        <v>355</v>
      </c>
      <c r="C368" s="170">
        <f t="shared" si="27"/>
        <v>384.4375</v>
      </c>
      <c r="D368" s="87"/>
      <c r="E368" s="87"/>
      <c r="F368" s="87"/>
      <c r="G368" s="87"/>
      <c r="H368" s="90"/>
      <c r="J368" s="169">
        <f t="shared" si="26"/>
        <v>355</v>
      </c>
      <c r="K368" s="170">
        <f t="shared" si="23"/>
        <v>394.4375</v>
      </c>
      <c r="L368" s="87"/>
      <c r="M368" s="87"/>
      <c r="N368" s="87"/>
      <c r="O368" s="87"/>
      <c r="P368" s="90"/>
    </row>
    <row r="369" spans="2:16" ht="12.75">
      <c r="B369" s="169">
        <f t="shared" si="24"/>
        <v>356</v>
      </c>
      <c r="C369" s="170">
        <f t="shared" si="27"/>
        <v>384.45</v>
      </c>
      <c r="D369" s="87"/>
      <c r="E369" s="87"/>
      <c r="F369" s="87"/>
      <c r="G369" s="87"/>
      <c r="H369" s="90"/>
      <c r="J369" s="169">
        <f t="shared" si="26"/>
        <v>356</v>
      </c>
      <c r="K369" s="170">
        <f t="shared" si="23"/>
        <v>394.45</v>
      </c>
      <c r="L369" s="87"/>
      <c r="M369" s="87"/>
      <c r="N369" s="87"/>
      <c r="O369" s="87"/>
      <c r="P369" s="90"/>
    </row>
    <row r="370" spans="2:16" ht="12.75">
      <c r="B370" s="169">
        <f t="shared" si="24"/>
        <v>357</v>
      </c>
      <c r="C370" s="170">
        <f t="shared" si="27"/>
        <v>384.4625</v>
      </c>
      <c r="D370" s="87"/>
      <c r="E370" s="87"/>
      <c r="F370" s="87"/>
      <c r="G370" s="87"/>
      <c r="H370" s="90"/>
      <c r="J370" s="169">
        <f t="shared" si="26"/>
        <v>357</v>
      </c>
      <c r="K370" s="170">
        <f t="shared" si="23"/>
        <v>394.4625</v>
      </c>
      <c r="L370" s="87"/>
      <c r="M370" s="87"/>
      <c r="N370" s="87"/>
      <c r="O370" s="87"/>
      <c r="P370" s="90"/>
    </row>
    <row r="371" spans="2:16" ht="12.75">
      <c r="B371" s="169">
        <f t="shared" si="24"/>
        <v>358</v>
      </c>
      <c r="C371" s="170">
        <f t="shared" si="27"/>
        <v>384.475</v>
      </c>
      <c r="D371" s="87"/>
      <c r="E371" s="87"/>
      <c r="F371" s="87"/>
      <c r="G371" s="87"/>
      <c r="H371" s="90"/>
      <c r="J371" s="169">
        <f t="shared" si="26"/>
        <v>358</v>
      </c>
      <c r="K371" s="170">
        <f t="shared" si="23"/>
        <v>394.475</v>
      </c>
      <c r="L371" s="87"/>
      <c r="M371" s="87"/>
      <c r="N371" s="87"/>
      <c r="O371" s="87"/>
      <c r="P371" s="90"/>
    </row>
    <row r="372" spans="2:16" ht="12.75">
      <c r="B372" s="169">
        <f t="shared" si="24"/>
        <v>359</v>
      </c>
      <c r="C372" s="170">
        <f t="shared" si="27"/>
        <v>384.4875</v>
      </c>
      <c r="D372" s="87"/>
      <c r="E372" s="87"/>
      <c r="F372" s="87"/>
      <c r="G372" s="87"/>
      <c r="H372" s="90"/>
      <c r="J372" s="169">
        <f t="shared" si="26"/>
        <v>359</v>
      </c>
      <c r="K372" s="170">
        <f t="shared" si="23"/>
        <v>394.4875</v>
      </c>
      <c r="L372" s="87"/>
      <c r="M372" s="87"/>
      <c r="N372" s="87"/>
      <c r="O372" s="87"/>
      <c r="P372" s="90"/>
    </row>
    <row r="373" spans="2:16" ht="12.75">
      <c r="B373" s="169">
        <f t="shared" si="24"/>
        <v>360</v>
      </c>
      <c r="C373" s="170">
        <f t="shared" si="27"/>
        <v>384.5</v>
      </c>
      <c r="D373" s="87"/>
      <c r="E373" s="87"/>
      <c r="F373" s="87"/>
      <c r="G373" s="87"/>
      <c r="H373" s="90"/>
      <c r="J373" s="169">
        <f t="shared" si="26"/>
        <v>360</v>
      </c>
      <c r="K373" s="170">
        <f t="shared" si="23"/>
        <v>394.5</v>
      </c>
      <c r="L373" s="87"/>
      <c r="M373" s="87"/>
      <c r="N373" s="87"/>
      <c r="O373" s="87"/>
      <c r="P373" s="90"/>
    </row>
    <row r="374" spans="2:16" ht="12.75">
      <c r="B374" s="169">
        <f t="shared" si="24"/>
        <v>361</v>
      </c>
      <c r="C374" s="170">
        <f t="shared" si="27"/>
        <v>384.5125</v>
      </c>
      <c r="D374" s="87"/>
      <c r="E374" s="87"/>
      <c r="F374" s="87"/>
      <c r="G374" s="87"/>
      <c r="H374" s="90"/>
      <c r="J374" s="169">
        <f t="shared" si="26"/>
        <v>361</v>
      </c>
      <c r="K374" s="170">
        <f t="shared" si="23"/>
        <v>394.5125</v>
      </c>
      <c r="L374" s="87"/>
      <c r="M374" s="87"/>
      <c r="N374" s="87"/>
      <c r="O374" s="87"/>
      <c r="P374" s="90"/>
    </row>
    <row r="375" spans="2:16" ht="12.75">
      <c r="B375" s="169">
        <f t="shared" si="24"/>
        <v>362</v>
      </c>
      <c r="C375" s="170">
        <f t="shared" si="27"/>
        <v>384.525</v>
      </c>
      <c r="D375" s="87"/>
      <c r="E375" s="87"/>
      <c r="F375" s="87"/>
      <c r="G375" s="87"/>
      <c r="H375" s="90"/>
      <c r="J375" s="169">
        <f t="shared" si="26"/>
        <v>362</v>
      </c>
      <c r="K375" s="170">
        <f t="shared" si="23"/>
        <v>394.525</v>
      </c>
      <c r="L375" s="87"/>
      <c r="M375" s="87"/>
      <c r="N375" s="87"/>
      <c r="O375" s="87"/>
      <c r="P375" s="90"/>
    </row>
    <row r="376" spans="2:16" ht="12.75">
      <c r="B376" s="169">
        <f t="shared" si="24"/>
        <v>363</v>
      </c>
      <c r="C376" s="170">
        <f t="shared" si="27"/>
        <v>384.5375</v>
      </c>
      <c r="D376" s="87"/>
      <c r="E376" s="87"/>
      <c r="F376" s="87"/>
      <c r="G376" s="87"/>
      <c r="H376" s="90"/>
      <c r="J376" s="169">
        <f t="shared" si="26"/>
        <v>363</v>
      </c>
      <c r="K376" s="170">
        <f t="shared" si="23"/>
        <v>394.5375</v>
      </c>
      <c r="L376" s="87"/>
      <c r="M376" s="87"/>
      <c r="N376" s="87"/>
      <c r="O376" s="87"/>
      <c r="P376" s="90"/>
    </row>
    <row r="377" spans="2:16" ht="12.75">
      <c r="B377" s="169">
        <f t="shared" si="24"/>
        <v>364</v>
      </c>
      <c r="C377" s="170">
        <f t="shared" si="27"/>
        <v>384.55</v>
      </c>
      <c r="D377" s="87"/>
      <c r="E377" s="87"/>
      <c r="F377" s="87"/>
      <c r="G377" s="87"/>
      <c r="H377" s="90"/>
      <c r="J377" s="169">
        <f t="shared" si="26"/>
        <v>364</v>
      </c>
      <c r="K377" s="170">
        <f t="shared" si="23"/>
        <v>394.55</v>
      </c>
      <c r="L377" s="87"/>
      <c r="M377" s="87"/>
      <c r="N377" s="87"/>
      <c r="O377" s="87"/>
      <c r="P377" s="90"/>
    </row>
    <row r="378" spans="2:16" ht="12.75">
      <c r="B378" s="169">
        <f t="shared" si="24"/>
        <v>365</v>
      </c>
      <c r="C378" s="170">
        <f t="shared" si="27"/>
        <v>384.5625</v>
      </c>
      <c r="D378" s="87"/>
      <c r="E378" s="87"/>
      <c r="F378" s="87"/>
      <c r="G378" s="87"/>
      <c r="H378" s="90"/>
      <c r="J378" s="169">
        <f t="shared" si="26"/>
        <v>365</v>
      </c>
      <c r="K378" s="170">
        <f t="shared" si="23"/>
        <v>394.5625</v>
      </c>
      <c r="L378" s="87"/>
      <c r="M378" s="87"/>
      <c r="N378" s="87"/>
      <c r="O378" s="87"/>
      <c r="P378" s="90"/>
    </row>
    <row r="379" spans="2:16" ht="12.75">
      <c r="B379" s="169">
        <f t="shared" si="24"/>
        <v>366</v>
      </c>
      <c r="C379" s="170">
        <f t="shared" si="27"/>
        <v>384.575</v>
      </c>
      <c r="D379" s="87"/>
      <c r="E379" s="87"/>
      <c r="F379" s="87"/>
      <c r="G379" s="87"/>
      <c r="H379" s="90"/>
      <c r="J379" s="169">
        <f t="shared" si="26"/>
        <v>366</v>
      </c>
      <c r="K379" s="170">
        <f t="shared" si="23"/>
        <v>394.575</v>
      </c>
      <c r="L379" s="87"/>
      <c r="M379" s="87"/>
      <c r="N379" s="87"/>
      <c r="O379" s="87"/>
      <c r="P379" s="90"/>
    </row>
    <row r="380" spans="2:16" ht="12.75">
      <c r="B380" s="169">
        <f t="shared" si="24"/>
        <v>367</v>
      </c>
      <c r="C380" s="170">
        <f t="shared" si="27"/>
        <v>384.5875</v>
      </c>
      <c r="D380" s="87"/>
      <c r="E380" s="87"/>
      <c r="F380" s="87"/>
      <c r="G380" s="87"/>
      <c r="H380" s="90"/>
      <c r="J380" s="169">
        <f t="shared" si="26"/>
        <v>367</v>
      </c>
      <c r="K380" s="170">
        <f t="shared" si="23"/>
        <v>394.5875</v>
      </c>
      <c r="L380" s="87"/>
      <c r="M380" s="87"/>
      <c r="N380" s="87"/>
      <c r="O380" s="87"/>
      <c r="P380" s="90"/>
    </row>
    <row r="381" spans="2:16" ht="12.75">
      <c r="B381" s="169">
        <f t="shared" si="24"/>
        <v>368</v>
      </c>
      <c r="C381" s="170">
        <f t="shared" si="27"/>
        <v>384.6</v>
      </c>
      <c r="D381" s="87"/>
      <c r="E381" s="87"/>
      <c r="F381" s="87"/>
      <c r="G381" s="87"/>
      <c r="H381" s="90"/>
      <c r="J381" s="169">
        <f t="shared" si="26"/>
        <v>368</v>
      </c>
      <c r="K381" s="170">
        <f t="shared" si="23"/>
        <v>394.6</v>
      </c>
      <c r="L381" s="87"/>
      <c r="M381" s="87"/>
      <c r="N381" s="87"/>
      <c r="O381" s="87"/>
      <c r="P381" s="90"/>
    </row>
    <row r="382" spans="2:16" ht="12.75">
      <c r="B382" s="169">
        <f t="shared" si="24"/>
        <v>369</v>
      </c>
      <c r="C382" s="170">
        <f t="shared" si="27"/>
        <v>384.6125</v>
      </c>
      <c r="D382" s="87"/>
      <c r="E382" s="87"/>
      <c r="F382" s="87"/>
      <c r="G382" s="87"/>
      <c r="H382" s="90"/>
      <c r="J382" s="169">
        <f t="shared" si="26"/>
        <v>369</v>
      </c>
      <c r="K382" s="170">
        <f t="shared" si="23"/>
        <v>394.6125</v>
      </c>
      <c r="L382" s="87"/>
      <c r="M382" s="87"/>
      <c r="N382" s="87"/>
      <c r="O382" s="87"/>
      <c r="P382" s="90"/>
    </row>
    <row r="383" spans="2:16" ht="12.75">
      <c r="B383" s="169">
        <f t="shared" si="24"/>
        <v>370</v>
      </c>
      <c r="C383" s="170">
        <f t="shared" si="27"/>
        <v>384.625</v>
      </c>
      <c r="D383" s="87"/>
      <c r="E383" s="87"/>
      <c r="F383" s="87"/>
      <c r="G383" s="87"/>
      <c r="H383" s="90"/>
      <c r="J383" s="169">
        <f t="shared" si="26"/>
        <v>370</v>
      </c>
      <c r="K383" s="170">
        <f t="shared" si="23"/>
        <v>394.625</v>
      </c>
      <c r="L383" s="87"/>
      <c r="M383" s="87"/>
      <c r="N383" s="87"/>
      <c r="O383" s="87"/>
      <c r="P383" s="90"/>
    </row>
    <row r="384" spans="2:16" ht="12.75">
      <c r="B384" s="169">
        <f t="shared" si="24"/>
        <v>371</v>
      </c>
      <c r="C384" s="170">
        <f t="shared" si="27"/>
        <v>384.6375</v>
      </c>
      <c r="D384" s="87"/>
      <c r="E384" s="87"/>
      <c r="F384" s="87"/>
      <c r="G384" s="87"/>
      <c r="H384" s="90"/>
      <c r="J384" s="169">
        <f t="shared" si="26"/>
        <v>371</v>
      </c>
      <c r="K384" s="170">
        <f t="shared" si="23"/>
        <v>394.6375</v>
      </c>
      <c r="L384" s="87"/>
      <c r="M384" s="87"/>
      <c r="N384" s="87"/>
      <c r="O384" s="87"/>
      <c r="P384" s="90"/>
    </row>
    <row r="385" spans="2:16" ht="12.75">
      <c r="B385" s="169">
        <f t="shared" si="24"/>
        <v>372</v>
      </c>
      <c r="C385" s="170">
        <f t="shared" si="27"/>
        <v>384.65</v>
      </c>
      <c r="D385" s="87"/>
      <c r="E385" s="87"/>
      <c r="F385" s="87"/>
      <c r="G385" s="87"/>
      <c r="H385" s="90"/>
      <c r="J385" s="169">
        <f t="shared" si="26"/>
        <v>372</v>
      </c>
      <c r="K385" s="170">
        <f t="shared" si="23"/>
        <v>394.65</v>
      </c>
      <c r="L385" s="87"/>
      <c r="M385" s="87"/>
      <c r="N385" s="87"/>
      <c r="O385" s="87"/>
      <c r="P385" s="90"/>
    </row>
    <row r="386" spans="2:16" ht="12.75">
      <c r="B386" s="169">
        <f t="shared" si="24"/>
        <v>373</v>
      </c>
      <c r="C386" s="170">
        <f t="shared" si="27"/>
        <v>384.6625</v>
      </c>
      <c r="D386" s="87"/>
      <c r="E386" s="87"/>
      <c r="F386" s="87"/>
      <c r="G386" s="87"/>
      <c r="H386" s="90"/>
      <c r="J386" s="169">
        <f t="shared" si="26"/>
        <v>373</v>
      </c>
      <c r="K386" s="170">
        <f t="shared" si="23"/>
        <v>394.6625</v>
      </c>
      <c r="L386" s="87"/>
      <c r="M386" s="87"/>
      <c r="N386" s="87"/>
      <c r="O386" s="87"/>
      <c r="P386" s="90"/>
    </row>
    <row r="387" spans="2:16" ht="12.75">
      <c r="B387" s="169">
        <f t="shared" si="24"/>
        <v>374</v>
      </c>
      <c r="C387" s="170">
        <f t="shared" si="27"/>
        <v>384.675</v>
      </c>
      <c r="D387" s="87"/>
      <c r="E387" s="87"/>
      <c r="F387" s="87"/>
      <c r="G387" s="87"/>
      <c r="H387" s="90"/>
      <c r="J387" s="169">
        <f t="shared" si="26"/>
        <v>374</v>
      </c>
      <c r="K387" s="170">
        <f t="shared" si="23"/>
        <v>394.675</v>
      </c>
      <c r="L387" s="87"/>
      <c r="M387" s="87"/>
      <c r="N387" s="87"/>
      <c r="O387" s="87"/>
      <c r="P387" s="90"/>
    </row>
    <row r="388" spans="2:16" ht="12.75">
      <c r="B388" s="169">
        <f t="shared" si="24"/>
        <v>375</v>
      </c>
      <c r="C388" s="170">
        <f t="shared" si="27"/>
        <v>384.6875</v>
      </c>
      <c r="D388" s="87"/>
      <c r="E388" s="87"/>
      <c r="F388" s="87"/>
      <c r="G388" s="87"/>
      <c r="H388" s="90"/>
      <c r="J388" s="169">
        <f t="shared" si="26"/>
        <v>375</v>
      </c>
      <c r="K388" s="170">
        <f t="shared" si="23"/>
        <v>394.6875</v>
      </c>
      <c r="L388" s="87"/>
      <c r="M388" s="87"/>
      <c r="N388" s="87"/>
      <c r="O388" s="87"/>
      <c r="P388" s="90"/>
    </row>
    <row r="389" spans="2:16" ht="12.75">
      <c r="B389" s="169">
        <f t="shared" si="24"/>
        <v>376</v>
      </c>
      <c r="C389" s="170">
        <f t="shared" si="27"/>
        <v>384.7</v>
      </c>
      <c r="D389" s="87"/>
      <c r="E389" s="87"/>
      <c r="F389" s="87"/>
      <c r="G389" s="87"/>
      <c r="H389" s="90"/>
      <c r="J389" s="169">
        <f t="shared" si="26"/>
        <v>376</v>
      </c>
      <c r="K389" s="170">
        <f t="shared" si="23"/>
        <v>394.7</v>
      </c>
      <c r="L389" s="87"/>
      <c r="M389" s="87"/>
      <c r="N389" s="87"/>
      <c r="O389" s="87"/>
      <c r="P389" s="90"/>
    </row>
    <row r="390" spans="2:16" ht="12.75">
      <c r="B390" s="169">
        <f t="shared" si="24"/>
        <v>377</v>
      </c>
      <c r="C390" s="170">
        <f t="shared" si="27"/>
        <v>384.7125</v>
      </c>
      <c r="D390" s="87"/>
      <c r="E390" s="87"/>
      <c r="F390" s="87"/>
      <c r="G390" s="87"/>
      <c r="H390" s="90"/>
      <c r="J390" s="169">
        <f t="shared" si="26"/>
        <v>377</v>
      </c>
      <c r="K390" s="170">
        <f t="shared" si="23"/>
        <v>394.7125</v>
      </c>
      <c r="L390" s="87"/>
      <c r="M390" s="87"/>
      <c r="N390" s="87"/>
      <c r="O390" s="87"/>
      <c r="P390" s="90"/>
    </row>
    <row r="391" spans="2:16" ht="12.75">
      <c r="B391" s="169">
        <f t="shared" si="24"/>
        <v>378</v>
      </c>
      <c r="C391" s="170">
        <f t="shared" si="27"/>
        <v>384.725</v>
      </c>
      <c r="D391" s="87"/>
      <c r="E391" s="87"/>
      <c r="F391" s="87"/>
      <c r="G391" s="87"/>
      <c r="H391" s="90"/>
      <c r="J391" s="169">
        <f t="shared" si="26"/>
        <v>378</v>
      </c>
      <c r="K391" s="170">
        <f t="shared" si="23"/>
        <v>394.725</v>
      </c>
      <c r="L391" s="87"/>
      <c r="M391" s="87"/>
      <c r="N391" s="87"/>
      <c r="O391" s="87"/>
      <c r="P391" s="90"/>
    </row>
    <row r="392" spans="2:16" ht="12.75">
      <c r="B392" s="169">
        <f t="shared" si="24"/>
        <v>379</v>
      </c>
      <c r="C392" s="170">
        <f t="shared" si="27"/>
        <v>384.7375</v>
      </c>
      <c r="D392" s="87"/>
      <c r="E392" s="87"/>
      <c r="F392" s="87"/>
      <c r="G392" s="87"/>
      <c r="H392" s="90"/>
      <c r="J392" s="169">
        <f t="shared" si="26"/>
        <v>379</v>
      </c>
      <c r="K392" s="170">
        <f t="shared" si="23"/>
        <v>394.7375</v>
      </c>
      <c r="L392" s="87"/>
      <c r="M392" s="87"/>
      <c r="N392" s="87"/>
      <c r="O392" s="87"/>
      <c r="P392" s="90"/>
    </row>
    <row r="393" spans="2:16" ht="12.75">
      <c r="B393" s="169">
        <f t="shared" si="24"/>
        <v>380</v>
      </c>
      <c r="C393" s="170">
        <f t="shared" si="27"/>
        <v>384.75</v>
      </c>
      <c r="D393" s="87"/>
      <c r="E393" s="87"/>
      <c r="F393" s="87"/>
      <c r="G393" s="87"/>
      <c r="H393" s="90"/>
      <c r="J393" s="169">
        <f t="shared" si="26"/>
        <v>380</v>
      </c>
      <c r="K393" s="170">
        <f t="shared" si="23"/>
        <v>394.75</v>
      </c>
      <c r="L393" s="87"/>
      <c r="M393" s="87"/>
      <c r="N393" s="87"/>
      <c r="O393" s="87"/>
      <c r="P393" s="90"/>
    </row>
    <row r="394" spans="2:16" ht="12.75">
      <c r="B394" s="169">
        <f t="shared" si="24"/>
        <v>381</v>
      </c>
      <c r="C394" s="170">
        <f t="shared" si="27"/>
        <v>384.7625</v>
      </c>
      <c r="D394" s="87"/>
      <c r="E394" s="87"/>
      <c r="F394" s="87"/>
      <c r="G394" s="87"/>
      <c r="H394" s="90"/>
      <c r="J394" s="169">
        <f t="shared" si="26"/>
        <v>381</v>
      </c>
      <c r="K394" s="170">
        <f t="shared" si="23"/>
        <v>394.7625</v>
      </c>
      <c r="L394" s="87"/>
      <c r="M394" s="87"/>
      <c r="N394" s="87"/>
      <c r="O394" s="87"/>
      <c r="P394" s="90"/>
    </row>
    <row r="395" spans="2:16" ht="12.75">
      <c r="B395" s="169">
        <f t="shared" si="24"/>
        <v>382</v>
      </c>
      <c r="C395" s="170">
        <f t="shared" si="27"/>
        <v>384.775</v>
      </c>
      <c r="D395" s="87"/>
      <c r="E395" s="87"/>
      <c r="F395" s="87"/>
      <c r="G395" s="87"/>
      <c r="H395" s="90"/>
      <c r="J395" s="169">
        <f t="shared" si="26"/>
        <v>382</v>
      </c>
      <c r="K395" s="170">
        <f t="shared" si="23"/>
        <v>394.775</v>
      </c>
      <c r="L395" s="87"/>
      <c r="M395" s="87"/>
      <c r="N395" s="87"/>
      <c r="O395" s="87"/>
      <c r="P395" s="90"/>
    </row>
    <row r="396" spans="2:16" ht="12.75">
      <c r="B396" s="169">
        <f t="shared" si="24"/>
        <v>383</v>
      </c>
      <c r="C396" s="170">
        <f t="shared" si="27"/>
        <v>384.7875</v>
      </c>
      <c r="D396" s="87"/>
      <c r="E396" s="87"/>
      <c r="F396" s="87"/>
      <c r="G396" s="87"/>
      <c r="H396" s="90"/>
      <c r="J396" s="169">
        <f t="shared" si="26"/>
        <v>383</v>
      </c>
      <c r="K396" s="170">
        <f t="shared" si="23"/>
        <v>394.7875</v>
      </c>
      <c r="L396" s="87"/>
      <c r="M396" s="87"/>
      <c r="N396" s="87"/>
      <c r="O396" s="87"/>
      <c r="P396" s="90"/>
    </row>
    <row r="397" spans="2:16" ht="12.75">
      <c r="B397" s="169">
        <f t="shared" si="24"/>
        <v>384</v>
      </c>
      <c r="C397" s="170">
        <f t="shared" si="27"/>
        <v>384.8</v>
      </c>
      <c r="D397" s="87"/>
      <c r="E397" s="87"/>
      <c r="F397" s="87"/>
      <c r="G397" s="87"/>
      <c r="H397" s="90"/>
      <c r="J397" s="169">
        <f t="shared" si="26"/>
        <v>384</v>
      </c>
      <c r="K397" s="170">
        <f t="shared" si="23"/>
        <v>394.8</v>
      </c>
      <c r="L397" s="87"/>
      <c r="M397" s="87"/>
      <c r="N397" s="87"/>
      <c r="O397" s="87"/>
      <c r="P397" s="90"/>
    </row>
    <row r="398" spans="2:16" ht="12.75">
      <c r="B398" s="169">
        <f t="shared" si="24"/>
        <v>385</v>
      </c>
      <c r="C398" s="170">
        <f t="shared" si="27"/>
        <v>384.8125</v>
      </c>
      <c r="D398" s="87"/>
      <c r="E398" s="87"/>
      <c r="F398" s="87"/>
      <c r="G398" s="87"/>
      <c r="H398" s="90"/>
      <c r="J398" s="169">
        <f t="shared" si="26"/>
        <v>385</v>
      </c>
      <c r="K398" s="170">
        <f t="shared" si="23"/>
        <v>394.8125</v>
      </c>
      <c r="L398" s="87"/>
      <c r="M398" s="87"/>
      <c r="N398" s="87"/>
      <c r="O398" s="87"/>
      <c r="P398" s="90"/>
    </row>
    <row r="399" spans="2:16" ht="12.75">
      <c r="B399" s="169">
        <f t="shared" si="24"/>
        <v>386</v>
      </c>
      <c r="C399" s="170">
        <f t="shared" si="27"/>
        <v>384.825</v>
      </c>
      <c r="D399" s="87"/>
      <c r="E399" s="87"/>
      <c r="F399" s="87"/>
      <c r="G399" s="87"/>
      <c r="H399" s="90"/>
      <c r="J399" s="169">
        <f t="shared" si="26"/>
        <v>386</v>
      </c>
      <c r="K399" s="170">
        <f aca="true" t="shared" si="28" ref="K399:K413">SUM(390+J399*0.0125)</f>
        <v>394.825</v>
      </c>
      <c r="L399" s="87"/>
      <c r="M399" s="87"/>
      <c r="N399" s="87"/>
      <c r="O399" s="87"/>
      <c r="P399" s="90"/>
    </row>
    <row r="400" spans="2:16" ht="12.75">
      <c r="B400" s="169">
        <f aca="true" t="shared" si="29" ref="B400:B413">SUM(B399+1)</f>
        <v>387</v>
      </c>
      <c r="C400" s="170">
        <f t="shared" si="27"/>
        <v>384.8375</v>
      </c>
      <c r="D400" s="87"/>
      <c r="E400" s="87"/>
      <c r="F400" s="87"/>
      <c r="G400" s="87"/>
      <c r="H400" s="90"/>
      <c r="J400" s="169">
        <f aca="true" t="shared" si="30" ref="J400:J413">SUM(J399+1)</f>
        <v>387</v>
      </c>
      <c r="K400" s="170">
        <f t="shared" si="28"/>
        <v>394.8375</v>
      </c>
      <c r="L400" s="87"/>
      <c r="M400" s="87"/>
      <c r="N400" s="87"/>
      <c r="O400" s="87"/>
      <c r="P400" s="90"/>
    </row>
    <row r="401" spans="2:16" ht="12.75">
      <c r="B401" s="169">
        <f t="shared" si="29"/>
        <v>388</v>
      </c>
      <c r="C401" s="170">
        <f t="shared" si="27"/>
        <v>384.85</v>
      </c>
      <c r="D401" s="87"/>
      <c r="E401" s="87"/>
      <c r="F401" s="87"/>
      <c r="G401" s="87"/>
      <c r="H401" s="90"/>
      <c r="J401" s="169">
        <f t="shared" si="30"/>
        <v>388</v>
      </c>
      <c r="K401" s="170">
        <f t="shared" si="28"/>
        <v>394.85</v>
      </c>
      <c r="L401" s="87"/>
      <c r="M401" s="87"/>
      <c r="N401" s="87"/>
      <c r="O401" s="87"/>
      <c r="P401" s="90"/>
    </row>
    <row r="402" spans="2:16" ht="12.75">
      <c r="B402" s="169">
        <f t="shared" si="29"/>
        <v>389</v>
      </c>
      <c r="C402" s="170">
        <f t="shared" si="27"/>
        <v>384.8625</v>
      </c>
      <c r="D402" s="87"/>
      <c r="E402" s="87"/>
      <c r="F402" s="87"/>
      <c r="G402" s="87"/>
      <c r="H402" s="90"/>
      <c r="J402" s="169">
        <f t="shared" si="30"/>
        <v>389</v>
      </c>
      <c r="K402" s="170">
        <f t="shared" si="28"/>
        <v>394.8625</v>
      </c>
      <c r="L402" s="87"/>
      <c r="M402" s="87"/>
      <c r="N402" s="87"/>
      <c r="O402" s="87"/>
      <c r="P402" s="90"/>
    </row>
    <row r="403" spans="2:16" ht="12.75">
      <c r="B403" s="169">
        <f t="shared" si="29"/>
        <v>390</v>
      </c>
      <c r="C403" s="170">
        <f t="shared" si="27"/>
        <v>384.875</v>
      </c>
      <c r="D403" s="87"/>
      <c r="E403" s="87"/>
      <c r="F403" s="87"/>
      <c r="G403" s="87"/>
      <c r="H403" s="90"/>
      <c r="J403" s="169">
        <f t="shared" si="30"/>
        <v>390</v>
      </c>
      <c r="K403" s="170">
        <f t="shared" si="28"/>
        <v>394.875</v>
      </c>
      <c r="L403" s="87"/>
      <c r="M403" s="87"/>
      <c r="N403" s="87"/>
      <c r="O403" s="87"/>
      <c r="P403" s="90"/>
    </row>
    <row r="404" spans="2:16" ht="12.75">
      <c r="B404" s="169">
        <f t="shared" si="29"/>
        <v>391</v>
      </c>
      <c r="C404" s="170">
        <f t="shared" si="27"/>
        <v>384.8875</v>
      </c>
      <c r="D404" s="87"/>
      <c r="E404" s="87"/>
      <c r="F404" s="87"/>
      <c r="G404" s="87"/>
      <c r="H404" s="90"/>
      <c r="J404" s="169">
        <f t="shared" si="30"/>
        <v>391</v>
      </c>
      <c r="K404" s="170">
        <f t="shared" si="28"/>
        <v>394.8875</v>
      </c>
      <c r="L404" s="87"/>
      <c r="M404" s="87"/>
      <c r="N404" s="87"/>
      <c r="O404" s="87"/>
      <c r="P404" s="90"/>
    </row>
    <row r="405" spans="2:16" ht="12.75">
      <c r="B405" s="169">
        <f t="shared" si="29"/>
        <v>392</v>
      </c>
      <c r="C405" s="170">
        <f t="shared" si="27"/>
        <v>384.9</v>
      </c>
      <c r="D405" s="87"/>
      <c r="E405" s="87"/>
      <c r="F405" s="87"/>
      <c r="G405" s="87"/>
      <c r="H405" s="90"/>
      <c r="J405" s="169">
        <f t="shared" si="30"/>
        <v>392</v>
      </c>
      <c r="K405" s="170">
        <f t="shared" si="28"/>
        <v>394.9</v>
      </c>
      <c r="L405" s="87"/>
      <c r="M405" s="87"/>
      <c r="N405" s="87"/>
      <c r="O405" s="87"/>
      <c r="P405" s="90"/>
    </row>
    <row r="406" spans="2:16" ht="12.75">
      <c r="B406" s="169">
        <f t="shared" si="29"/>
        <v>393</v>
      </c>
      <c r="C406" s="170">
        <f t="shared" si="27"/>
        <v>384.9125</v>
      </c>
      <c r="D406" s="87"/>
      <c r="E406" s="87"/>
      <c r="F406" s="87"/>
      <c r="G406" s="87"/>
      <c r="H406" s="90"/>
      <c r="J406" s="169">
        <f t="shared" si="30"/>
        <v>393</v>
      </c>
      <c r="K406" s="170">
        <f t="shared" si="28"/>
        <v>394.9125</v>
      </c>
      <c r="L406" s="87"/>
      <c r="M406" s="87"/>
      <c r="N406" s="87"/>
      <c r="O406" s="87"/>
      <c r="P406" s="90"/>
    </row>
    <row r="407" spans="2:16" ht="12.75">
      <c r="B407" s="169">
        <f t="shared" si="29"/>
        <v>394</v>
      </c>
      <c r="C407" s="170">
        <f t="shared" si="27"/>
        <v>384.925</v>
      </c>
      <c r="D407" s="87"/>
      <c r="E407" s="87"/>
      <c r="F407" s="87"/>
      <c r="G407" s="87"/>
      <c r="H407" s="90"/>
      <c r="J407" s="169">
        <f t="shared" si="30"/>
        <v>394</v>
      </c>
      <c r="K407" s="170">
        <f t="shared" si="28"/>
        <v>394.925</v>
      </c>
      <c r="L407" s="87"/>
      <c r="M407" s="87"/>
      <c r="N407" s="87"/>
      <c r="O407" s="87"/>
      <c r="P407" s="90"/>
    </row>
    <row r="408" spans="2:16" ht="12.75">
      <c r="B408" s="169">
        <f t="shared" si="29"/>
        <v>395</v>
      </c>
      <c r="C408" s="170">
        <f t="shared" si="27"/>
        <v>384.9375</v>
      </c>
      <c r="D408" s="87"/>
      <c r="E408" s="87"/>
      <c r="F408" s="87"/>
      <c r="G408" s="87"/>
      <c r="H408" s="90"/>
      <c r="J408" s="169">
        <f t="shared" si="30"/>
        <v>395</v>
      </c>
      <c r="K408" s="170">
        <f t="shared" si="28"/>
        <v>394.9375</v>
      </c>
      <c r="L408" s="87"/>
      <c r="M408" s="87"/>
      <c r="N408" s="87"/>
      <c r="O408" s="87"/>
      <c r="P408" s="90"/>
    </row>
    <row r="409" spans="2:16" ht="12.75">
      <c r="B409" s="169">
        <f t="shared" si="29"/>
        <v>396</v>
      </c>
      <c r="C409" s="170">
        <f t="shared" si="27"/>
        <v>384.95</v>
      </c>
      <c r="D409" s="87"/>
      <c r="E409" s="87"/>
      <c r="F409" s="87"/>
      <c r="G409" s="87"/>
      <c r="H409" s="90"/>
      <c r="J409" s="169">
        <f t="shared" si="30"/>
        <v>396</v>
      </c>
      <c r="K409" s="170">
        <f t="shared" si="28"/>
        <v>394.95</v>
      </c>
      <c r="L409" s="87"/>
      <c r="M409" s="87"/>
      <c r="N409" s="87"/>
      <c r="O409" s="87"/>
      <c r="P409" s="90"/>
    </row>
    <row r="410" spans="2:16" ht="12.75">
      <c r="B410" s="169">
        <f t="shared" si="29"/>
        <v>397</v>
      </c>
      <c r="C410" s="170">
        <f t="shared" si="27"/>
        <v>384.9625</v>
      </c>
      <c r="D410" s="87"/>
      <c r="E410" s="87"/>
      <c r="F410" s="87"/>
      <c r="G410" s="87"/>
      <c r="H410" s="90"/>
      <c r="J410" s="169">
        <f t="shared" si="30"/>
        <v>397</v>
      </c>
      <c r="K410" s="170">
        <f t="shared" si="28"/>
        <v>394.9625</v>
      </c>
      <c r="L410" s="87"/>
      <c r="M410" s="87"/>
      <c r="N410" s="87"/>
      <c r="O410" s="87"/>
      <c r="P410" s="90"/>
    </row>
    <row r="411" spans="2:16" ht="12.75">
      <c r="B411" s="169">
        <f t="shared" si="29"/>
        <v>398</v>
      </c>
      <c r="C411" s="170">
        <f t="shared" si="27"/>
        <v>384.975</v>
      </c>
      <c r="D411" s="87"/>
      <c r="E411" s="87"/>
      <c r="F411" s="87"/>
      <c r="G411" s="87"/>
      <c r="H411" s="90"/>
      <c r="J411" s="169">
        <f t="shared" si="30"/>
        <v>398</v>
      </c>
      <c r="K411" s="170">
        <f t="shared" si="28"/>
        <v>394.975</v>
      </c>
      <c r="L411" s="87"/>
      <c r="M411" s="87"/>
      <c r="N411" s="87"/>
      <c r="O411" s="87"/>
      <c r="P411" s="90"/>
    </row>
    <row r="412" spans="2:16" ht="12.75">
      <c r="B412" s="169">
        <f t="shared" si="29"/>
        <v>399</v>
      </c>
      <c r="C412" s="170">
        <f t="shared" si="27"/>
        <v>384.9875</v>
      </c>
      <c r="D412" s="87"/>
      <c r="E412" s="87"/>
      <c r="F412" s="87"/>
      <c r="G412" s="87"/>
      <c r="H412" s="90"/>
      <c r="J412" s="169">
        <f t="shared" si="30"/>
        <v>399</v>
      </c>
      <c r="K412" s="170">
        <f t="shared" si="28"/>
        <v>394.9875</v>
      </c>
      <c r="L412" s="87"/>
      <c r="M412" s="87"/>
      <c r="N412" s="87"/>
      <c r="O412" s="87"/>
      <c r="P412" s="90"/>
    </row>
    <row r="413" spans="2:16" ht="13.5" thickBot="1">
      <c r="B413" s="172">
        <f t="shared" si="29"/>
        <v>400</v>
      </c>
      <c r="C413" s="173">
        <f t="shared" si="27"/>
        <v>385</v>
      </c>
      <c r="D413" s="91"/>
      <c r="E413" s="91"/>
      <c r="F413" s="91"/>
      <c r="G413" s="91"/>
      <c r="H413" s="92"/>
      <c r="J413" s="172">
        <f t="shared" si="30"/>
        <v>400</v>
      </c>
      <c r="K413" s="173">
        <f t="shared" si="28"/>
        <v>395</v>
      </c>
      <c r="L413" s="91"/>
      <c r="M413" s="91"/>
      <c r="N413" s="91"/>
      <c r="O413" s="91"/>
      <c r="P413" s="92"/>
    </row>
  </sheetData>
  <mergeCells count="5">
    <mergeCell ref="C6:O6"/>
    <mergeCell ref="C7:O7"/>
    <mergeCell ref="C8:O8"/>
    <mergeCell ref="C9:O9"/>
    <mergeCell ref="C10:O10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P334"/>
  <sheetViews>
    <sheetView workbookViewId="0" topLeftCell="A1">
      <selection activeCell="C6" sqref="C6:O6"/>
    </sheetView>
  </sheetViews>
  <sheetFormatPr defaultColWidth="9.140625" defaultRowHeight="12.75"/>
  <cols>
    <col min="1" max="1" width="4.421875" style="0" customWidth="1"/>
    <col min="2" max="2" width="11.140625" style="0" customWidth="1"/>
    <col min="3" max="3" width="19.00390625" style="0" customWidth="1"/>
    <col min="4" max="4" width="21.140625" style="0" customWidth="1"/>
    <col min="6" max="6" width="12.28125" style="0" customWidth="1"/>
    <col min="7" max="7" width="11.00390625" style="0" customWidth="1"/>
    <col min="10" max="10" width="11.8515625" style="0" customWidth="1"/>
    <col min="11" max="11" width="18.00390625" style="0" customWidth="1"/>
    <col min="14" max="14" width="12.00390625" style="0" customWidth="1"/>
    <col min="15" max="15" width="11.00390625" style="0" customWidth="1"/>
  </cols>
  <sheetData>
    <row r="4" ht="13.5" thickBot="1"/>
    <row r="5" spans="2:16" ht="12.75">
      <c r="B5" s="149"/>
      <c r="C5" s="153"/>
      <c r="D5" s="210"/>
      <c r="E5" s="153"/>
      <c r="F5" s="153"/>
      <c r="G5" s="153"/>
      <c r="H5" s="262"/>
      <c r="I5" s="153"/>
      <c r="J5" s="153"/>
      <c r="K5" s="153"/>
      <c r="L5" s="210"/>
      <c r="M5" s="153"/>
      <c r="N5" s="153"/>
      <c r="O5" s="153"/>
      <c r="P5" s="206"/>
    </row>
    <row r="6" spans="2:16" ht="15.75">
      <c r="B6" s="159"/>
      <c r="C6" s="350" t="s">
        <v>463</v>
      </c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5"/>
      <c r="P6" s="207"/>
    </row>
    <row r="7" spans="2:16" ht="15.75">
      <c r="B7" s="263"/>
      <c r="C7" s="350" t="s">
        <v>345</v>
      </c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5"/>
      <c r="P7" s="207"/>
    </row>
    <row r="8" spans="2:16" ht="15.75">
      <c r="B8" s="263"/>
      <c r="C8" s="353" t="s">
        <v>19</v>
      </c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60"/>
      <c r="P8" s="207"/>
    </row>
    <row r="9" spans="2:16" ht="12.75">
      <c r="B9" s="264"/>
      <c r="C9" s="353" t="s">
        <v>74</v>
      </c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5"/>
      <c r="P9" s="207"/>
    </row>
    <row r="10" spans="2:16" ht="12.75">
      <c r="B10" s="293"/>
      <c r="C10" s="353" t="s">
        <v>78</v>
      </c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60"/>
      <c r="P10" s="294"/>
    </row>
    <row r="11" spans="2:16" ht="13.5" thickBot="1">
      <c r="B11" s="266"/>
      <c r="C11" s="157"/>
      <c r="D11" s="213"/>
      <c r="E11" s="157"/>
      <c r="F11" s="157"/>
      <c r="G11" s="157"/>
      <c r="H11" s="157"/>
      <c r="I11" s="157"/>
      <c r="J11" s="157"/>
      <c r="K11" s="157"/>
      <c r="L11" s="213"/>
      <c r="M11" s="157"/>
      <c r="N11" s="157"/>
      <c r="O11" s="157"/>
      <c r="P11" s="208"/>
    </row>
    <row r="12" ht="13.5" thickBot="1"/>
    <row r="13" spans="2:16" ht="13.5" thickBot="1">
      <c r="B13" s="179" t="s">
        <v>0</v>
      </c>
      <c r="C13" s="181" t="s">
        <v>5</v>
      </c>
      <c r="D13" s="181" t="s">
        <v>1</v>
      </c>
      <c r="E13" s="180" t="s">
        <v>2</v>
      </c>
      <c r="F13" s="181" t="s">
        <v>3</v>
      </c>
      <c r="G13" s="182" t="s">
        <v>4</v>
      </c>
      <c r="H13" s="183" t="s">
        <v>29</v>
      </c>
      <c r="J13" s="179" t="s">
        <v>0</v>
      </c>
      <c r="K13" s="180" t="s">
        <v>5</v>
      </c>
      <c r="L13" s="181" t="s">
        <v>1</v>
      </c>
      <c r="M13" s="180" t="s">
        <v>2</v>
      </c>
      <c r="N13" s="181" t="s">
        <v>3</v>
      </c>
      <c r="O13" s="182" t="s">
        <v>4</v>
      </c>
      <c r="P13" s="183" t="s">
        <v>29</v>
      </c>
    </row>
    <row r="14" spans="2:16" ht="12.75">
      <c r="B14" s="167">
        <v>1</v>
      </c>
      <c r="C14" s="168">
        <f>SUM(385+B14*0.0125)</f>
        <v>385.0125</v>
      </c>
      <c r="D14" s="88"/>
      <c r="E14" s="88"/>
      <c r="F14" s="88"/>
      <c r="G14" s="88"/>
      <c r="H14" s="89"/>
      <c r="J14" s="167">
        <v>1</v>
      </c>
      <c r="K14" s="168">
        <f>SUM(395+J14*0.0125)</f>
        <v>395.0125</v>
      </c>
      <c r="L14" s="88"/>
      <c r="M14" s="88"/>
      <c r="N14" s="88"/>
      <c r="O14" s="88"/>
      <c r="P14" s="89"/>
    </row>
    <row r="15" spans="2:16" ht="12.75">
      <c r="B15" s="169">
        <f>SUM(B14+1)</f>
        <v>2</v>
      </c>
      <c r="C15" s="170">
        <f aca="true" t="shared" si="0" ref="C15:C78">SUM(385+B15*0.0125)</f>
        <v>385.025</v>
      </c>
      <c r="D15" s="87"/>
      <c r="E15" s="87"/>
      <c r="F15" s="87"/>
      <c r="G15" s="87"/>
      <c r="H15" s="90"/>
      <c r="J15" s="169">
        <f>SUM(J14+1)</f>
        <v>2</v>
      </c>
      <c r="K15" s="170">
        <f aca="true" t="shared" si="1" ref="K15:K78">SUM(395+J15*0.0125)</f>
        <v>395.025</v>
      </c>
      <c r="L15" s="87"/>
      <c r="M15" s="87"/>
      <c r="N15" s="87"/>
      <c r="O15" s="87"/>
      <c r="P15" s="90"/>
    </row>
    <row r="16" spans="2:16" ht="12.75">
      <c r="B16" s="169">
        <f aca="true" t="shared" si="2" ref="B16:B79">SUM(B15+1)</f>
        <v>3</v>
      </c>
      <c r="C16" s="170">
        <f t="shared" si="0"/>
        <v>385.0375</v>
      </c>
      <c r="D16" s="87"/>
      <c r="E16" s="87"/>
      <c r="F16" s="87"/>
      <c r="G16" s="87"/>
      <c r="H16" s="90"/>
      <c r="J16" s="169">
        <f aca="true" t="shared" si="3" ref="J16:J79">SUM(J15+1)</f>
        <v>3</v>
      </c>
      <c r="K16" s="170">
        <f t="shared" si="1"/>
        <v>395.0375</v>
      </c>
      <c r="L16" s="87"/>
      <c r="M16" s="87"/>
      <c r="N16" s="87"/>
      <c r="O16" s="87"/>
      <c r="P16" s="90"/>
    </row>
    <row r="17" spans="2:16" ht="12.75">
      <c r="B17" s="169">
        <f t="shared" si="2"/>
        <v>4</v>
      </c>
      <c r="C17" s="170">
        <f t="shared" si="0"/>
        <v>385.05</v>
      </c>
      <c r="D17" s="87"/>
      <c r="E17" s="87"/>
      <c r="F17" s="87"/>
      <c r="G17" s="87"/>
      <c r="H17" s="90"/>
      <c r="J17" s="169">
        <f t="shared" si="3"/>
        <v>4</v>
      </c>
      <c r="K17" s="170">
        <f t="shared" si="1"/>
        <v>395.05</v>
      </c>
      <c r="L17" s="87"/>
      <c r="M17" s="87"/>
      <c r="N17" s="87"/>
      <c r="O17" s="87"/>
      <c r="P17" s="90"/>
    </row>
    <row r="18" spans="2:16" ht="12.75">
      <c r="B18" s="169">
        <f t="shared" si="2"/>
        <v>5</v>
      </c>
      <c r="C18" s="170">
        <f t="shared" si="0"/>
        <v>385.0625</v>
      </c>
      <c r="D18" s="87"/>
      <c r="E18" s="87"/>
      <c r="F18" s="87"/>
      <c r="G18" s="87"/>
      <c r="H18" s="90"/>
      <c r="J18" s="169">
        <f t="shared" si="3"/>
        <v>5</v>
      </c>
      <c r="K18" s="170">
        <f t="shared" si="1"/>
        <v>395.0625</v>
      </c>
      <c r="L18" s="87"/>
      <c r="M18" s="87"/>
      <c r="N18" s="87"/>
      <c r="O18" s="87"/>
      <c r="P18" s="90"/>
    </row>
    <row r="19" spans="2:16" ht="12.75">
      <c r="B19" s="169">
        <f t="shared" si="2"/>
        <v>6</v>
      </c>
      <c r="C19" s="170">
        <f t="shared" si="0"/>
        <v>385.075</v>
      </c>
      <c r="D19" s="87"/>
      <c r="E19" s="87"/>
      <c r="F19" s="87"/>
      <c r="G19" s="87"/>
      <c r="H19" s="90"/>
      <c r="J19" s="169">
        <f t="shared" si="3"/>
        <v>6</v>
      </c>
      <c r="K19" s="170">
        <f t="shared" si="1"/>
        <v>395.075</v>
      </c>
      <c r="L19" s="87"/>
      <c r="M19" s="87"/>
      <c r="N19" s="87"/>
      <c r="O19" s="87"/>
      <c r="P19" s="90"/>
    </row>
    <row r="20" spans="2:16" ht="12.75">
      <c r="B20" s="169">
        <f t="shared" si="2"/>
        <v>7</v>
      </c>
      <c r="C20" s="170">
        <f t="shared" si="0"/>
        <v>385.0875</v>
      </c>
      <c r="D20" s="87"/>
      <c r="E20" s="87"/>
      <c r="F20" s="87"/>
      <c r="G20" s="87"/>
      <c r="H20" s="90"/>
      <c r="J20" s="169">
        <f t="shared" si="3"/>
        <v>7</v>
      </c>
      <c r="K20" s="170">
        <f t="shared" si="1"/>
        <v>395.0875</v>
      </c>
      <c r="L20" s="87"/>
      <c r="M20" s="87"/>
      <c r="N20" s="87"/>
      <c r="O20" s="87"/>
      <c r="P20" s="90"/>
    </row>
    <row r="21" spans="2:16" ht="12.75">
      <c r="B21" s="169">
        <f t="shared" si="2"/>
        <v>8</v>
      </c>
      <c r="C21" s="170">
        <f t="shared" si="0"/>
        <v>385.1</v>
      </c>
      <c r="D21" s="87"/>
      <c r="E21" s="87"/>
      <c r="F21" s="87"/>
      <c r="G21" s="87"/>
      <c r="H21" s="90"/>
      <c r="J21" s="169">
        <f t="shared" si="3"/>
        <v>8</v>
      </c>
      <c r="K21" s="170">
        <f t="shared" si="1"/>
        <v>395.1</v>
      </c>
      <c r="L21" s="87"/>
      <c r="M21" s="87"/>
      <c r="N21" s="87"/>
      <c r="O21" s="87"/>
      <c r="P21" s="90"/>
    </row>
    <row r="22" spans="2:16" ht="12.75">
      <c r="B22" s="169">
        <f t="shared" si="2"/>
        <v>9</v>
      </c>
      <c r="C22" s="170">
        <f t="shared" si="0"/>
        <v>385.1125</v>
      </c>
      <c r="D22" s="87"/>
      <c r="E22" s="87"/>
      <c r="F22" s="87"/>
      <c r="G22" s="87"/>
      <c r="H22" s="90"/>
      <c r="J22" s="169">
        <f t="shared" si="3"/>
        <v>9</v>
      </c>
      <c r="K22" s="170">
        <f t="shared" si="1"/>
        <v>395.1125</v>
      </c>
      <c r="L22" s="87"/>
      <c r="M22" s="87"/>
      <c r="N22" s="87"/>
      <c r="O22" s="87"/>
      <c r="P22" s="90"/>
    </row>
    <row r="23" spans="2:16" ht="12.75">
      <c r="B23" s="169">
        <f t="shared" si="2"/>
        <v>10</v>
      </c>
      <c r="C23" s="170">
        <f t="shared" si="0"/>
        <v>385.125</v>
      </c>
      <c r="D23" s="87"/>
      <c r="E23" s="87"/>
      <c r="F23" s="87"/>
      <c r="G23" s="87"/>
      <c r="H23" s="90"/>
      <c r="J23" s="169">
        <f t="shared" si="3"/>
        <v>10</v>
      </c>
      <c r="K23" s="170">
        <f t="shared" si="1"/>
        <v>395.125</v>
      </c>
      <c r="L23" s="87"/>
      <c r="M23" s="87"/>
      <c r="N23" s="87"/>
      <c r="O23" s="87"/>
      <c r="P23" s="90"/>
    </row>
    <row r="24" spans="2:16" ht="12.75">
      <c r="B24" s="169">
        <f t="shared" si="2"/>
        <v>11</v>
      </c>
      <c r="C24" s="170">
        <f t="shared" si="0"/>
        <v>385.1375</v>
      </c>
      <c r="D24" s="87"/>
      <c r="E24" s="87"/>
      <c r="F24" s="87"/>
      <c r="G24" s="87"/>
      <c r="H24" s="90"/>
      <c r="J24" s="169">
        <f t="shared" si="3"/>
        <v>11</v>
      </c>
      <c r="K24" s="170">
        <f t="shared" si="1"/>
        <v>395.1375</v>
      </c>
      <c r="L24" s="87"/>
      <c r="M24" s="87"/>
      <c r="N24" s="87"/>
      <c r="O24" s="87"/>
      <c r="P24" s="90"/>
    </row>
    <row r="25" spans="2:16" ht="12.75">
      <c r="B25" s="169">
        <f t="shared" si="2"/>
        <v>12</v>
      </c>
      <c r="C25" s="170">
        <f t="shared" si="0"/>
        <v>385.15</v>
      </c>
      <c r="D25" s="87"/>
      <c r="E25" s="87"/>
      <c r="F25" s="87"/>
      <c r="G25" s="87"/>
      <c r="H25" s="90"/>
      <c r="J25" s="169">
        <f t="shared" si="3"/>
        <v>12</v>
      </c>
      <c r="K25" s="170">
        <f t="shared" si="1"/>
        <v>395.15</v>
      </c>
      <c r="L25" s="87"/>
      <c r="M25" s="87"/>
      <c r="N25" s="87"/>
      <c r="O25" s="87"/>
      <c r="P25" s="90"/>
    </row>
    <row r="26" spans="2:16" ht="12.75">
      <c r="B26" s="169">
        <f t="shared" si="2"/>
        <v>13</v>
      </c>
      <c r="C26" s="170">
        <f t="shared" si="0"/>
        <v>385.1625</v>
      </c>
      <c r="D26" s="87"/>
      <c r="E26" s="87"/>
      <c r="F26" s="87"/>
      <c r="G26" s="87"/>
      <c r="H26" s="90"/>
      <c r="J26" s="169">
        <f t="shared" si="3"/>
        <v>13</v>
      </c>
      <c r="K26" s="170">
        <f t="shared" si="1"/>
        <v>395.1625</v>
      </c>
      <c r="L26" s="87"/>
      <c r="M26" s="87"/>
      <c r="N26" s="87"/>
      <c r="O26" s="87"/>
      <c r="P26" s="90"/>
    </row>
    <row r="27" spans="2:16" ht="12.75">
      <c r="B27" s="169">
        <f t="shared" si="2"/>
        <v>14</v>
      </c>
      <c r="C27" s="170">
        <f t="shared" si="0"/>
        <v>385.175</v>
      </c>
      <c r="D27" s="87"/>
      <c r="E27" s="87"/>
      <c r="F27" s="87"/>
      <c r="G27" s="87"/>
      <c r="H27" s="90"/>
      <c r="J27" s="169">
        <f t="shared" si="3"/>
        <v>14</v>
      </c>
      <c r="K27" s="170">
        <f t="shared" si="1"/>
        <v>395.175</v>
      </c>
      <c r="L27" s="87"/>
      <c r="M27" s="87"/>
      <c r="N27" s="87"/>
      <c r="O27" s="87"/>
      <c r="P27" s="90"/>
    </row>
    <row r="28" spans="2:16" ht="12.75">
      <c r="B28" s="169">
        <f t="shared" si="2"/>
        <v>15</v>
      </c>
      <c r="C28" s="170">
        <f t="shared" si="0"/>
        <v>385.1875</v>
      </c>
      <c r="D28" s="87"/>
      <c r="E28" s="87"/>
      <c r="F28" s="87"/>
      <c r="G28" s="87"/>
      <c r="H28" s="90"/>
      <c r="J28" s="169">
        <f t="shared" si="3"/>
        <v>15</v>
      </c>
      <c r="K28" s="170">
        <f t="shared" si="1"/>
        <v>395.1875</v>
      </c>
      <c r="L28" s="87"/>
      <c r="M28" s="87"/>
      <c r="N28" s="87"/>
      <c r="O28" s="87"/>
      <c r="P28" s="90"/>
    </row>
    <row r="29" spans="2:16" ht="12.75">
      <c r="B29" s="169">
        <f t="shared" si="2"/>
        <v>16</v>
      </c>
      <c r="C29" s="170">
        <f t="shared" si="0"/>
        <v>385.2</v>
      </c>
      <c r="D29" s="87"/>
      <c r="E29" s="87"/>
      <c r="F29" s="87"/>
      <c r="G29" s="87"/>
      <c r="H29" s="90"/>
      <c r="J29" s="169">
        <f t="shared" si="3"/>
        <v>16</v>
      </c>
      <c r="K29" s="170">
        <f t="shared" si="1"/>
        <v>395.2</v>
      </c>
      <c r="L29" s="87"/>
      <c r="M29" s="87"/>
      <c r="N29" s="87"/>
      <c r="O29" s="87"/>
      <c r="P29" s="90"/>
    </row>
    <row r="30" spans="2:16" ht="12.75">
      <c r="B30" s="169">
        <f t="shared" si="2"/>
        <v>17</v>
      </c>
      <c r="C30" s="170">
        <f t="shared" si="0"/>
        <v>385.2125</v>
      </c>
      <c r="D30" s="87"/>
      <c r="E30" s="87"/>
      <c r="F30" s="87"/>
      <c r="G30" s="87"/>
      <c r="H30" s="90"/>
      <c r="J30" s="169">
        <f t="shared" si="3"/>
        <v>17</v>
      </c>
      <c r="K30" s="170">
        <f t="shared" si="1"/>
        <v>395.2125</v>
      </c>
      <c r="L30" s="87"/>
      <c r="M30" s="87"/>
      <c r="N30" s="87"/>
      <c r="O30" s="87"/>
      <c r="P30" s="90"/>
    </row>
    <row r="31" spans="2:16" ht="12.75">
      <c r="B31" s="169">
        <f t="shared" si="2"/>
        <v>18</v>
      </c>
      <c r="C31" s="170">
        <f t="shared" si="0"/>
        <v>385.225</v>
      </c>
      <c r="D31" s="87"/>
      <c r="E31" s="87"/>
      <c r="F31" s="87"/>
      <c r="G31" s="87"/>
      <c r="H31" s="90"/>
      <c r="J31" s="169">
        <f t="shared" si="3"/>
        <v>18</v>
      </c>
      <c r="K31" s="170">
        <f t="shared" si="1"/>
        <v>395.225</v>
      </c>
      <c r="L31" s="87"/>
      <c r="M31" s="87"/>
      <c r="N31" s="87"/>
      <c r="O31" s="87"/>
      <c r="P31" s="90"/>
    </row>
    <row r="32" spans="2:16" ht="12.75">
      <c r="B32" s="169">
        <f t="shared" si="2"/>
        <v>19</v>
      </c>
      <c r="C32" s="170">
        <f t="shared" si="0"/>
        <v>385.2375</v>
      </c>
      <c r="D32" s="87"/>
      <c r="E32" s="87"/>
      <c r="F32" s="87"/>
      <c r="G32" s="87"/>
      <c r="H32" s="90"/>
      <c r="J32" s="169">
        <f t="shared" si="3"/>
        <v>19</v>
      </c>
      <c r="K32" s="170">
        <f t="shared" si="1"/>
        <v>395.2375</v>
      </c>
      <c r="L32" s="87"/>
      <c r="M32" s="87"/>
      <c r="N32" s="87"/>
      <c r="O32" s="87"/>
      <c r="P32" s="90"/>
    </row>
    <row r="33" spans="2:16" ht="12.75">
      <c r="B33" s="169">
        <f t="shared" si="2"/>
        <v>20</v>
      </c>
      <c r="C33" s="170">
        <f t="shared" si="0"/>
        <v>385.25</v>
      </c>
      <c r="D33" s="87"/>
      <c r="E33" s="87"/>
      <c r="F33" s="87"/>
      <c r="G33" s="87"/>
      <c r="H33" s="90"/>
      <c r="J33" s="169">
        <f t="shared" si="3"/>
        <v>20</v>
      </c>
      <c r="K33" s="170">
        <f t="shared" si="1"/>
        <v>395.25</v>
      </c>
      <c r="L33" s="87"/>
      <c r="M33" s="87"/>
      <c r="N33" s="87"/>
      <c r="O33" s="87"/>
      <c r="P33" s="90"/>
    </row>
    <row r="34" spans="2:16" ht="12.75">
      <c r="B34" s="169">
        <f t="shared" si="2"/>
        <v>21</v>
      </c>
      <c r="C34" s="170">
        <f t="shared" si="0"/>
        <v>385.2625</v>
      </c>
      <c r="D34" s="87"/>
      <c r="E34" s="87"/>
      <c r="F34" s="87"/>
      <c r="G34" s="87"/>
      <c r="H34" s="90"/>
      <c r="J34" s="169">
        <f t="shared" si="3"/>
        <v>21</v>
      </c>
      <c r="K34" s="170">
        <f t="shared" si="1"/>
        <v>395.2625</v>
      </c>
      <c r="L34" s="87"/>
      <c r="M34" s="87"/>
      <c r="N34" s="87"/>
      <c r="O34" s="87"/>
      <c r="P34" s="90"/>
    </row>
    <row r="35" spans="2:16" ht="12.75">
      <c r="B35" s="169">
        <f t="shared" si="2"/>
        <v>22</v>
      </c>
      <c r="C35" s="170">
        <f t="shared" si="0"/>
        <v>385.275</v>
      </c>
      <c r="D35" s="87"/>
      <c r="E35" s="87"/>
      <c r="F35" s="87"/>
      <c r="G35" s="87"/>
      <c r="H35" s="90"/>
      <c r="J35" s="169">
        <f t="shared" si="3"/>
        <v>22</v>
      </c>
      <c r="K35" s="170">
        <f t="shared" si="1"/>
        <v>395.275</v>
      </c>
      <c r="L35" s="87"/>
      <c r="M35" s="87"/>
      <c r="N35" s="87"/>
      <c r="O35" s="87"/>
      <c r="P35" s="90"/>
    </row>
    <row r="36" spans="2:16" ht="12.75">
      <c r="B36" s="169">
        <f t="shared" si="2"/>
        <v>23</v>
      </c>
      <c r="C36" s="170">
        <f t="shared" si="0"/>
        <v>385.2875</v>
      </c>
      <c r="D36" s="87"/>
      <c r="E36" s="87"/>
      <c r="F36" s="87"/>
      <c r="G36" s="87"/>
      <c r="H36" s="90"/>
      <c r="J36" s="169">
        <f t="shared" si="3"/>
        <v>23</v>
      </c>
      <c r="K36" s="170">
        <f t="shared" si="1"/>
        <v>395.2875</v>
      </c>
      <c r="L36" s="87"/>
      <c r="M36" s="87"/>
      <c r="N36" s="87"/>
      <c r="O36" s="87"/>
      <c r="P36" s="90"/>
    </row>
    <row r="37" spans="2:16" ht="12.75">
      <c r="B37" s="169">
        <f t="shared" si="2"/>
        <v>24</v>
      </c>
      <c r="C37" s="170">
        <f t="shared" si="0"/>
        <v>385.3</v>
      </c>
      <c r="D37" s="87"/>
      <c r="E37" s="87"/>
      <c r="F37" s="87"/>
      <c r="G37" s="87"/>
      <c r="H37" s="90"/>
      <c r="J37" s="169">
        <f t="shared" si="3"/>
        <v>24</v>
      </c>
      <c r="K37" s="170">
        <f t="shared" si="1"/>
        <v>395.3</v>
      </c>
      <c r="L37" s="87"/>
      <c r="M37" s="87"/>
      <c r="N37" s="87"/>
      <c r="O37" s="87"/>
      <c r="P37" s="90"/>
    </row>
    <row r="38" spans="2:16" ht="12.75">
      <c r="B38" s="169">
        <f t="shared" si="2"/>
        <v>25</v>
      </c>
      <c r="C38" s="170">
        <f t="shared" si="0"/>
        <v>385.3125</v>
      </c>
      <c r="D38" s="87"/>
      <c r="E38" s="87"/>
      <c r="F38" s="87"/>
      <c r="G38" s="87"/>
      <c r="H38" s="90"/>
      <c r="J38" s="169">
        <f t="shared" si="3"/>
        <v>25</v>
      </c>
      <c r="K38" s="170">
        <f t="shared" si="1"/>
        <v>395.3125</v>
      </c>
      <c r="L38" s="87"/>
      <c r="M38" s="87"/>
      <c r="N38" s="87"/>
      <c r="O38" s="87"/>
      <c r="P38" s="90"/>
    </row>
    <row r="39" spans="2:16" ht="12.75">
      <c r="B39" s="169">
        <f t="shared" si="2"/>
        <v>26</v>
      </c>
      <c r="C39" s="170">
        <f t="shared" si="0"/>
        <v>385.325</v>
      </c>
      <c r="D39" s="87"/>
      <c r="E39" s="87"/>
      <c r="F39" s="87"/>
      <c r="G39" s="87"/>
      <c r="H39" s="90"/>
      <c r="J39" s="169">
        <f t="shared" si="3"/>
        <v>26</v>
      </c>
      <c r="K39" s="170">
        <f t="shared" si="1"/>
        <v>395.325</v>
      </c>
      <c r="L39" s="87"/>
      <c r="M39" s="87"/>
      <c r="N39" s="87"/>
      <c r="O39" s="87"/>
      <c r="P39" s="90"/>
    </row>
    <row r="40" spans="2:16" ht="12.75">
      <c r="B40" s="169">
        <f t="shared" si="2"/>
        <v>27</v>
      </c>
      <c r="C40" s="170">
        <f t="shared" si="0"/>
        <v>385.3375</v>
      </c>
      <c r="D40" s="87"/>
      <c r="E40" s="87"/>
      <c r="F40" s="87"/>
      <c r="G40" s="87"/>
      <c r="H40" s="90"/>
      <c r="J40" s="169">
        <f t="shared" si="3"/>
        <v>27</v>
      </c>
      <c r="K40" s="170">
        <f t="shared" si="1"/>
        <v>395.3375</v>
      </c>
      <c r="L40" s="87"/>
      <c r="M40" s="87"/>
      <c r="N40" s="87"/>
      <c r="O40" s="87"/>
      <c r="P40" s="90"/>
    </row>
    <row r="41" spans="2:16" ht="12.75">
      <c r="B41" s="169">
        <f t="shared" si="2"/>
        <v>28</v>
      </c>
      <c r="C41" s="170">
        <f t="shared" si="0"/>
        <v>385.35</v>
      </c>
      <c r="D41" s="87"/>
      <c r="E41" s="87"/>
      <c r="F41" s="87"/>
      <c r="G41" s="87"/>
      <c r="H41" s="90"/>
      <c r="J41" s="169">
        <f t="shared" si="3"/>
        <v>28</v>
      </c>
      <c r="K41" s="170">
        <f t="shared" si="1"/>
        <v>395.35</v>
      </c>
      <c r="L41" s="87"/>
      <c r="M41" s="87"/>
      <c r="N41" s="87"/>
      <c r="O41" s="87"/>
      <c r="P41" s="90"/>
    </row>
    <row r="42" spans="2:16" ht="12.75">
      <c r="B42" s="169">
        <f t="shared" si="2"/>
        <v>29</v>
      </c>
      <c r="C42" s="170">
        <f t="shared" si="0"/>
        <v>385.3625</v>
      </c>
      <c r="D42" s="87"/>
      <c r="E42" s="87"/>
      <c r="F42" s="87"/>
      <c r="G42" s="87"/>
      <c r="H42" s="90"/>
      <c r="J42" s="169">
        <f t="shared" si="3"/>
        <v>29</v>
      </c>
      <c r="K42" s="170">
        <f t="shared" si="1"/>
        <v>395.3625</v>
      </c>
      <c r="L42" s="87"/>
      <c r="M42" s="87"/>
      <c r="N42" s="87"/>
      <c r="O42" s="87"/>
      <c r="P42" s="90"/>
    </row>
    <row r="43" spans="2:16" ht="12.75">
      <c r="B43" s="169">
        <f t="shared" si="2"/>
        <v>30</v>
      </c>
      <c r="C43" s="170">
        <f t="shared" si="0"/>
        <v>385.375</v>
      </c>
      <c r="D43" s="87"/>
      <c r="E43" s="87"/>
      <c r="F43" s="87"/>
      <c r="G43" s="87"/>
      <c r="H43" s="90"/>
      <c r="J43" s="169">
        <f t="shared" si="3"/>
        <v>30</v>
      </c>
      <c r="K43" s="170">
        <f t="shared" si="1"/>
        <v>395.375</v>
      </c>
      <c r="L43" s="87"/>
      <c r="M43" s="87"/>
      <c r="N43" s="87"/>
      <c r="O43" s="87"/>
      <c r="P43" s="90"/>
    </row>
    <row r="44" spans="2:16" ht="12.75">
      <c r="B44" s="169">
        <f t="shared" si="2"/>
        <v>31</v>
      </c>
      <c r="C44" s="170">
        <f t="shared" si="0"/>
        <v>385.3875</v>
      </c>
      <c r="D44" s="87"/>
      <c r="E44" s="87"/>
      <c r="F44" s="87"/>
      <c r="G44" s="87"/>
      <c r="H44" s="90"/>
      <c r="J44" s="169">
        <f t="shared" si="3"/>
        <v>31</v>
      </c>
      <c r="K44" s="170">
        <f t="shared" si="1"/>
        <v>395.3875</v>
      </c>
      <c r="L44" s="87"/>
      <c r="M44" s="87"/>
      <c r="N44" s="87"/>
      <c r="O44" s="87"/>
      <c r="P44" s="90"/>
    </row>
    <row r="45" spans="2:16" ht="12.75">
      <c r="B45" s="169">
        <f t="shared" si="2"/>
        <v>32</v>
      </c>
      <c r="C45" s="170">
        <f t="shared" si="0"/>
        <v>385.4</v>
      </c>
      <c r="D45" s="87"/>
      <c r="E45" s="87"/>
      <c r="F45" s="87"/>
      <c r="G45" s="87"/>
      <c r="H45" s="90"/>
      <c r="J45" s="169">
        <f t="shared" si="3"/>
        <v>32</v>
      </c>
      <c r="K45" s="170">
        <f t="shared" si="1"/>
        <v>395.4</v>
      </c>
      <c r="L45" s="87"/>
      <c r="M45" s="87"/>
      <c r="N45" s="87"/>
      <c r="O45" s="87"/>
      <c r="P45" s="90"/>
    </row>
    <row r="46" spans="2:16" ht="12.75">
      <c r="B46" s="169">
        <f t="shared" si="2"/>
        <v>33</v>
      </c>
      <c r="C46" s="170">
        <f t="shared" si="0"/>
        <v>385.4125</v>
      </c>
      <c r="D46" s="87"/>
      <c r="E46" s="87"/>
      <c r="F46" s="87"/>
      <c r="G46" s="87"/>
      <c r="H46" s="90"/>
      <c r="J46" s="169">
        <f t="shared" si="3"/>
        <v>33</v>
      </c>
      <c r="K46" s="170">
        <f t="shared" si="1"/>
        <v>395.4125</v>
      </c>
      <c r="L46" s="87"/>
      <c r="M46" s="87"/>
      <c r="N46" s="87"/>
      <c r="O46" s="87"/>
      <c r="P46" s="90"/>
    </row>
    <row r="47" spans="2:16" ht="12.75">
      <c r="B47" s="169">
        <f t="shared" si="2"/>
        <v>34</v>
      </c>
      <c r="C47" s="170">
        <f t="shared" si="0"/>
        <v>385.425</v>
      </c>
      <c r="D47" s="87"/>
      <c r="E47" s="87"/>
      <c r="F47" s="87"/>
      <c r="G47" s="87"/>
      <c r="H47" s="90"/>
      <c r="J47" s="169">
        <f t="shared" si="3"/>
        <v>34</v>
      </c>
      <c r="K47" s="170">
        <f t="shared" si="1"/>
        <v>395.425</v>
      </c>
      <c r="L47" s="87"/>
      <c r="M47" s="87"/>
      <c r="N47" s="87"/>
      <c r="O47" s="87"/>
      <c r="P47" s="90"/>
    </row>
    <row r="48" spans="2:16" ht="12.75">
      <c r="B48" s="169">
        <f t="shared" si="2"/>
        <v>35</v>
      </c>
      <c r="C48" s="170">
        <f t="shared" si="0"/>
        <v>385.4375</v>
      </c>
      <c r="D48" s="87"/>
      <c r="E48" s="87"/>
      <c r="F48" s="87"/>
      <c r="G48" s="87"/>
      <c r="H48" s="90"/>
      <c r="J48" s="169">
        <f t="shared" si="3"/>
        <v>35</v>
      </c>
      <c r="K48" s="170">
        <f t="shared" si="1"/>
        <v>395.4375</v>
      </c>
      <c r="L48" s="87"/>
      <c r="M48" s="87"/>
      <c r="N48" s="87"/>
      <c r="O48" s="87"/>
      <c r="P48" s="90"/>
    </row>
    <row r="49" spans="2:16" ht="12.75">
      <c r="B49" s="169">
        <f t="shared" si="2"/>
        <v>36</v>
      </c>
      <c r="C49" s="170">
        <f t="shared" si="0"/>
        <v>385.45</v>
      </c>
      <c r="D49" s="87"/>
      <c r="E49" s="87"/>
      <c r="F49" s="87"/>
      <c r="G49" s="87"/>
      <c r="H49" s="90"/>
      <c r="J49" s="169">
        <f t="shared" si="3"/>
        <v>36</v>
      </c>
      <c r="K49" s="170">
        <f t="shared" si="1"/>
        <v>395.45</v>
      </c>
      <c r="L49" s="87"/>
      <c r="M49" s="87"/>
      <c r="N49" s="87"/>
      <c r="O49" s="87"/>
      <c r="P49" s="90"/>
    </row>
    <row r="50" spans="2:16" ht="12.75">
      <c r="B50" s="169">
        <f t="shared" si="2"/>
        <v>37</v>
      </c>
      <c r="C50" s="170">
        <f t="shared" si="0"/>
        <v>385.4625</v>
      </c>
      <c r="D50" s="87"/>
      <c r="E50" s="87"/>
      <c r="F50" s="87"/>
      <c r="G50" s="87"/>
      <c r="H50" s="90"/>
      <c r="J50" s="169">
        <f t="shared" si="3"/>
        <v>37</v>
      </c>
      <c r="K50" s="170">
        <f t="shared" si="1"/>
        <v>395.4625</v>
      </c>
      <c r="L50" s="87"/>
      <c r="M50" s="87"/>
      <c r="N50" s="87"/>
      <c r="O50" s="87"/>
      <c r="P50" s="90"/>
    </row>
    <row r="51" spans="2:16" ht="12.75">
      <c r="B51" s="169">
        <f t="shared" si="2"/>
        <v>38</v>
      </c>
      <c r="C51" s="170">
        <f t="shared" si="0"/>
        <v>385.475</v>
      </c>
      <c r="D51" s="87"/>
      <c r="E51" s="87"/>
      <c r="F51" s="87"/>
      <c r="G51" s="87"/>
      <c r="H51" s="90"/>
      <c r="J51" s="169">
        <f t="shared" si="3"/>
        <v>38</v>
      </c>
      <c r="K51" s="170">
        <f t="shared" si="1"/>
        <v>395.475</v>
      </c>
      <c r="L51" s="87"/>
      <c r="M51" s="87"/>
      <c r="N51" s="87"/>
      <c r="O51" s="87"/>
      <c r="P51" s="90"/>
    </row>
    <row r="52" spans="2:16" ht="12.75">
      <c r="B52" s="169">
        <f t="shared" si="2"/>
        <v>39</v>
      </c>
      <c r="C52" s="170">
        <f t="shared" si="0"/>
        <v>385.4875</v>
      </c>
      <c r="D52" s="87"/>
      <c r="E52" s="87"/>
      <c r="F52" s="87"/>
      <c r="G52" s="87"/>
      <c r="H52" s="90"/>
      <c r="J52" s="169">
        <f t="shared" si="3"/>
        <v>39</v>
      </c>
      <c r="K52" s="170">
        <f t="shared" si="1"/>
        <v>395.4875</v>
      </c>
      <c r="L52" s="87"/>
      <c r="M52" s="87"/>
      <c r="N52" s="87"/>
      <c r="O52" s="87"/>
      <c r="P52" s="90"/>
    </row>
    <row r="53" spans="2:16" ht="12.75">
      <c r="B53" s="169">
        <f t="shared" si="2"/>
        <v>40</v>
      </c>
      <c r="C53" s="170">
        <f t="shared" si="0"/>
        <v>385.5</v>
      </c>
      <c r="D53" s="87"/>
      <c r="E53" s="87"/>
      <c r="F53" s="87"/>
      <c r="G53" s="87"/>
      <c r="H53" s="90"/>
      <c r="J53" s="169">
        <f t="shared" si="3"/>
        <v>40</v>
      </c>
      <c r="K53" s="170">
        <f t="shared" si="1"/>
        <v>395.5</v>
      </c>
      <c r="L53" s="87"/>
      <c r="M53" s="87"/>
      <c r="N53" s="87"/>
      <c r="O53" s="87"/>
      <c r="P53" s="90"/>
    </row>
    <row r="54" spans="2:16" ht="12.75">
      <c r="B54" s="169">
        <f t="shared" si="2"/>
        <v>41</v>
      </c>
      <c r="C54" s="170">
        <f t="shared" si="0"/>
        <v>385.5125</v>
      </c>
      <c r="D54" s="87"/>
      <c r="E54" s="87"/>
      <c r="F54" s="87"/>
      <c r="G54" s="87"/>
      <c r="H54" s="90"/>
      <c r="J54" s="169">
        <f t="shared" si="3"/>
        <v>41</v>
      </c>
      <c r="K54" s="170">
        <f t="shared" si="1"/>
        <v>395.5125</v>
      </c>
      <c r="L54" s="87"/>
      <c r="M54" s="87"/>
      <c r="N54" s="87"/>
      <c r="O54" s="87"/>
      <c r="P54" s="90"/>
    </row>
    <row r="55" spans="2:16" ht="12.75">
      <c r="B55" s="169">
        <f t="shared" si="2"/>
        <v>42</v>
      </c>
      <c r="C55" s="170">
        <f t="shared" si="0"/>
        <v>385.525</v>
      </c>
      <c r="D55" s="87"/>
      <c r="E55" s="87"/>
      <c r="F55" s="87"/>
      <c r="G55" s="87"/>
      <c r="H55" s="90"/>
      <c r="J55" s="169">
        <f t="shared" si="3"/>
        <v>42</v>
      </c>
      <c r="K55" s="170">
        <f t="shared" si="1"/>
        <v>395.525</v>
      </c>
      <c r="L55" s="87"/>
      <c r="M55" s="87"/>
      <c r="N55" s="87"/>
      <c r="O55" s="87"/>
      <c r="P55" s="90"/>
    </row>
    <row r="56" spans="2:16" ht="12.75">
      <c r="B56" s="169">
        <f t="shared" si="2"/>
        <v>43</v>
      </c>
      <c r="C56" s="170">
        <f t="shared" si="0"/>
        <v>385.5375</v>
      </c>
      <c r="D56" s="87"/>
      <c r="E56" s="87"/>
      <c r="F56" s="87"/>
      <c r="G56" s="87"/>
      <c r="H56" s="90"/>
      <c r="J56" s="169">
        <f t="shared" si="3"/>
        <v>43</v>
      </c>
      <c r="K56" s="170">
        <f t="shared" si="1"/>
        <v>395.5375</v>
      </c>
      <c r="L56" s="87"/>
      <c r="M56" s="87"/>
      <c r="N56" s="87"/>
      <c r="O56" s="87"/>
      <c r="P56" s="90"/>
    </row>
    <row r="57" spans="2:16" ht="12.75">
      <c r="B57" s="169">
        <f t="shared" si="2"/>
        <v>44</v>
      </c>
      <c r="C57" s="170">
        <f t="shared" si="0"/>
        <v>385.55</v>
      </c>
      <c r="D57" s="87"/>
      <c r="E57" s="87"/>
      <c r="F57" s="87"/>
      <c r="G57" s="87"/>
      <c r="H57" s="90"/>
      <c r="J57" s="169">
        <f t="shared" si="3"/>
        <v>44</v>
      </c>
      <c r="K57" s="170">
        <f t="shared" si="1"/>
        <v>395.55</v>
      </c>
      <c r="L57" s="87"/>
      <c r="M57" s="87"/>
      <c r="N57" s="87"/>
      <c r="O57" s="87"/>
      <c r="P57" s="90"/>
    </row>
    <row r="58" spans="2:16" ht="12.75">
      <c r="B58" s="169">
        <f t="shared" si="2"/>
        <v>45</v>
      </c>
      <c r="C58" s="170">
        <f t="shared" si="0"/>
        <v>385.5625</v>
      </c>
      <c r="D58" s="87"/>
      <c r="E58" s="87"/>
      <c r="F58" s="87"/>
      <c r="G58" s="87"/>
      <c r="H58" s="90"/>
      <c r="J58" s="169">
        <f t="shared" si="3"/>
        <v>45</v>
      </c>
      <c r="K58" s="170">
        <f t="shared" si="1"/>
        <v>395.5625</v>
      </c>
      <c r="L58" s="87"/>
      <c r="M58" s="87"/>
      <c r="N58" s="87"/>
      <c r="O58" s="87"/>
      <c r="P58" s="90"/>
    </row>
    <row r="59" spans="2:16" ht="12.75">
      <c r="B59" s="169">
        <f t="shared" si="2"/>
        <v>46</v>
      </c>
      <c r="C59" s="170">
        <f t="shared" si="0"/>
        <v>385.575</v>
      </c>
      <c r="D59" s="87"/>
      <c r="E59" s="87"/>
      <c r="F59" s="87"/>
      <c r="G59" s="87"/>
      <c r="H59" s="90"/>
      <c r="J59" s="169">
        <f t="shared" si="3"/>
        <v>46</v>
      </c>
      <c r="K59" s="170">
        <f t="shared" si="1"/>
        <v>395.575</v>
      </c>
      <c r="L59" s="87"/>
      <c r="M59" s="87"/>
      <c r="N59" s="87"/>
      <c r="O59" s="87"/>
      <c r="P59" s="90"/>
    </row>
    <row r="60" spans="2:16" ht="12.75">
      <c r="B60" s="169">
        <f t="shared" si="2"/>
        <v>47</v>
      </c>
      <c r="C60" s="170">
        <f t="shared" si="0"/>
        <v>385.5875</v>
      </c>
      <c r="D60" s="87"/>
      <c r="E60" s="87"/>
      <c r="F60" s="87"/>
      <c r="G60" s="87"/>
      <c r="H60" s="90"/>
      <c r="J60" s="169">
        <f t="shared" si="3"/>
        <v>47</v>
      </c>
      <c r="K60" s="170">
        <f t="shared" si="1"/>
        <v>395.5875</v>
      </c>
      <c r="L60" s="87"/>
      <c r="M60" s="87"/>
      <c r="N60" s="87"/>
      <c r="O60" s="87"/>
      <c r="P60" s="90"/>
    </row>
    <row r="61" spans="2:16" ht="12.75">
      <c r="B61" s="169">
        <f t="shared" si="2"/>
        <v>48</v>
      </c>
      <c r="C61" s="170">
        <f t="shared" si="0"/>
        <v>385.6</v>
      </c>
      <c r="D61" s="87"/>
      <c r="E61" s="87"/>
      <c r="F61" s="87"/>
      <c r="G61" s="87"/>
      <c r="H61" s="90"/>
      <c r="J61" s="169">
        <f t="shared" si="3"/>
        <v>48</v>
      </c>
      <c r="K61" s="170">
        <f t="shared" si="1"/>
        <v>395.6</v>
      </c>
      <c r="L61" s="87"/>
      <c r="M61" s="87"/>
      <c r="N61" s="87"/>
      <c r="O61" s="87"/>
      <c r="P61" s="90"/>
    </row>
    <row r="62" spans="2:16" ht="12.75">
      <c r="B62" s="169">
        <f t="shared" si="2"/>
        <v>49</v>
      </c>
      <c r="C62" s="170">
        <f t="shared" si="0"/>
        <v>385.6125</v>
      </c>
      <c r="D62" s="87"/>
      <c r="E62" s="87"/>
      <c r="F62" s="87"/>
      <c r="G62" s="87"/>
      <c r="H62" s="90"/>
      <c r="J62" s="169">
        <f t="shared" si="3"/>
        <v>49</v>
      </c>
      <c r="K62" s="170">
        <f t="shared" si="1"/>
        <v>395.6125</v>
      </c>
      <c r="L62" s="87"/>
      <c r="M62" s="87"/>
      <c r="N62" s="87"/>
      <c r="O62" s="87"/>
      <c r="P62" s="90"/>
    </row>
    <row r="63" spans="2:16" ht="12.75">
      <c r="B63" s="169">
        <f t="shared" si="2"/>
        <v>50</v>
      </c>
      <c r="C63" s="170">
        <f t="shared" si="0"/>
        <v>385.625</v>
      </c>
      <c r="D63" s="87"/>
      <c r="E63" s="87"/>
      <c r="F63" s="87"/>
      <c r="G63" s="87"/>
      <c r="H63" s="90"/>
      <c r="J63" s="169">
        <f t="shared" si="3"/>
        <v>50</v>
      </c>
      <c r="K63" s="170">
        <f t="shared" si="1"/>
        <v>395.625</v>
      </c>
      <c r="L63" s="87"/>
      <c r="M63" s="87"/>
      <c r="N63" s="87"/>
      <c r="O63" s="87"/>
      <c r="P63" s="90"/>
    </row>
    <row r="64" spans="2:16" ht="12.75">
      <c r="B64" s="169">
        <f t="shared" si="2"/>
        <v>51</v>
      </c>
      <c r="C64" s="170">
        <f t="shared" si="0"/>
        <v>385.6375</v>
      </c>
      <c r="D64" s="87"/>
      <c r="E64" s="87"/>
      <c r="F64" s="87"/>
      <c r="G64" s="87"/>
      <c r="H64" s="90"/>
      <c r="J64" s="169">
        <f t="shared" si="3"/>
        <v>51</v>
      </c>
      <c r="K64" s="170">
        <f t="shared" si="1"/>
        <v>395.6375</v>
      </c>
      <c r="L64" s="87"/>
      <c r="M64" s="87"/>
      <c r="N64" s="87"/>
      <c r="O64" s="87"/>
      <c r="P64" s="90"/>
    </row>
    <row r="65" spans="2:16" ht="12.75">
      <c r="B65" s="169">
        <f t="shared" si="2"/>
        <v>52</v>
      </c>
      <c r="C65" s="170">
        <f t="shared" si="0"/>
        <v>385.65</v>
      </c>
      <c r="D65" s="87"/>
      <c r="E65" s="87"/>
      <c r="F65" s="87"/>
      <c r="G65" s="87"/>
      <c r="H65" s="90"/>
      <c r="J65" s="169">
        <f t="shared" si="3"/>
        <v>52</v>
      </c>
      <c r="K65" s="170">
        <f t="shared" si="1"/>
        <v>395.65</v>
      </c>
      <c r="L65" s="87"/>
      <c r="M65" s="87"/>
      <c r="N65" s="87"/>
      <c r="O65" s="87"/>
      <c r="P65" s="90"/>
    </row>
    <row r="66" spans="2:16" ht="12.75">
      <c r="B66" s="169">
        <f t="shared" si="2"/>
        <v>53</v>
      </c>
      <c r="C66" s="170">
        <f t="shared" si="0"/>
        <v>385.6625</v>
      </c>
      <c r="D66" s="87"/>
      <c r="E66" s="87"/>
      <c r="F66" s="87"/>
      <c r="G66" s="87"/>
      <c r="H66" s="90"/>
      <c r="J66" s="169">
        <f t="shared" si="3"/>
        <v>53</v>
      </c>
      <c r="K66" s="170">
        <f t="shared" si="1"/>
        <v>395.6625</v>
      </c>
      <c r="L66" s="87"/>
      <c r="M66" s="87"/>
      <c r="N66" s="87"/>
      <c r="O66" s="87"/>
      <c r="P66" s="90"/>
    </row>
    <row r="67" spans="2:16" ht="12.75">
      <c r="B67" s="169">
        <f t="shared" si="2"/>
        <v>54</v>
      </c>
      <c r="C67" s="170">
        <f t="shared" si="0"/>
        <v>385.675</v>
      </c>
      <c r="D67" s="87"/>
      <c r="E67" s="87"/>
      <c r="F67" s="87"/>
      <c r="G67" s="87"/>
      <c r="H67" s="90"/>
      <c r="J67" s="169">
        <f t="shared" si="3"/>
        <v>54</v>
      </c>
      <c r="K67" s="170">
        <f t="shared" si="1"/>
        <v>395.675</v>
      </c>
      <c r="L67" s="87"/>
      <c r="M67" s="87"/>
      <c r="N67" s="87"/>
      <c r="O67" s="87"/>
      <c r="P67" s="90"/>
    </row>
    <row r="68" spans="2:16" ht="12.75">
      <c r="B68" s="169">
        <f t="shared" si="2"/>
        <v>55</v>
      </c>
      <c r="C68" s="170">
        <f t="shared" si="0"/>
        <v>385.6875</v>
      </c>
      <c r="D68" s="87"/>
      <c r="E68" s="87"/>
      <c r="F68" s="87"/>
      <c r="G68" s="87"/>
      <c r="H68" s="90"/>
      <c r="J68" s="169">
        <f t="shared" si="3"/>
        <v>55</v>
      </c>
      <c r="K68" s="170">
        <f t="shared" si="1"/>
        <v>395.6875</v>
      </c>
      <c r="L68" s="87"/>
      <c r="M68" s="87"/>
      <c r="N68" s="87"/>
      <c r="O68" s="87"/>
      <c r="P68" s="90"/>
    </row>
    <row r="69" spans="2:16" ht="12.75">
      <c r="B69" s="169">
        <f t="shared" si="2"/>
        <v>56</v>
      </c>
      <c r="C69" s="170">
        <f t="shared" si="0"/>
        <v>385.7</v>
      </c>
      <c r="D69" s="87"/>
      <c r="E69" s="87"/>
      <c r="F69" s="87"/>
      <c r="G69" s="87"/>
      <c r="H69" s="90"/>
      <c r="J69" s="169">
        <f t="shared" si="3"/>
        <v>56</v>
      </c>
      <c r="K69" s="170">
        <f t="shared" si="1"/>
        <v>395.7</v>
      </c>
      <c r="L69" s="87"/>
      <c r="M69" s="87"/>
      <c r="N69" s="87"/>
      <c r="O69" s="87"/>
      <c r="P69" s="90"/>
    </row>
    <row r="70" spans="2:16" ht="12.75">
      <c r="B70" s="169">
        <f t="shared" si="2"/>
        <v>57</v>
      </c>
      <c r="C70" s="170">
        <f t="shared" si="0"/>
        <v>385.7125</v>
      </c>
      <c r="D70" s="87"/>
      <c r="E70" s="87"/>
      <c r="F70" s="87"/>
      <c r="G70" s="87"/>
      <c r="H70" s="90"/>
      <c r="J70" s="169">
        <f t="shared" si="3"/>
        <v>57</v>
      </c>
      <c r="K70" s="170">
        <f t="shared" si="1"/>
        <v>395.7125</v>
      </c>
      <c r="L70" s="87"/>
      <c r="M70" s="87"/>
      <c r="N70" s="87"/>
      <c r="O70" s="87"/>
      <c r="P70" s="90"/>
    </row>
    <row r="71" spans="2:16" ht="12.75">
      <c r="B71" s="169">
        <f t="shared" si="2"/>
        <v>58</v>
      </c>
      <c r="C71" s="170">
        <f t="shared" si="0"/>
        <v>385.725</v>
      </c>
      <c r="D71" s="87"/>
      <c r="E71" s="87"/>
      <c r="F71" s="87"/>
      <c r="G71" s="87"/>
      <c r="H71" s="90"/>
      <c r="J71" s="169">
        <f t="shared" si="3"/>
        <v>58</v>
      </c>
      <c r="K71" s="170">
        <f t="shared" si="1"/>
        <v>395.725</v>
      </c>
      <c r="L71" s="87"/>
      <c r="M71" s="87"/>
      <c r="N71" s="87"/>
      <c r="O71" s="87"/>
      <c r="P71" s="90"/>
    </row>
    <row r="72" spans="2:16" ht="12.75">
      <c r="B72" s="169">
        <f t="shared" si="2"/>
        <v>59</v>
      </c>
      <c r="C72" s="170">
        <f t="shared" si="0"/>
        <v>385.7375</v>
      </c>
      <c r="D72" s="87"/>
      <c r="E72" s="87"/>
      <c r="F72" s="87"/>
      <c r="G72" s="87"/>
      <c r="H72" s="90"/>
      <c r="J72" s="169">
        <f t="shared" si="3"/>
        <v>59</v>
      </c>
      <c r="K72" s="170">
        <f t="shared" si="1"/>
        <v>395.7375</v>
      </c>
      <c r="L72" s="87"/>
      <c r="M72" s="87"/>
      <c r="N72" s="87"/>
      <c r="O72" s="87"/>
      <c r="P72" s="90"/>
    </row>
    <row r="73" spans="2:16" ht="12.75">
      <c r="B73" s="169">
        <f t="shared" si="2"/>
        <v>60</v>
      </c>
      <c r="C73" s="170">
        <f t="shared" si="0"/>
        <v>385.75</v>
      </c>
      <c r="D73" s="87"/>
      <c r="E73" s="87"/>
      <c r="F73" s="87"/>
      <c r="G73" s="87"/>
      <c r="H73" s="90"/>
      <c r="J73" s="169">
        <f t="shared" si="3"/>
        <v>60</v>
      </c>
      <c r="K73" s="170">
        <f t="shared" si="1"/>
        <v>395.75</v>
      </c>
      <c r="L73" s="87"/>
      <c r="M73" s="87"/>
      <c r="N73" s="87"/>
      <c r="O73" s="87"/>
      <c r="P73" s="90"/>
    </row>
    <row r="74" spans="2:16" ht="12.75">
      <c r="B74" s="169">
        <f t="shared" si="2"/>
        <v>61</v>
      </c>
      <c r="C74" s="170">
        <f t="shared" si="0"/>
        <v>385.7625</v>
      </c>
      <c r="D74" s="87"/>
      <c r="E74" s="87"/>
      <c r="F74" s="87"/>
      <c r="G74" s="87"/>
      <c r="H74" s="90"/>
      <c r="J74" s="169">
        <f t="shared" si="3"/>
        <v>61</v>
      </c>
      <c r="K74" s="170">
        <f t="shared" si="1"/>
        <v>395.7625</v>
      </c>
      <c r="L74" s="87"/>
      <c r="M74" s="87"/>
      <c r="N74" s="87"/>
      <c r="O74" s="87"/>
      <c r="P74" s="90"/>
    </row>
    <row r="75" spans="2:16" ht="12.75">
      <c r="B75" s="169">
        <f t="shared" si="2"/>
        <v>62</v>
      </c>
      <c r="C75" s="170">
        <f t="shared" si="0"/>
        <v>385.775</v>
      </c>
      <c r="D75" s="87"/>
      <c r="E75" s="87"/>
      <c r="F75" s="87"/>
      <c r="G75" s="87"/>
      <c r="H75" s="90"/>
      <c r="J75" s="169">
        <f t="shared" si="3"/>
        <v>62</v>
      </c>
      <c r="K75" s="170">
        <f t="shared" si="1"/>
        <v>395.775</v>
      </c>
      <c r="L75" s="87"/>
      <c r="M75" s="87"/>
      <c r="N75" s="87"/>
      <c r="O75" s="87"/>
      <c r="P75" s="90"/>
    </row>
    <row r="76" spans="2:16" ht="12.75">
      <c r="B76" s="169">
        <f t="shared" si="2"/>
        <v>63</v>
      </c>
      <c r="C76" s="170">
        <f t="shared" si="0"/>
        <v>385.7875</v>
      </c>
      <c r="D76" s="87"/>
      <c r="E76" s="87"/>
      <c r="F76" s="87"/>
      <c r="G76" s="87"/>
      <c r="H76" s="90"/>
      <c r="J76" s="169">
        <f t="shared" si="3"/>
        <v>63</v>
      </c>
      <c r="K76" s="170">
        <f t="shared" si="1"/>
        <v>395.7875</v>
      </c>
      <c r="L76" s="87"/>
      <c r="M76" s="87"/>
      <c r="N76" s="87"/>
      <c r="O76" s="87"/>
      <c r="P76" s="90"/>
    </row>
    <row r="77" spans="2:16" ht="12.75">
      <c r="B77" s="169">
        <f t="shared" si="2"/>
        <v>64</v>
      </c>
      <c r="C77" s="170">
        <f t="shared" si="0"/>
        <v>385.8</v>
      </c>
      <c r="D77" s="87"/>
      <c r="E77" s="87"/>
      <c r="F77" s="87"/>
      <c r="G77" s="87"/>
      <c r="H77" s="90"/>
      <c r="J77" s="169">
        <f t="shared" si="3"/>
        <v>64</v>
      </c>
      <c r="K77" s="170">
        <f t="shared" si="1"/>
        <v>395.8</v>
      </c>
      <c r="L77" s="87"/>
      <c r="M77" s="87"/>
      <c r="N77" s="87"/>
      <c r="O77" s="87"/>
      <c r="P77" s="90"/>
    </row>
    <row r="78" spans="2:16" ht="12.75">
      <c r="B78" s="169">
        <f t="shared" si="2"/>
        <v>65</v>
      </c>
      <c r="C78" s="170">
        <f t="shared" si="0"/>
        <v>385.8125</v>
      </c>
      <c r="D78" s="87"/>
      <c r="E78" s="87"/>
      <c r="F78" s="87"/>
      <c r="G78" s="87"/>
      <c r="H78" s="90"/>
      <c r="J78" s="169">
        <f t="shared" si="3"/>
        <v>65</v>
      </c>
      <c r="K78" s="170">
        <f t="shared" si="1"/>
        <v>395.8125</v>
      </c>
      <c r="L78" s="87"/>
      <c r="M78" s="87"/>
      <c r="N78" s="87"/>
      <c r="O78" s="87"/>
      <c r="P78" s="90"/>
    </row>
    <row r="79" spans="2:16" ht="12.75">
      <c r="B79" s="169">
        <f t="shared" si="2"/>
        <v>66</v>
      </c>
      <c r="C79" s="170">
        <f aca="true" t="shared" si="4" ref="C79:C142">SUM(385+B79*0.0125)</f>
        <v>385.825</v>
      </c>
      <c r="D79" s="87"/>
      <c r="E79" s="87"/>
      <c r="F79" s="87"/>
      <c r="G79" s="87"/>
      <c r="H79" s="90"/>
      <c r="J79" s="169">
        <f t="shared" si="3"/>
        <v>66</v>
      </c>
      <c r="K79" s="170">
        <f aca="true" t="shared" si="5" ref="K79:K142">SUM(395+J79*0.0125)</f>
        <v>395.825</v>
      </c>
      <c r="L79" s="87"/>
      <c r="M79" s="87"/>
      <c r="N79" s="87"/>
      <c r="O79" s="87"/>
      <c r="P79" s="90"/>
    </row>
    <row r="80" spans="2:16" ht="12.75">
      <c r="B80" s="169">
        <f aca="true" t="shared" si="6" ref="B80:B143">SUM(B79+1)</f>
        <v>67</v>
      </c>
      <c r="C80" s="170">
        <f t="shared" si="4"/>
        <v>385.8375</v>
      </c>
      <c r="D80" s="87"/>
      <c r="E80" s="87"/>
      <c r="F80" s="87"/>
      <c r="G80" s="87"/>
      <c r="H80" s="90"/>
      <c r="J80" s="169">
        <f aca="true" t="shared" si="7" ref="J80:J143">SUM(J79+1)</f>
        <v>67</v>
      </c>
      <c r="K80" s="170">
        <f t="shared" si="5"/>
        <v>395.8375</v>
      </c>
      <c r="L80" s="87"/>
      <c r="M80" s="87"/>
      <c r="N80" s="87"/>
      <c r="O80" s="87"/>
      <c r="P80" s="90"/>
    </row>
    <row r="81" spans="2:16" ht="12.75">
      <c r="B81" s="169">
        <f t="shared" si="6"/>
        <v>68</v>
      </c>
      <c r="C81" s="170">
        <f t="shared" si="4"/>
        <v>385.85</v>
      </c>
      <c r="D81" s="87"/>
      <c r="E81" s="87"/>
      <c r="F81" s="87"/>
      <c r="G81" s="87"/>
      <c r="H81" s="90"/>
      <c r="J81" s="169">
        <f t="shared" si="7"/>
        <v>68</v>
      </c>
      <c r="K81" s="170">
        <f t="shared" si="5"/>
        <v>395.85</v>
      </c>
      <c r="L81" s="87"/>
      <c r="M81" s="87"/>
      <c r="N81" s="87"/>
      <c r="O81" s="87"/>
      <c r="P81" s="90"/>
    </row>
    <row r="82" spans="2:16" ht="12.75">
      <c r="B82" s="169">
        <f t="shared" si="6"/>
        <v>69</v>
      </c>
      <c r="C82" s="170">
        <f t="shared" si="4"/>
        <v>385.8625</v>
      </c>
      <c r="D82" s="87"/>
      <c r="E82" s="87"/>
      <c r="F82" s="87"/>
      <c r="G82" s="87"/>
      <c r="H82" s="90"/>
      <c r="J82" s="169">
        <f t="shared" si="7"/>
        <v>69</v>
      </c>
      <c r="K82" s="170">
        <f t="shared" si="5"/>
        <v>395.8625</v>
      </c>
      <c r="L82" s="87"/>
      <c r="M82" s="87"/>
      <c r="N82" s="87"/>
      <c r="O82" s="87"/>
      <c r="P82" s="90"/>
    </row>
    <row r="83" spans="2:16" ht="12.75">
      <c r="B83" s="169">
        <f t="shared" si="6"/>
        <v>70</v>
      </c>
      <c r="C83" s="170">
        <f t="shared" si="4"/>
        <v>385.875</v>
      </c>
      <c r="D83" s="87"/>
      <c r="E83" s="87"/>
      <c r="F83" s="87"/>
      <c r="G83" s="87"/>
      <c r="H83" s="90"/>
      <c r="J83" s="169">
        <f t="shared" si="7"/>
        <v>70</v>
      </c>
      <c r="K83" s="170">
        <f t="shared" si="5"/>
        <v>395.875</v>
      </c>
      <c r="L83" s="87"/>
      <c r="M83" s="87"/>
      <c r="N83" s="87"/>
      <c r="O83" s="87"/>
      <c r="P83" s="90"/>
    </row>
    <row r="84" spans="2:16" ht="12.75">
      <c r="B84" s="169">
        <f t="shared" si="6"/>
        <v>71</v>
      </c>
      <c r="C84" s="170">
        <f t="shared" si="4"/>
        <v>385.8875</v>
      </c>
      <c r="D84" s="87"/>
      <c r="E84" s="87"/>
      <c r="F84" s="87"/>
      <c r="G84" s="87"/>
      <c r="H84" s="90"/>
      <c r="J84" s="169">
        <f t="shared" si="7"/>
        <v>71</v>
      </c>
      <c r="K84" s="170">
        <f t="shared" si="5"/>
        <v>395.8875</v>
      </c>
      <c r="L84" s="87"/>
      <c r="M84" s="87"/>
      <c r="N84" s="87"/>
      <c r="O84" s="87"/>
      <c r="P84" s="90"/>
    </row>
    <row r="85" spans="2:16" ht="12.75">
      <c r="B85" s="169">
        <f t="shared" si="6"/>
        <v>72</v>
      </c>
      <c r="C85" s="170">
        <f t="shared" si="4"/>
        <v>385.9</v>
      </c>
      <c r="D85" s="87"/>
      <c r="E85" s="87"/>
      <c r="F85" s="87"/>
      <c r="G85" s="87"/>
      <c r="H85" s="90"/>
      <c r="J85" s="169">
        <f t="shared" si="7"/>
        <v>72</v>
      </c>
      <c r="K85" s="170">
        <f t="shared" si="5"/>
        <v>395.9</v>
      </c>
      <c r="L85" s="87"/>
      <c r="M85" s="87"/>
      <c r="N85" s="87"/>
      <c r="O85" s="87"/>
      <c r="P85" s="90"/>
    </row>
    <row r="86" spans="2:16" ht="12.75">
      <c r="B86" s="169">
        <f t="shared" si="6"/>
        <v>73</v>
      </c>
      <c r="C86" s="170">
        <f t="shared" si="4"/>
        <v>385.9125</v>
      </c>
      <c r="D86" s="87"/>
      <c r="E86" s="87"/>
      <c r="F86" s="87"/>
      <c r="G86" s="87"/>
      <c r="H86" s="90"/>
      <c r="J86" s="169">
        <f t="shared" si="7"/>
        <v>73</v>
      </c>
      <c r="K86" s="170">
        <f t="shared" si="5"/>
        <v>395.9125</v>
      </c>
      <c r="L86" s="87"/>
      <c r="M86" s="87"/>
      <c r="N86" s="87"/>
      <c r="O86" s="87"/>
      <c r="P86" s="90"/>
    </row>
    <row r="87" spans="2:16" ht="12.75">
      <c r="B87" s="169">
        <f t="shared" si="6"/>
        <v>74</v>
      </c>
      <c r="C87" s="170">
        <f t="shared" si="4"/>
        <v>385.925</v>
      </c>
      <c r="D87" s="87"/>
      <c r="E87" s="87"/>
      <c r="F87" s="87"/>
      <c r="G87" s="87"/>
      <c r="H87" s="90"/>
      <c r="J87" s="169">
        <f t="shared" si="7"/>
        <v>74</v>
      </c>
      <c r="K87" s="170">
        <f t="shared" si="5"/>
        <v>395.925</v>
      </c>
      <c r="L87" s="87"/>
      <c r="M87" s="87"/>
      <c r="N87" s="87"/>
      <c r="O87" s="87"/>
      <c r="P87" s="90"/>
    </row>
    <row r="88" spans="2:16" ht="12.75">
      <c r="B88" s="169">
        <f t="shared" si="6"/>
        <v>75</v>
      </c>
      <c r="C88" s="170">
        <f t="shared" si="4"/>
        <v>385.9375</v>
      </c>
      <c r="D88" s="87"/>
      <c r="E88" s="87"/>
      <c r="F88" s="87"/>
      <c r="G88" s="87"/>
      <c r="H88" s="90"/>
      <c r="J88" s="169">
        <f t="shared" si="7"/>
        <v>75</v>
      </c>
      <c r="K88" s="170">
        <f t="shared" si="5"/>
        <v>395.9375</v>
      </c>
      <c r="L88" s="87"/>
      <c r="M88" s="87"/>
      <c r="N88" s="87"/>
      <c r="O88" s="87"/>
      <c r="P88" s="90"/>
    </row>
    <row r="89" spans="2:16" ht="12.75">
      <c r="B89" s="169">
        <f t="shared" si="6"/>
        <v>76</v>
      </c>
      <c r="C89" s="170">
        <f t="shared" si="4"/>
        <v>385.95</v>
      </c>
      <c r="D89" s="87"/>
      <c r="E89" s="87"/>
      <c r="F89" s="87"/>
      <c r="G89" s="87"/>
      <c r="H89" s="90"/>
      <c r="J89" s="169">
        <f t="shared" si="7"/>
        <v>76</v>
      </c>
      <c r="K89" s="170">
        <f t="shared" si="5"/>
        <v>395.95</v>
      </c>
      <c r="L89" s="87"/>
      <c r="M89" s="87"/>
      <c r="N89" s="87"/>
      <c r="O89" s="87"/>
      <c r="P89" s="90"/>
    </row>
    <row r="90" spans="2:16" ht="12.75">
      <c r="B90" s="169">
        <f t="shared" si="6"/>
        <v>77</v>
      </c>
      <c r="C90" s="170">
        <f t="shared" si="4"/>
        <v>385.9625</v>
      </c>
      <c r="D90" s="87"/>
      <c r="E90" s="87"/>
      <c r="F90" s="87"/>
      <c r="G90" s="87"/>
      <c r="H90" s="90"/>
      <c r="J90" s="169">
        <f t="shared" si="7"/>
        <v>77</v>
      </c>
      <c r="K90" s="170">
        <f t="shared" si="5"/>
        <v>395.9625</v>
      </c>
      <c r="L90" s="87"/>
      <c r="M90" s="87"/>
      <c r="N90" s="87"/>
      <c r="O90" s="87"/>
      <c r="P90" s="90"/>
    </row>
    <row r="91" spans="2:16" ht="12.75">
      <c r="B91" s="169">
        <f t="shared" si="6"/>
        <v>78</v>
      </c>
      <c r="C91" s="170">
        <f t="shared" si="4"/>
        <v>385.975</v>
      </c>
      <c r="D91" s="87"/>
      <c r="E91" s="87"/>
      <c r="F91" s="87"/>
      <c r="G91" s="87"/>
      <c r="H91" s="90"/>
      <c r="J91" s="169">
        <f t="shared" si="7"/>
        <v>78</v>
      </c>
      <c r="K91" s="170">
        <f t="shared" si="5"/>
        <v>395.975</v>
      </c>
      <c r="L91" s="87"/>
      <c r="M91" s="87"/>
      <c r="N91" s="87"/>
      <c r="O91" s="87"/>
      <c r="P91" s="90"/>
    </row>
    <row r="92" spans="2:16" ht="12.75">
      <c r="B92" s="169">
        <f t="shared" si="6"/>
        <v>79</v>
      </c>
      <c r="C92" s="170">
        <f t="shared" si="4"/>
        <v>385.9875</v>
      </c>
      <c r="D92" s="87"/>
      <c r="E92" s="87"/>
      <c r="F92" s="87"/>
      <c r="G92" s="87"/>
      <c r="H92" s="90"/>
      <c r="J92" s="169">
        <f t="shared" si="7"/>
        <v>79</v>
      </c>
      <c r="K92" s="170">
        <f t="shared" si="5"/>
        <v>395.9875</v>
      </c>
      <c r="L92" s="87"/>
      <c r="M92" s="87"/>
      <c r="N92" s="87"/>
      <c r="O92" s="87"/>
      <c r="P92" s="90"/>
    </row>
    <row r="93" spans="2:16" ht="12.75">
      <c r="B93" s="169">
        <f t="shared" si="6"/>
        <v>80</v>
      </c>
      <c r="C93" s="170">
        <f t="shared" si="4"/>
        <v>386</v>
      </c>
      <c r="D93" s="87"/>
      <c r="E93" s="87"/>
      <c r="F93" s="87"/>
      <c r="G93" s="87"/>
      <c r="H93" s="90"/>
      <c r="J93" s="169">
        <f t="shared" si="7"/>
        <v>80</v>
      </c>
      <c r="K93" s="170">
        <f t="shared" si="5"/>
        <v>396</v>
      </c>
      <c r="L93" s="87"/>
      <c r="M93" s="87"/>
      <c r="N93" s="87"/>
      <c r="O93" s="87"/>
      <c r="P93" s="90"/>
    </row>
    <row r="94" spans="2:16" ht="12.75">
      <c r="B94" s="169">
        <f t="shared" si="6"/>
        <v>81</v>
      </c>
      <c r="C94" s="170">
        <f t="shared" si="4"/>
        <v>386.0125</v>
      </c>
      <c r="D94" s="87"/>
      <c r="E94" s="87"/>
      <c r="F94" s="87"/>
      <c r="G94" s="87"/>
      <c r="H94" s="90"/>
      <c r="J94" s="169">
        <f t="shared" si="7"/>
        <v>81</v>
      </c>
      <c r="K94" s="170">
        <f t="shared" si="5"/>
        <v>396.0125</v>
      </c>
      <c r="L94" s="87"/>
      <c r="M94" s="87"/>
      <c r="N94" s="87"/>
      <c r="O94" s="87"/>
      <c r="P94" s="90"/>
    </row>
    <row r="95" spans="2:16" ht="12.75">
      <c r="B95" s="169">
        <f t="shared" si="6"/>
        <v>82</v>
      </c>
      <c r="C95" s="170">
        <f t="shared" si="4"/>
        <v>386.025</v>
      </c>
      <c r="D95" s="87"/>
      <c r="E95" s="87"/>
      <c r="F95" s="87"/>
      <c r="G95" s="87"/>
      <c r="H95" s="90"/>
      <c r="J95" s="169">
        <f t="shared" si="7"/>
        <v>82</v>
      </c>
      <c r="K95" s="170">
        <f t="shared" si="5"/>
        <v>396.025</v>
      </c>
      <c r="L95" s="87"/>
      <c r="M95" s="87"/>
      <c r="N95" s="87"/>
      <c r="O95" s="87"/>
      <c r="P95" s="90"/>
    </row>
    <row r="96" spans="2:16" ht="12.75">
      <c r="B96" s="169">
        <f t="shared" si="6"/>
        <v>83</v>
      </c>
      <c r="C96" s="170">
        <f t="shared" si="4"/>
        <v>386.0375</v>
      </c>
      <c r="D96" s="87"/>
      <c r="E96" s="87"/>
      <c r="F96" s="87"/>
      <c r="G96" s="87"/>
      <c r="H96" s="90"/>
      <c r="J96" s="169">
        <f t="shared" si="7"/>
        <v>83</v>
      </c>
      <c r="K96" s="170">
        <f t="shared" si="5"/>
        <v>396.0375</v>
      </c>
      <c r="L96" s="87"/>
      <c r="M96" s="87"/>
      <c r="N96" s="87"/>
      <c r="O96" s="87"/>
      <c r="P96" s="90"/>
    </row>
    <row r="97" spans="2:16" ht="12.75">
      <c r="B97" s="169">
        <f t="shared" si="6"/>
        <v>84</v>
      </c>
      <c r="C97" s="170">
        <f t="shared" si="4"/>
        <v>386.05</v>
      </c>
      <c r="D97" s="87"/>
      <c r="E97" s="87"/>
      <c r="F97" s="87"/>
      <c r="G97" s="87"/>
      <c r="H97" s="90"/>
      <c r="J97" s="169">
        <f t="shared" si="7"/>
        <v>84</v>
      </c>
      <c r="K97" s="170">
        <f t="shared" si="5"/>
        <v>396.05</v>
      </c>
      <c r="L97" s="87"/>
      <c r="M97" s="87"/>
      <c r="N97" s="87"/>
      <c r="O97" s="87"/>
      <c r="P97" s="90"/>
    </row>
    <row r="98" spans="2:16" ht="12.75">
      <c r="B98" s="169">
        <f t="shared" si="6"/>
        <v>85</v>
      </c>
      <c r="C98" s="170">
        <f t="shared" si="4"/>
        <v>386.0625</v>
      </c>
      <c r="D98" s="87"/>
      <c r="E98" s="87"/>
      <c r="F98" s="87"/>
      <c r="G98" s="87"/>
      <c r="H98" s="90"/>
      <c r="J98" s="169">
        <f t="shared" si="7"/>
        <v>85</v>
      </c>
      <c r="K98" s="170">
        <f t="shared" si="5"/>
        <v>396.0625</v>
      </c>
      <c r="L98" s="87"/>
      <c r="M98" s="87"/>
      <c r="N98" s="87"/>
      <c r="O98" s="87"/>
      <c r="P98" s="90"/>
    </row>
    <row r="99" spans="2:16" ht="12.75">
      <c r="B99" s="169">
        <f t="shared" si="6"/>
        <v>86</v>
      </c>
      <c r="C99" s="170">
        <f t="shared" si="4"/>
        <v>386.075</v>
      </c>
      <c r="D99" s="87"/>
      <c r="E99" s="87"/>
      <c r="F99" s="87"/>
      <c r="G99" s="87"/>
      <c r="H99" s="90"/>
      <c r="J99" s="169">
        <f t="shared" si="7"/>
        <v>86</v>
      </c>
      <c r="K99" s="170">
        <f t="shared" si="5"/>
        <v>396.075</v>
      </c>
      <c r="L99" s="87"/>
      <c r="M99" s="87"/>
      <c r="N99" s="87"/>
      <c r="O99" s="87"/>
      <c r="P99" s="90"/>
    </row>
    <row r="100" spans="2:16" ht="12.75">
      <c r="B100" s="169">
        <f t="shared" si="6"/>
        <v>87</v>
      </c>
      <c r="C100" s="170">
        <f t="shared" si="4"/>
        <v>386.0875</v>
      </c>
      <c r="D100" s="87"/>
      <c r="E100" s="87"/>
      <c r="F100" s="87"/>
      <c r="G100" s="87"/>
      <c r="H100" s="90"/>
      <c r="J100" s="169">
        <f t="shared" si="7"/>
        <v>87</v>
      </c>
      <c r="K100" s="170">
        <f t="shared" si="5"/>
        <v>396.0875</v>
      </c>
      <c r="L100" s="87"/>
      <c r="M100" s="87"/>
      <c r="N100" s="87"/>
      <c r="O100" s="87"/>
      <c r="P100" s="90"/>
    </row>
    <row r="101" spans="2:16" ht="12.75">
      <c r="B101" s="169">
        <f t="shared" si="6"/>
        <v>88</v>
      </c>
      <c r="C101" s="170">
        <f t="shared" si="4"/>
        <v>386.1</v>
      </c>
      <c r="D101" s="87"/>
      <c r="E101" s="87"/>
      <c r="F101" s="87"/>
      <c r="G101" s="87"/>
      <c r="H101" s="90"/>
      <c r="J101" s="169">
        <f t="shared" si="7"/>
        <v>88</v>
      </c>
      <c r="K101" s="170">
        <f t="shared" si="5"/>
        <v>396.1</v>
      </c>
      <c r="L101" s="87"/>
      <c r="M101" s="87"/>
      <c r="N101" s="87"/>
      <c r="O101" s="87"/>
      <c r="P101" s="90"/>
    </row>
    <row r="102" spans="2:16" ht="12.75">
      <c r="B102" s="169">
        <f t="shared" si="6"/>
        <v>89</v>
      </c>
      <c r="C102" s="170">
        <f t="shared" si="4"/>
        <v>386.1125</v>
      </c>
      <c r="D102" s="87"/>
      <c r="E102" s="87"/>
      <c r="F102" s="87"/>
      <c r="G102" s="87"/>
      <c r="H102" s="90"/>
      <c r="J102" s="169">
        <f t="shared" si="7"/>
        <v>89</v>
      </c>
      <c r="K102" s="170">
        <f t="shared" si="5"/>
        <v>396.1125</v>
      </c>
      <c r="L102" s="87"/>
      <c r="M102" s="87"/>
      <c r="N102" s="87"/>
      <c r="O102" s="87"/>
      <c r="P102" s="90"/>
    </row>
    <row r="103" spans="2:16" ht="12.75">
      <c r="B103" s="169">
        <f t="shared" si="6"/>
        <v>90</v>
      </c>
      <c r="C103" s="170">
        <f t="shared" si="4"/>
        <v>386.125</v>
      </c>
      <c r="D103" s="87"/>
      <c r="E103" s="87"/>
      <c r="F103" s="87"/>
      <c r="G103" s="87"/>
      <c r="H103" s="90"/>
      <c r="J103" s="169">
        <f t="shared" si="7"/>
        <v>90</v>
      </c>
      <c r="K103" s="170">
        <f t="shared" si="5"/>
        <v>396.125</v>
      </c>
      <c r="L103" s="87"/>
      <c r="M103" s="87"/>
      <c r="N103" s="87"/>
      <c r="O103" s="87"/>
      <c r="P103" s="90"/>
    </row>
    <row r="104" spans="2:16" ht="12.75">
      <c r="B104" s="169">
        <f t="shared" si="6"/>
        <v>91</v>
      </c>
      <c r="C104" s="170">
        <f t="shared" si="4"/>
        <v>386.1375</v>
      </c>
      <c r="D104" s="87"/>
      <c r="E104" s="87"/>
      <c r="F104" s="87"/>
      <c r="G104" s="87"/>
      <c r="H104" s="90"/>
      <c r="J104" s="169">
        <f t="shared" si="7"/>
        <v>91</v>
      </c>
      <c r="K104" s="170">
        <f t="shared" si="5"/>
        <v>396.1375</v>
      </c>
      <c r="L104" s="87"/>
      <c r="M104" s="87"/>
      <c r="N104" s="87"/>
      <c r="O104" s="87"/>
      <c r="P104" s="90"/>
    </row>
    <row r="105" spans="2:16" ht="12.75">
      <c r="B105" s="169">
        <f t="shared" si="6"/>
        <v>92</v>
      </c>
      <c r="C105" s="170">
        <f t="shared" si="4"/>
        <v>386.15</v>
      </c>
      <c r="D105" s="87"/>
      <c r="E105" s="87"/>
      <c r="F105" s="87"/>
      <c r="G105" s="87"/>
      <c r="H105" s="90"/>
      <c r="J105" s="169">
        <f t="shared" si="7"/>
        <v>92</v>
      </c>
      <c r="K105" s="170">
        <f t="shared" si="5"/>
        <v>396.15</v>
      </c>
      <c r="L105" s="87"/>
      <c r="M105" s="87"/>
      <c r="N105" s="87"/>
      <c r="O105" s="87"/>
      <c r="P105" s="90"/>
    </row>
    <row r="106" spans="2:16" ht="12.75">
      <c r="B106" s="169">
        <f t="shared" si="6"/>
        <v>93</v>
      </c>
      <c r="C106" s="170">
        <f t="shared" si="4"/>
        <v>386.1625</v>
      </c>
      <c r="D106" s="87"/>
      <c r="E106" s="87"/>
      <c r="F106" s="87"/>
      <c r="G106" s="87"/>
      <c r="H106" s="90"/>
      <c r="J106" s="169">
        <f t="shared" si="7"/>
        <v>93</v>
      </c>
      <c r="K106" s="170">
        <f t="shared" si="5"/>
        <v>396.1625</v>
      </c>
      <c r="L106" s="87"/>
      <c r="M106" s="87"/>
      <c r="N106" s="87"/>
      <c r="O106" s="87"/>
      <c r="P106" s="90"/>
    </row>
    <row r="107" spans="2:16" ht="12.75">
      <c r="B107" s="169">
        <f t="shared" si="6"/>
        <v>94</v>
      </c>
      <c r="C107" s="170">
        <f t="shared" si="4"/>
        <v>386.175</v>
      </c>
      <c r="D107" s="87"/>
      <c r="E107" s="87"/>
      <c r="F107" s="87"/>
      <c r="G107" s="87"/>
      <c r="H107" s="90"/>
      <c r="J107" s="169">
        <f t="shared" si="7"/>
        <v>94</v>
      </c>
      <c r="K107" s="170">
        <f t="shared" si="5"/>
        <v>396.175</v>
      </c>
      <c r="L107" s="87"/>
      <c r="M107" s="87"/>
      <c r="N107" s="87"/>
      <c r="O107" s="87"/>
      <c r="P107" s="90"/>
    </row>
    <row r="108" spans="2:16" ht="12.75">
      <c r="B108" s="169">
        <f t="shared" si="6"/>
        <v>95</v>
      </c>
      <c r="C108" s="170">
        <f t="shared" si="4"/>
        <v>386.1875</v>
      </c>
      <c r="D108" s="87"/>
      <c r="E108" s="87"/>
      <c r="F108" s="87"/>
      <c r="G108" s="87"/>
      <c r="H108" s="90"/>
      <c r="J108" s="169">
        <f t="shared" si="7"/>
        <v>95</v>
      </c>
      <c r="K108" s="170">
        <f t="shared" si="5"/>
        <v>396.1875</v>
      </c>
      <c r="L108" s="87"/>
      <c r="M108" s="87"/>
      <c r="N108" s="87"/>
      <c r="O108" s="87"/>
      <c r="P108" s="90"/>
    </row>
    <row r="109" spans="2:16" ht="12.75">
      <c r="B109" s="169">
        <f t="shared" si="6"/>
        <v>96</v>
      </c>
      <c r="C109" s="170">
        <f t="shared" si="4"/>
        <v>386.2</v>
      </c>
      <c r="D109" s="87"/>
      <c r="E109" s="87"/>
      <c r="F109" s="87"/>
      <c r="G109" s="87"/>
      <c r="H109" s="90"/>
      <c r="J109" s="169">
        <f t="shared" si="7"/>
        <v>96</v>
      </c>
      <c r="K109" s="170">
        <f t="shared" si="5"/>
        <v>396.2</v>
      </c>
      <c r="L109" s="87"/>
      <c r="M109" s="87"/>
      <c r="N109" s="87"/>
      <c r="O109" s="87"/>
      <c r="P109" s="90"/>
    </row>
    <row r="110" spans="2:16" ht="12.75">
      <c r="B110" s="169">
        <f t="shared" si="6"/>
        <v>97</v>
      </c>
      <c r="C110" s="170">
        <f t="shared" si="4"/>
        <v>386.2125</v>
      </c>
      <c r="D110" s="87"/>
      <c r="E110" s="87"/>
      <c r="F110" s="87"/>
      <c r="G110" s="87"/>
      <c r="H110" s="90"/>
      <c r="J110" s="169">
        <f t="shared" si="7"/>
        <v>97</v>
      </c>
      <c r="K110" s="170">
        <f t="shared" si="5"/>
        <v>396.2125</v>
      </c>
      <c r="L110" s="87"/>
      <c r="M110" s="87"/>
      <c r="N110" s="87"/>
      <c r="O110" s="87"/>
      <c r="P110" s="90"/>
    </row>
    <row r="111" spans="2:16" ht="12.75">
      <c r="B111" s="169">
        <f t="shared" si="6"/>
        <v>98</v>
      </c>
      <c r="C111" s="170">
        <f t="shared" si="4"/>
        <v>386.225</v>
      </c>
      <c r="D111" s="87"/>
      <c r="E111" s="87"/>
      <c r="F111" s="87"/>
      <c r="G111" s="87"/>
      <c r="H111" s="90"/>
      <c r="J111" s="169">
        <f t="shared" si="7"/>
        <v>98</v>
      </c>
      <c r="K111" s="170">
        <f t="shared" si="5"/>
        <v>396.225</v>
      </c>
      <c r="L111" s="87"/>
      <c r="M111" s="87"/>
      <c r="N111" s="87"/>
      <c r="O111" s="87"/>
      <c r="P111" s="90"/>
    </row>
    <row r="112" spans="2:16" ht="12.75">
      <c r="B112" s="169">
        <f t="shared" si="6"/>
        <v>99</v>
      </c>
      <c r="C112" s="170">
        <f t="shared" si="4"/>
        <v>386.2375</v>
      </c>
      <c r="D112" s="87"/>
      <c r="E112" s="87"/>
      <c r="F112" s="87"/>
      <c r="G112" s="87"/>
      <c r="H112" s="90"/>
      <c r="J112" s="169">
        <f t="shared" si="7"/>
        <v>99</v>
      </c>
      <c r="K112" s="170">
        <f t="shared" si="5"/>
        <v>396.2375</v>
      </c>
      <c r="L112" s="87"/>
      <c r="M112" s="87"/>
      <c r="N112" s="87"/>
      <c r="O112" s="87"/>
      <c r="P112" s="90"/>
    </row>
    <row r="113" spans="2:16" ht="12.75">
      <c r="B113" s="169">
        <f t="shared" si="6"/>
        <v>100</v>
      </c>
      <c r="C113" s="170">
        <f t="shared" si="4"/>
        <v>386.25</v>
      </c>
      <c r="D113" s="87"/>
      <c r="E113" s="87"/>
      <c r="F113" s="87"/>
      <c r="G113" s="87"/>
      <c r="H113" s="90"/>
      <c r="J113" s="169">
        <f t="shared" si="7"/>
        <v>100</v>
      </c>
      <c r="K113" s="170">
        <f t="shared" si="5"/>
        <v>396.25</v>
      </c>
      <c r="L113" s="87"/>
      <c r="M113" s="87"/>
      <c r="N113" s="87"/>
      <c r="O113" s="87"/>
      <c r="P113" s="90"/>
    </row>
    <row r="114" spans="2:16" ht="12.75">
      <c r="B114" s="169">
        <f t="shared" si="6"/>
        <v>101</v>
      </c>
      <c r="C114" s="170">
        <f t="shared" si="4"/>
        <v>386.2625</v>
      </c>
      <c r="D114" s="87"/>
      <c r="E114" s="87"/>
      <c r="F114" s="87"/>
      <c r="G114" s="87"/>
      <c r="H114" s="90"/>
      <c r="J114" s="169">
        <f t="shared" si="7"/>
        <v>101</v>
      </c>
      <c r="K114" s="170">
        <f t="shared" si="5"/>
        <v>396.2625</v>
      </c>
      <c r="L114" s="87"/>
      <c r="M114" s="87"/>
      <c r="N114" s="87"/>
      <c r="O114" s="87"/>
      <c r="P114" s="90"/>
    </row>
    <row r="115" spans="2:16" ht="12.75">
      <c r="B115" s="169">
        <f t="shared" si="6"/>
        <v>102</v>
      </c>
      <c r="C115" s="170">
        <f t="shared" si="4"/>
        <v>386.275</v>
      </c>
      <c r="D115" s="87"/>
      <c r="E115" s="87"/>
      <c r="F115" s="87"/>
      <c r="G115" s="87"/>
      <c r="H115" s="90"/>
      <c r="J115" s="169">
        <f t="shared" si="7"/>
        <v>102</v>
      </c>
      <c r="K115" s="170">
        <f t="shared" si="5"/>
        <v>396.275</v>
      </c>
      <c r="L115" s="87"/>
      <c r="M115" s="87"/>
      <c r="N115" s="87"/>
      <c r="O115" s="87"/>
      <c r="P115" s="90"/>
    </row>
    <row r="116" spans="2:16" ht="12.75">
      <c r="B116" s="169">
        <f t="shared" si="6"/>
        <v>103</v>
      </c>
      <c r="C116" s="170">
        <f t="shared" si="4"/>
        <v>386.2875</v>
      </c>
      <c r="D116" s="87"/>
      <c r="E116" s="87"/>
      <c r="F116" s="87"/>
      <c r="G116" s="87"/>
      <c r="H116" s="90"/>
      <c r="J116" s="169">
        <f t="shared" si="7"/>
        <v>103</v>
      </c>
      <c r="K116" s="170">
        <f t="shared" si="5"/>
        <v>396.2875</v>
      </c>
      <c r="L116" s="87"/>
      <c r="M116" s="87"/>
      <c r="N116" s="87"/>
      <c r="O116" s="87"/>
      <c r="P116" s="90"/>
    </row>
    <row r="117" spans="2:16" ht="12.75">
      <c r="B117" s="169">
        <f t="shared" si="6"/>
        <v>104</v>
      </c>
      <c r="C117" s="170">
        <f t="shared" si="4"/>
        <v>386.3</v>
      </c>
      <c r="D117" s="87"/>
      <c r="E117" s="87"/>
      <c r="F117" s="87"/>
      <c r="G117" s="87"/>
      <c r="H117" s="90"/>
      <c r="J117" s="169">
        <f t="shared" si="7"/>
        <v>104</v>
      </c>
      <c r="K117" s="170">
        <f t="shared" si="5"/>
        <v>396.3</v>
      </c>
      <c r="L117" s="87"/>
      <c r="M117" s="87"/>
      <c r="N117" s="87"/>
      <c r="O117" s="87"/>
      <c r="P117" s="90"/>
    </row>
    <row r="118" spans="2:16" ht="12.75">
      <c r="B118" s="169">
        <f t="shared" si="6"/>
        <v>105</v>
      </c>
      <c r="C118" s="170">
        <f t="shared" si="4"/>
        <v>386.3125</v>
      </c>
      <c r="D118" s="87"/>
      <c r="E118" s="87"/>
      <c r="F118" s="87"/>
      <c r="G118" s="87"/>
      <c r="H118" s="90"/>
      <c r="J118" s="169">
        <f t="shared" si="7"/>
        <v>105</v>
      </c>
      <c r="K118" s="170">
        <f t="shared" si="5"/>
        <v>396.3125</v>
      </c>
      <c r="L118" s="87"/>
      <c r="M118" s="87"/>
      <c r="N118" s="87"/>
      <c r="O118" s="87"/>
      <c r="P118" s="90"/>
    </row>
    <row r="119" spans="2:16" ht="12.75">
      <c r="B119" s="169">
        <f t="shared" si="6"/>
        <v>106</v>
      </c>
      <c r="C119" s="170">
        <f t="shared" si="4"/>
        <v>386.325</v>
      </c>
      <c r="D119" s="87"/>
      <c r="E119" s="87"/>
      <c r="F119" s="87"/>
      <c r="G119" s="87"/>
      <c r="H119" s="90"/>
      <c r="J119" s="169">
        <f t="shared" si="7"/>
        <v>106</v>
      </c>
      <c r="K119" s="170">
        <f t="shared" si="5"/>
        <v>396.325</v>
      </c>
      <c r="L119" s="87"/>
      <c r="M119" s="87"/>
      <c r="N119" s="87"/>
      <c r="O119" s="87"/>
      <c r="P119" s="90"/>
    </row>
    <row r="120" spans="2:16" ht="12.75">
      <c r="B120" s="169">
        <f t="shared" si="6"/>
        <v>107</v>
      </c>
      <c r="C120" s="170">
        <f t="shared" si="4"/>
        <v>386.3375</v>
      </c>
      <c r="D120" s="87"/>
      <c r="E120" s="87"/>
      <c r="F120" s="87"/>
      <c r="G120" s="87"/>
      <c r="H120" s="90"/>
      <c r="J120" s="169">
        <f t="shared" si="7"/>
        <v>107</v>
      </c>
      <c r="K120" s="170">
        <f t="shared" si="5"/>
        <v>396.3375</v>
      </c>
      <c r="L120" s="87"/>
      <c r="M120" s="87"/>
      <c r="N120" s="87"/>
      <c r="O120" s="87"/>
      <c r="P120" s="90"/>
    </row>
    <row r="121" spans="2:16" ht="12.75">
      <c r="B121" s="169">
        <f t="shared" si="6"/>
        <v>108</v>
      </c>
      <c r="C121" s="170">
        <f t="shared" si="4"/>
        <v>386.35</v>
      </c>
      <c r="D121" s="87"/>
      <c r="E121" s="87"/>
      <c r="F121" s="87"/>
      <c r="G121" s="87"/>
      <c r="H121" s="90"/>
      <c r="J121" s="169">
        <f t="shared" si="7"/>
        <v>108</v>
      </c>
      <c r="K121" s="170">
        <f t="shared" si="5"/>
        <v>396.35</v>
      </c>
      <c r="L121" s="87"/>
      <c r="M121" s="87"/>
      <c r="N121" s="87"/>
      <c r="O121" s="87"/>
      <c r="P121" s="90"/>
    </row>
    <row r="122" spans="2:16" ht="12.75">
      <c r="B122" s="169">
        <f t="shared" si="6"/>
        <v>109</v>
      </c>
      <c r="C122" s="170">
        <f t="shared" si="4"/>
        <v>386.3625</v>
      </c>
      <c r="D122" s="87"/>
      <c r="E122" s="87"/>
      <c r="F122" s="87"/>
      <c r="G122" s="87"/>
      <c r="H122" s="90"/>
      <c r="J122" s="169">
        <f t="shared" si="7"/>
        <v>109</v>
      </c>
      <c r="K122" s="170">
        <f t="shared" si="5"/>
        <v>396.3625</v>
      </c>
      <c r="L122" s="87"/>
      <c r="M122" s="87"/>
      <c r="N122" s="87"/>
      <c r="O122" s="87"/>
      <c r="P122" s="90"/>
    </row>
    <row r="123" spans="2:16" ht="12.75">
      <c r="B123" s="169">
        <f t="shared" si="6"/>
        <v>110</v>
      </c>
      <c r="C123" s="170">
        <f t="shared" si="4"/>
        <v>386.375</v>
      </c>
      <c r="D123" s="87"/>
      <c r="E123" s="87"/>
      <c r="F123" s="87"/>
      <c r="G123" s="87"/>
      <c r="H123" s="90"/>
      <c r="J123" s="169">
        <f t="shared" si="7"/>
        <v>110</v>
      </c>
      <c r="K123" s="170">
        <f t="shared" si="5"/>
        <v>396.375</v>
      </c>
      <c r="L123" s="87"/>
      <c r="M123" s="87"/>
      <c r="N123" s="87"/>
      <c r="O123" s="87"/>
      <c r="P123" s="90"/>
    </row>
    <row r="124" spans="2:16" ht="12.75">
      <c r="B124" s="169">
        <f t="shared" si="6"/>
        <v>111</v>
      </c>
      <c r="C124" s="170">
        <f t="shared" si="4"/>
        <v>386.3875</v>
      </c>
      <c r="D124" s="87"/>
      <c r="E124" s="87"/>
      <c r="F124" s="87"/>
      <c r="G124" s="87"/>
      <c r="H124" s="90"/>
      <c r="J124" s="169">
        <f t="shared" si="7"/>
        <v>111</v>
      </c>
      <c r="K124" s="170">
        <f t="shared" si="5"/>
        <v>396.3875</v>
      </c>
      <c r="L124" s="87"/>
      <c r="M124" s="87"/>
      <c r="N124" s="87"/>
      <c r="O124" s="87"/>
      <c r="P124" s="90"/>
    </row>
    <row r="125" spans="2:16" ht="12.75">
      <c r="B125" s="169">
        <f t="shared" si="6"/>
        <v>112</v>
      </c>
      <c r="C125" s="170">
        <f t="shared" si="4"/>
        <v>386.4</v>
      </c>
      <c r="D125" s="87"/>
      <c r="E125" s="87"/>
      <c r="F125" s="87"/>
      <c r="G125" s="87"/>
      <c r="H125" s="90"/>
      <c r="J125" s="169">
        <f t="shared" si="7"/>
        <v>112</v>
      </c>
      <c r="K125" s="170">
        <f t="shared" si="5"/>
        <v>396.4</v>
      </c>
      <c r="L125" s="87"/>
      <c r="M125" s="87"/>
      <c r="N125" s="87"/>
      <c r="O125" s="87"/>
      <c r="P125" s="90"/>
    </row>
    <row r="126" spans="2:16" ht="12.75">
      <c r="B126" s="169">
        <f t="shared" si="6"/>
        <v>113</v>
      </c>
      <c r="C126" s="170">
        <f t="shared" si="4"/>
        <v>386.4125</v>
      </c>
      <c r="D126" s="87"/>
      <c r="E126" s="87"/>
      <c r="F126" s="87"/>
      <c r="G126" s="87"/>
      <c r="H126" s="90"/>
      <c r="J126" s="169">
        <f t="shared" si="7"/>
        <v>113</v>
      </c>
      <c r="K126" s="170">
        <f t="shared" si="5"/>
        <v>396.4125</v>
      </c>
      <c r="L126" s="87"/>
      <c r="M126" s="87"/>
      <c r="N126" s="87"/>
      <c r="O126" s="87"/>
      <c r="P126" s="90"/>
    </row>
    <row r="127" spans="2:16" ht="12.75">
      <c r="B127" s="169">
        <f t="shared" si="6"/>
        <v>114</v>
      </c>
      <c r="C127" s="170">
        <f t="shared" si="4"/>
        <v>386.425</v>
      </c>
      <c r="D127" s="87"/>
      <c r="E127" s="87"/>
      <c r="F127" s="87"/>
      <c r="G127" s="87"/>
      <c r="H127" s="90"/>
      <c r="J127" s="169">
        <f t="shared" si="7"/>
        <v>114</v>
      </c>
      <c r="K127" s="170">
        <f t="shared" si="5"/>
        <v>396.425</v>
      </c>
      <c r="L127" s="87"/>
      <c r="M127" s="87"/>
      <c r="N127" s="87"/>
      <c r="O127" s="87"/>
      <c r="P127" s="90"/>
    </row>
    <row r="128" spans="2:16" ht="12.75">
      <c r="B128" s="169">
        <f t="shared" si="6"/>
        <v>115</v>
      </c>
      <c r="C128" s="170">
        <f t="shared" si="4"/>
        <v>386.4375</v>
      </c>
      <c r="D128" s="87"/>
      <c r="E128" s="87"/>
      <c r="F128" s="87"/>
      <c r="G128" s="87"/>
      <c r="H128" s="90"/>
      <c r="J128" s="169">
        <f t="shared" si="7"/>
        <v>115</v>
      </c>
      <c r="K128" s="170">
        <f t="shared" si="5"/>
        <v>396.4375</v>
      </c>
      <c r="L128" s="87"/>
      <c r="M128" s="87"/>
      <c r="N128" s="87"/>
      <c r="O128" s="87"/>
      <c r="P128" s="90"/>
    </row>
    <row r="129" spans="2:16" ht="12.75">
      <c r="B129" s="169">
        <f t="shared" si="6"/>
        <v>116</v>
      </c>
      <c r="C129" s="170">
        <f t="shared" si="4"/>
        <v>386.45</v>
      </c>
      <c r="D129" s="87"/>
      <c r="E129" s="87"/>
      <c r="F129" s="87"/>
      <c r="G129" s="87"/>
      <c r="H129" s="90"/>
      <c r="J129" s="169">
        <f t="shared" si="7"/>
        <v>116</v>
      </c>
      <c r="K129" s="170">
        <f t="shared" si="5"/>
        <v>396.45</v>
      </c>
      <c r="L129" s="87"/>
      <c r="M129" s="87"/>
      <c r="N129" s="87"/>
      <c r="O129" s="87"/>
      <c r="P129" s="90"/>
    </row>
    <row r="130" spans="2:16" ht="12.75">
      <c r="B130" s="169">
        <f t="shared" si="6"/>
        <v>117</v>
      </c>
      <c r="C130" s="170">
        <f t="shared" si="4"/>
        <v>386.4625</v>
      </c>
      <c r="D130" s="87"/>
      <c r="E130" s="87"/>
      <c r="F130" s="87"/>
      <c r="G130" s="87"/>
      <c r="H130" s="90"/>
      <c r="J130" s="169">
        <f t="shared" si="7"/>
        <v>117</v>
      </c>
      <c r="K130" s="170">
        <f t="shared" si="5"/>
        <v>396.4625</v>
      </c>
      <c r="L130" s="87"/>
      <c r="M130" s="87"/>
      <c r="N130" s="87"/>
      <c r="O130" s="87"/>
      <c r="P130" s="90"/>
    </row>
    <row r="131" spans="2:16" ht="12.75">
      <c r="B131" s="169">
        <f t="shared" si="6"/>
        <v>118</v>
      </c>
      <c r="C131" s="170">
        <f t="shared" si="4"/>
        <v>386.475</v>
      </c>
      <c r="D131" s="87"/>
      <c r="E131" s="87"/>
      <c r="F131" s="87"/>
      <c r="G131" s="87"/>
      <c r="H131" s="90"/>
      <c r="J131" s="169">
        <f t="shared" si="7"/>
        <v>118</v>
      </c>
      <c r="K131" s="170">
        <f t="shared" si="5"/>
        <v>396.475</v>
      </c>
      <c r="L131" s="87"/>
      <c r="M131" s="87"/>
      <c r="N131" s="87"/>
      <c r="O131" s="87"/>
      <c r="P131" s="90"/>
    </row>
    <row r="132" spans="2:16" ht="12.75">
      <c r="B132" s="169">
        <f t="shared" si="6"/>
        <v>119</v>
      </c>
      <c r="C132" s="170">
        <f t="shared" si="4"/>
        <v>386.4875</v>
      </c>
      <c r="D132" s="87"/>
      <c r="E132" s="87"/>
      <c r="F132" s="87"/>
      <c r="G132" s="87"/>
      <c r="H132" s="90"/>
      <c r="J132" s="169">
        <f t="shared" si="7"/>
        <v>119</v>
      </c>
      <c r="K132" s="170">
        <f t="shared" si="5"/>
        <v>396.4875</v>
      </c>
      <c r="L132" s="87"/>
      <c r="M132" s="87"/>
      <c r="N132" s="87"/>
      <c r="O132" s="87"/>
      <c r="P132" s="90"/>
    </row>
    <row r="133" spans="2:16" ht="12.75">
      <c r="B133" s="169">
        <f t="shared" si="6"/>
        <v>120</v>
      </c>
      <c r="C133" s="170">
        <f t="shared" si="4"/>
        <v>386.5</v>
      </c>
      <c r="D133" s="87"/>
      <c r="E133" s="87"/>
      <c r="F133" s="87"/>
      <c r="G133" s="87"/>
      <c r="H133" s="90"/>
      <c r="J133" s="169">
        <f t="shared" si="7"/>
        <v>120</v>
      </c>
      <c r="K133" s="170">
        <f t="shared" si="5"/>
        <v>396.5</v>
      </c>
      <c r="L133" s="87"/>
      <c r="M133" s="87"/>
      <c r="N133" s="87"/>
      <c r="O133" s="87"/>
      <c r="P133" s="90"/>
    </row>
    <row r="134" spans="2:16" ht="12.75">
      <c r="B134" s="169">
        <f t="shared" si="6"/>
        <v>121</v>
      </c>
      <c r="C134" s="170">
        <f t="shared" si="4"/>
        <v>386.5125</v>
      </c>
      <c r="D134" s="87"/>
      <c r="E134" s="87"/>
      <c r="F134" s="87"/>
      <c r="G134" s="87"/>
      <c r="H134" s="90"/>
      <c r="J134" s="169">
        <f t="shared" si="7"/>
        <v>121</v>
      </c>
      <c r="K134" s="170">
        <f t="shared" si="5"/>
        <v>396.5125</v>
      </c>
      <c r="L134" s="87"/>
      <c r="M134" s="87"/>
      <c r="N134" s="87"/>
      <c r="O134" s="87"/>
      <c r="P134" s="90"/>
    </row>
    <row r="135" spans="2:16" ht="12.75">
      <c r="B135" s="169">
        <f t="shared" si="6"/>
        <v>122</v>
      </c>
      <c r="C135" s="170">
        <f t="shared" si="4"/>
        <v>386.525</v>
      </c>
      <c r="D135" s="87"/>
      <c r="E135" s="87"/>
      <c r="F135" s="87"/>
      <c r="G135" s="87"/>
      <c r="H135" s="90"/>
      <c r="J135" s="169">
        <f t="shared" si="7"/>
        <v>122</v>
      </c>
      <c r="K135" s="170">
        <f t="shared" si="5"/>
        <v>396.525</v>
      </c>
      <c r="L135" s="87"/>
      <c r="M135" s="87"/>
      <c r="N135" s="87"/>
      <c r="O135" s="87"/>
      <c r="P135" s="90"/>
    </row>
    <row r="136" spans="2:16" ht="12.75">
      <c r="B136" s="169">
        <f t="shared" si="6"/>
        <v>123</v>
      </c>
      <c r="C136" s="170">
        <f t="shared" si="4"/>
        <v>386.5375</v>
      </c>
      <c r="D136" s="87"/>
      <c r="E136" s="87"/>
      <c r="F136" s="87"/>
      <c r="G136" s="87"/>
      <c r="H136" s="90"/>
      <c r="J136" s="169">
        <f t="shared" si="7"/>
        <v>123</v>
      </c>
      <c r="K136" s="170">
        <f t="shared" si="5"/>
        <v>396.5375</v>
      </c>
      <c r="L136" s="87"/>
      <c r="M136" s="87"/>
      <c r="N136" s="87"/>
      <c r="O136" s="87"/>
      <c r="P136" s="90"/>
    </row>
    <row r="137" spans="2:16" ht="12.75">
      <c r="B137" s="169">
        <f t="shared" si="6"/>
        <v>124</v>
      </c>
      <c r="C137" s="170">
        <f t="shared" si="4"/>
        <v>386.55</v>
      </c>
      <c r="D137" s="87"/>
      <c r="E137" s="87"/>
      <c r="F137" s="87"/>
      <c r="G137" s="87"/>
      <c r="H137" s="90"/>
      <c r="J137" s="169">
        <f t="shared" si="7"/>
        <v>124</v>
      </c>
      <c r="K137" s="170">
        <f t="shared" si="5"/>
        <v>396.55</v>
      </c>
      <c r="L137" s="87"/>
      <c r="M137" s="87"/>
      <c r="N137" s="87"/>
      <c r="O137" s="87"/>
      <c r="P137" s="90"/>
    </row>
    <row r="138" spans="2:16" ht="12.75">
      <c r="B138" s="169">
        <f t="shared" si="6"/>
        <v>125</v>
      </c>
      <c r="C138" s="170">
        <f t="shared" si="4"/>
        <v>386.5625</v>
      </c>
      <c r="D138" s="87"/>
      <c r="E138" s="87"/>
      <c r="F138" s="87"/>
      <c r="G138" s="87"/>
      <c r="H138" s="90"/>
      <c r="J138" s="169">
        <f t="shared" si="7"/>
        <v>125</v>
      </c>
      <c r="K138" s="170">
        <f t="shared" si="5"/>
        <v>396.5625</v>
      </c>
      <c r="L138" s="87"/>
      <c r="M138" s="87"/>
      <c r="N138" s="87"/>
      <c r="O138" s="87"/>
      <c r="P138" s="90"/>
    </row>
    <row r="139" spans="2:16" ht="12.75">
      <c r="B139" s="169">
        <f t="shared" si="6"/>
        <v>126</v>
      </c>
      <c r="C139" s="170">
        <f t="shared" si="4"/>
        <v>386.575</v>
      </c>
      <c r="D139" s="87"/>
      <c r="E139" s="87"/>
      <c r="F139" s="87"/>
      <c r="G139" s="87"/>
      <c r="H139" s="90"/>
      <c r="J139" s="169">
        <f t="shared" si="7"/>
        <v>126</v>
      </c>
      <c r="K139" s="170">
        <f t="shared" si="5"/>
        <v>396.575</v>
      </c>
      <c r="L139" s="87"/>
      <c r="M139" s="87"/>
      <c r="N139" s="87"/>
      <c r="O139" s="87"/>
      <c r="P139" s="90"/>
    </row>
    <row r="140" spans="2:16" ht="12.75">
      <c r="B140" s="169">
        <f t="shared" si="6"/>
        <v>127</v>
      </c>
      <c r="C140" s="170">
        <f t="shared" si="4"/>
        <v>386.5875</v>
      </c>
      <c r="D140" s="87"/>
      <c r="E140" s="87"/>
      <c r="F140" s="87"/>
      <c r="G140" s="87"/>
      <c r="H140" s="90"/>
      <c r="J140" s="169">
        <f t="shared" si="7"/>
        <v>127</v>
      </c>
      <c r="K140" s="170">
        <f t="shared" si="5"/>
        <v>396.5875</v>
      </c>
      <c r="L140" s="87"/>
      <c r="M140" s="87"/>
      <c r="N140" s="87"/>
      <c r="O140" s="87"/>
      <c r="P140" s="90"/>
    </row>
    <row r="141" spans="2:16" ht="12.75">
      <c r="B141" s="169">
        <f t="shared" si="6"/>
        <v>128</v>
      </c>
      <c r="C141" s="170">
        <f t="shared" si="4"/>
        <v>386.6</v>
      </c>
      <c r="D141" s="87"/>
      <c r="E141" s="87"/>
      <c r="F141" s="87"/>
      <c r="G141" s="87"/>
      <c r="H141" s="90"/>
      <c r="J141" s="169">
        <f t="shared" si="7"/>
        <v>128</v>
      </c>
      <c r="K141" s="170">
        <f t="shared" si="5"/>
        <v>396.6</v>
      </c>
      <c r="L141" s="87"/>
      <c r="M141" s="87"/>
      <c r="N141" s="87"/>
      <c r="O141" s="87"/>
      <c r="P141" s="90"/>
    </row>
    <row r="142" spans="2:16" ht="12.75">
      <c r="B142" s="169">
        <f t="shared" si="6"/>
        <v>129</v>
      </c>
      <c r="C142" s="170">
        <f t="shared" si="4"/>
        <v>386.6125</v>
      </c>
      <c r="D142" s="87"/>
      <c r="E142" s="87"/>
      <c r="F142" s="87"/>
      <c r="G142" s="87"/>
      <c r="H142" s="90"/>
      <c r="J142" s="169">
        <f t="shared" si="7"/>
        <v>129</v>
      </c>
      <c r="K142" s="170">
        <f t="shared" si="5"/>
        <v>396.6125</v>
      </c>
      <c r="L142" s="87"/>
      <c r="M142" s="87"/>
      <c r="N142" s="87"/>
      <c r="O142" s="87"/>
      <c r="P142" s="90"/>
    </row>
    <row r="143" spans="2:16" ht="12.75">
      <c r="B143" s="169">
        <f t="shared" si="6"/>
        <v>130</v>
      </c>
      <c r="C143" s="170">
        <f aca="true" t="shared" si="8" ref="C143:C206">SUM(385+B143*0.0125)</f>
        <v>386.625</v>
      </c>
      <c r="D143" s="87"/>
      <c r="E143" s="87"/>
      <c r="F143" s="87"/>
      <c r="G143" s="87"/>
      <c r="H143" s="90"/>
      <c r="J143" s="169">
        <f t="shared" si="7"/>
        <v>130</v>
      </c>
      <c r="K143" s="170">
        <f aca="true" t="shared" si="9" ref="K143:K206">SUM(395+J143*0.0125)</f>
        <v>396.625</v>
      </c>
      <c r="L143" s="87"/>
      <c r="M143" s="87"/>
      <c r="N143" s="87"/>
      <c r="O143" s="87"/>
      <c r="P143" s="90"/>
    </row>
    <row r="144" spans="2:16" ht="12.75">
      <c r="B144" s="169">
        <f aca="true" t="shared" si="10" ref="B144:B207">SUM(B143+1)</f>
        <v>131</v>
      </c>
      <c r="C144" s="170">
        <f t="shared" si="8"/>
        <v>386.6375</v>
      </c>
      <c r="D144" s="87"/>
      <c r="E144" s="87"/>
      <c r="F144" s="87"/>
      <c r="G144" s="87"/>
      <c r="H144" s="90"/>
      <c r="J144" s="169">
        <f aca="true" t="shared" si="11" ref="J144:J207">SUM(J143+1)</f>
        <v>131</v>
      </c>
      <c r="K144" s="170">
        <f t="shared" si="9"/>
        <v>396.6375</v>
      </c>
      <c r="L144" s="87"/>
      <c r="M144" s="87"/>
      <c r="N144" s="87"/>
      <c r="O144" s="87"/>
      <c r="P144" s="90"/>
    </row>
    <row r="145" spans="2:16" ht="12.75">
      <c r="B145" s="169">
        <f t="shared" si="10"/>
        <v>132</v>
      </c>
      <c r="C145" s="170">
        <f t="shared" si="8"/>
        <v>386.65</v>
      </c>
      <c r="D145" s="87"/>
      <c r="E145" s="87"/>
      <c r="F145" s="87"/>
      <c r="G145" s="87"/>
      <c r="H145" s="90"/>
      <c r="J145" s="169">
        <f t="shared" si="11"/>
        <v>132</v>
      </c>
      <c r="K145" s="170">
        <f t="shared" si="9"/>
        <v>396.65</v>
      </c>
      <c r="L145" s="87"/>
      <c r="M145" s="87"/>
      <c r="N145" s="87"/>
      <c r="O145" s="87"/>
      <c r="P145" s="90"/>
    </row>
    <row r="146" spans="2:16" ht="12.75">
      <c r="B146" s="169">
        <f t="shared" si="10"/>
        <v>133</v>
      </c>
      <c r="C146" s="170">
        <f t="shared" si="8"/>
        <v>386.6625</v>
      </c>
      <c r="D146" s="87"/>
      <c r="E146" s="87"/>
      <c r="F146" s="87"/>
      <c r="G146" s="87"/>
      <c r="H146" s="90"/>
      <c r="J146" s="169">
        <f t="shared" si="11"/>
        <v>133</v>
      </c>
      <c r="K146" s="170">
        <f t="shared" si="9"/>
        <v>396.6625</v>
      </c>
      <c r="L146" s="87"/>
      <c r="M146" s="87"/>
      <c r="N146" s="87"/>
      <c r="O146" s="87"/>
      <c r="P146" s="90"/>
    </row>
    <row r="147" spans="2:16" ht="12.75">
      <c r="B147" s="169">
        <f t="shared" si="10"/>
        <v>134</v>
      </c>
      <c r="C147" s="170">
        <f t="shared" si="8"/>
        <v>386.675</v>
      </c>
      <c r="D147" s="87"/>
      <c r="E147" s="87"/>
      <c r="F147" s="87"/>
      <c r="G147" s="87"/>
      <c r="H147" s="90"/>
      <c r="J147" s="169">
        <f t="shared" si="11"/>
        <v>134</v>
      </c>
      <c r="K147" s="170">
        <f t="shared" si="9"/>
        <v>396.675</v>
      </c>
      <c r="L147" s="87"/>
      <c r="M147" s="87"/>
      <c r="N147" s="87"/>
      <c r="O147" s="87"/>
      <c r="P147" s="90"/>
    </row>
    <row r="148" spans="2:16" ht="12.75">
      <c r="B148" s="169">
        <f t="shared" si="10"/>
        <v>135</v>
      </c>
      <c r="C148" s="170">
        <f t="shared" si="8"/>
        <v>386.6875</v>
      </c>
      <c r="D148" s="87"/>
      <c r="E148" s="87"/>
      <c r="F148" s="87"/>
      <c r="G148" s="87"/>
      <c r="H148" s="90"/>
      <c r="J148" s="169">
        <f t="shared" si="11"/>
        <v>135</v>
      </c>
      <c r="K148" s="170">
        <f t="shared" si="9"/>
        <v>396.6875</v>
      </c>
      <c r="L148" s="87"/>
      <c r="M148" s="87"/>
      <c r="N148" s="87"/>
      <c r="O148" s="87"/>
      <c r="P148" s="90"/>
    </row>
    <row r="149" spans="2:16" ht="12.75">
      <c r="B149" s="169">
        <f t="shared" si="10"/>
        <v>136</v>
      </c>
      <c r="C149" s="170">
        <f t="shared" si="8"/>
        <v>386.7</v>
      </c>
      <c r="D149" s="87"/>
      <c r="E149" s="87"/>
      <c r="F149" s="87"/>
      <c r="G149" s="87"/>
      <c r="H149" s="90"/>
      <c r="J149" s="169">
        <f t="shared" si="11"/>
        <v>136</v>
      </c>
      <c r="K149" s="170">
        <f t="shared" si="9"/>
        <v>396.7</v>
      </c>
      <c r="L149" s="87"/>
      <c r="M149" s="87"/>
      <c r="N149" s="87"/>
      <c r="O149" s="87"/>
      <c r="P149" s="90"/>
    </row>
    <row r="150" spans="2:16" ht="12.75">
      <c r="B150" s="169">
        <f t="shared" si="10"/>
        <v>137</v>
      </c>
      <c r="C150" s="170">
        <f t="shared" si="8"/>
        <v>386.7125</v>
      </c>
      <c r="D150" s="87"/>
      <c r="E150" s="87"/>
      <c r="F150" s="87"/>
      <c r="G150" s="87"/>
      <c r="H150" s="90"/>
      <c r="J150" s="169">
        <f t="shared" si="11"/>
        <v>137</v>
      </c>
      <c r="K150" s="170">
        <f t="shared" si="9"/>
        <v>396.7125</v>
      </c>
      <c r="L150" s="87"/>
      <c r="M150" s="87"/>
      <c r="N150" s="87"/>
      <c r="O150" s="87"/>
      <c r="P150" s="90"/>
    </row>
    <row r="151" spans="2:16" ht="12.75">
      <c r="B151" s="169">
        <f t="shared" si="10"/>
        <v>138</v>
      </c>
      <c r="C151" s="170">
        <f t="shared" si="8"/>
        <v>386.725</v>
      </c>
      <c r="D151" s="87"/>
      <c r="E151" s="87"/>
      <c r="F151" s="87"/>
      <c r="G151" s="87"/>
      <c r="H151" s="90"/>
      <c r="J151" s="169">
        <f t="shared" si="11"/>
        <v>138</v>
      </c>
      <c r="K151" s="170">
        <f t="shared" si="9"/>
        <v>396.725</v>
      </c>
      <c r="L151" s="87"/>
      <c r="M151" s="87"/>
      <c r="N151" s="87"/>
      <c r="O151" s="87"/>
      <c r="P151" s="90"/>
    </row>
    <row r="152" spans="2:16" ht="12.75">
      <c r="B152" s="169">
        <f t="shared" si="10"/>
        <v>139</v>
      </c>
      <c r="C152" s="170">
        <f t="shared" si="8"/>
        <v>386.7375</v>
      </c>
      <c r="D152" s="87"/>
      <c r="E152" s="87"/>
      <c r="F152" s="87"/>
      <c r="G152" s="87"/>
      <c r="H152" s="90"/>
      <c r="J152" s="169">
        <f t="shared" si="11"/>
        <v>139</v>
      </c>
      <c r="K152" s="170">
        <f t="shared" si="9"/>
        <v>396.7375</v>
      </c>
      <c r="L152" s="87"/>
      <c r="M152" s="87"/>
      <c r="N152" s="87"/>
      <c r="O152" s="87"/>
      <c r="P152" s="90"/>
    </row>
    <row r="153" spans="2:16" ht="12.75">
      <c r="B153" s="169">
        <f t="shared" si="10"/>
        <v>140</v>
      </c>
      <c r="C153" s="170">
        <f t="shared" si="8"/>
        <v>386.75</v>
      </c>
      <c r="D153" s="87"/>
      <c r="E153" s="87"/>
      <c r="F153" s="87"/>
      <c r="G153" s="87"/>
      <c r="H153" s="90"/>
      <c r="J153" s="169">
        <f t="shared" si="11"/>
        <v>140</v>
      </c>
      <c r="K153" s="170">
        <f t="shared" si="9"/>
        <v>396.75</v>
      </c>
      <c r="L153" s="87"/>
      <c r="M153" s="87"/>
      <c r="N153" s="87"/>
      <c r="O153" s="87"/>
      <c r="P153" s="90"/>
    </row>
    <row r="154" spans="2:16" ht="12.75">
      <c r="B154" s="169">
        <f t="shared" si="10"/>
        <v>141</v>
      </c>
      <c r="C154" s="170">
        <f t="shared" si="8"/>
        <v>386.7625</v>
      </c>
      <c r="D154" s="87"/>
      <c r="E154" s="87"/>
      <c r="F154" s="87"/>
      <c r="G154" s="87"/>
      <c r="H154" s="90"/>
      <c r="J154" s="169">
        <f t="shared" si="11"/>
        <v>141</v>
      </c>
      <c r="K154" s="170">
        <f t="shared" si="9"/>
        <v>396.7625</v>
      </c>
      <c r="L154" s="87"/>
      <c r="M154" s="87"/>
      <c r="N154" s="87"/>
      <c r="O154" s="87"/>
      <c r="P154" s="90"/>
    </row>
    <row r="155" spans="2:16" ht="12.75">
      <c r="B155" s="169">
        <f t="shared" si="10"/>
        <v>142</v>
      </c>
      <c r="C155" s="170">
        <f t="shared" si="8"/>
        <v>386.775</v>
      </c>
      <c r="D155" s="87"/>
      <c r="E155" s="87"/>
      <c r="F155" s="87"/>
      <c r="G155" s="87"/>
      <c r="H155" s="90"/>
      <c r="J155" s="169">
        <f t="shared" si="11"/>
        <v>142</v>
      </c>
      <c r="K155" s="170">
        <f t="shared" si="9"/>
        <v>396.775</v>
      </c>
      <c r="L155" s="87"/>
      <c r="M155" s="87"/>
      <c r="N155" s="87"/>
      <c r="O155" s="87"/>
      <c r="P155" s="90"/>
    </row>
    <row r="156" spans="2:16" ht="12.75">
      <c r="B156" s="169">
        <f t="shared" si="10"/>
        <v>143</v>
      </c>
      <c r="C156" s="170">
        <f t="shared" si="8"/>
        <v>386.7875</v>
      </c>
      <c r="D156" s="87"/>
      <c r="E156" s="87"/>
      <c r="F156" s="87"/>
      <c r="G156" s="87"/>
      <c r="H156" s="90"/>
      <c r="J156" s="169">
        <f t="shared" si="11"/>
        <v>143</v>
      </c>
      <c r="K156" s="170">
        <f t="shared" si="9"/>
        <v>396.7875</v>
      </c>
      <c r="L156" s="87"/>
      <c r="M156" s="87"/>
      <c r="N156" s="87"/>
      <c r="O156" s="87"/>
      <c r="P156" s="90"/>
    </row>
    <row r="157" spans="2:16" ht="12.75">
      <c r="B157" s="169">
        <f t="shared" si="10"/>
        <v>144</v>
      </c>
      <c r="C157" s="170">
        <f t="shared" si="8"/>
        <v>386.8</v>
      </c>
      <c r="D157" s="87"/>
      <c r="E157" s="87"/>
      <c r="F157" s="87"/>
      <c r="G157" s="87"/>
      <c r="H157" s="90"/>
      <c r="J157" s="169">
        <f t="shared" si="11"/>
        <v>144</v>
      </c>
      <c r="K157" s="170">
        <f t="shared" si="9"/>
        <v>396.8</v>
      </c>
      <c r="L157" s="87"/>
      <c r="M157" s="87"/>
      <c r="N157" s="87"/>
      <c r="O157" s="87"/>
      <c r="P157" s="90"/>
    </row>
    <row r="158" spans="2:16" ht="12.75">
      <c r="B158" s="169">
        <f t="shared" si="10"/>
        <v>145</v>
      </c>
      <c r="C158" s="170">
        <f t="shared" si="8"/>
        <v>386.8125</v>
      </c>
      <c r="D158" s="87"/>
      <c r="E158" s="87"/>
      <c r="F158" s="87"/>
      <c r="G158" s="87"/>
      <c r="H158" s="90"/>
      <c r="J158" s="169">
        <f t="shared" si="11"/>
        <v>145</v>
      </c>
      <c r="K158" s="170">
        <f t="shared" si="9"/>
        <v>396.8125</v>
      </c>
      <c r="L158" s="87"/>
      <c r="M158" s="87"/>
      <c r="N158" s="87"/>
      <c r="O158" s="87"/>
      <c r="P158" s="90"/>
    </row>
    <row r="159" spans="2:16" ht="12.75">
      <c r="B159" s="169">
        <f t="shared" si="10"/>
        <v>146</v>
      </c>
      <c r="C159" s="170">
        <f t="shared" si="8"/>
        <v>386.825</v>
      </c>
      <c r="D159" s="87"/>
      <c r="E159" s="87"/>
      <c r="F159" s="87"/>
      <c r="G159" s="87"/>
      <c r="H159" s="90"/>
      <c r="J159" s="169">
        <f t="shared" si="11"/>
        <v>146</v>
      </c>
      <c r="K159" s="170">
        <f t="shared" si="9"/>
        <v>396.825</v>
      </c>
      <c r="L159" s="87"/>
      <c r="M159" s="87"/>
      <c r="N159" s="87"/>
      <c r="O159" s="87"/>
      <c r="P159" s="90"/>
    </row>
    <row r="160" spans="2:16" ht="12.75">
      <c r="B160" s="169">
        <f t="shared" si="10"/>
        <v>147</v>
      </c>
      <c r="C160" s="170">
        <f t="shared" si="8"/>
        <v>386.8375</v>
      </c>
      <c r="D160" s="87"/>
      <c r="E160" s="87"/>
      <c r="F160" s="87"/>
      <c r="G160" s="87"/>
      <c r="H160" s="90"/>
      <c r="J160" s="169">
        <f t="shared" si="11"/>
        <v>147</v>
      </c>
      <c r="K160" s="170">
        <f t="shared" si="9"/>
        <v>396.8375</v>
      </c>
      <c r="L160" s="87"/>
      <c r="M160" s="87"/>
      <c r="N160" s="87"/>
      <c r="O160" s="87"/>
      <c r="P160" s="90"/>
    </row>
    <row r="161" spans="2:16" ht="12.75">
      <c r="B161" s="169">
        <f t="shared" si="10"/>
        <v>148</v>
      </c>
      <c r="C161" s="170">
        <f t="shared" si="8"/>
        <v>386.85</v>
      </c>
      <c r="D161" s="87"/>
      <c r="E161" s="87"/>
      <c r="F161" s="87"/>
      <c r="G161" s="87"/>
      <c r="H161" s="90"/>
      <c r="J161" s="169">
        <f t="shared" si="11"/>
        <v>148</v>
      </c>
      <c r="K161" s="170">
        <f t="shared" si="9"/>
        <v>396.85</v>
      </c>
      <c r="L161" s="87"/>
      <c r="M161" s="87"/>
      <c r="N161" s="87"/>
      <c r="O161" s="87"/>
      <c r="P161" s="90"/>
    </row>
    <row r="162" spans="2:16" ht="12.75">
      <c r="B162" s="169">
        <f t="shared" si="10"/>
        <v>149</v>
      </c>
      <c r="C162" s="170">
        <f t="shared" si="8"/>
        <v>386.8625</v>
      </c>
      <c r="D162" s="87"/>
      <c r="E162" s="87"/>
      <c r="F162" s="87"/>
      <c r="G162" s="87"/>
      <c r="H162" s="90"/>
      <c r="J162" s="169">
        <f t="shared" si="11"/>
        <v>149</v>
      </c>
      <c r="K162" s="170">
        <f t="shared" si="9"/>
        <v>396.8625</v>
      </c>
      <c r="L162" s="87"/>
      <c r="M162" s="87"/>
      <c r="N162" s="87"/>
      <c r="O162" s="87"/>
      <c r="P162" s="90"/>
    </row>
    <row r="163" spans="2:16" ht="12.75">
      <c r="B163" s="169">
        <f t="shared" si="10"/>
        <v>150</v>
      </c>
      <c r="C163" s="170">
        <f t="shared" si="8"/>
        <v>386.875</v>
      </c>
      <c r="D163" s="87"/>
      <c r="E163" s="87"/>
      <c r="F163" s="87"/>
      <c r="G163" s="87"/>
      <c r="H163" s="90"/>
      <c r="J163" s="169">
        <f t="shared" si="11"/>
        <v>150</v>
      </c>
      <c r="K163" s="170">
        <f t="shared" si="9"/>
        <v>396.875</v>
      </c>
      <c r="L163" s="87"/>
      <c r="M163" s="87"/>
      <c r="N163" s="87"/>
      <c r="O163" s="87"/>
      <c r="P163" s="90"/>
    </row>
    <row r="164" spans="2:16" ht="12.75">
      <c r="B164" s="169">
        <f t="shared" si="10"/>
        <v>151</v>
      </c>
      <c r="C164" s="170">
        <f t="shared" si="8"/>
        <v>386.8875</v>
      </c>
      <c r="D164" s="87"/>
      <c r="E164" s="87"/>
      <c r="F164" s="87"/>
      <c r="G164" s="87"/>
      <c r="H164" s="90"/>
      <c r="J164" s="169">
        <f t="shared" si="11"/>
        <v>151</v>
      </c>
      <c r="K164" s="170">
        <f t="shared" si="9"/>
        <v>396.8875</v>
      </c>
      <c r="L164" s="87"/>
      <c r="M164" s="87"/>
      <c r="N164" s="87"/>
      <c r="O164" s="87"/>
      <c r="P164" s="90"/>
    </row>
    <row r="165" spans="2:16" ht="12.75">
      <c r="B165" s="169">
        <f t="shared" si="10"/>
        <v>152</v>
      </c>
      <c r="C165" s="170">
        <f t="shared" si="8"/>
        <v>386.9</v>
      </c>
      <c r="D165" s="87"/>
      <c r="E165" s="87"/>
      <c r="F165" s="87"/>
      <c r="G165" s="87"/>
      <c r="H165" s="90"/>
      <c r="J165" s="169">
        <f t="shared" si="11"/>
        <v>152</v>
      </c>
      <c r="K165" s="170">
        <f t="shared" si="9"/>
        <v>396.9</v>
      </c>
      <c r="L165" s="87"/>
      <c r="M165" s="87"/>
      <c r="N165" s="87"/>
      <c r="O165" s="87"/>
      <c r="P165" s="90"/>
    </row>
    <row r="166" spans="2:16" ht="12.75">
      <c r="B166" s="169">
        <f t="shared" si="10"/>
        <v>153</v>
      </c>
      <c r="C166" s="170">
        <f t="shared" si="8"/>
        <v>386.9125</v>
      </c>
      <c r="D166" s="87"/>
      <c r="E166" s="87"/>
      <c r="F166" s="87"/>
      <c r="G166" s="87"/>
      <c r="H166" s="90"/>
      <c r="J166" s="169">
        <f t="shared" si="11"/>
        <v>153</v>
      </c>
      <c r="K166" s="170">
        <f t="shared" si="9"/>
        <v>396.9125</v>
      </c>
      <c r="L166" s="87"/>
      <c r="M166" s="87"/>
      <c r="N166" s="87"/>
      <c r="O166" s="87"/>
      <c r="P166" s="90"/>
    </row>
    <row r="167" spans="2:16" ht="12.75">
      <c r="B167" s="169">
        <f t="shared" si="10"/>
        <v>154</v>
      </c>
      <c r="C167" s="170">
        <f t="shared" si="8"/>
        <v>386.925</v>
      </c>
      <c r="D167" s="87"/>
      <c r="E167" s="87"/>
      <c r="F167" s="87"/>
      <c r="G167" s="87"/>
      <c r="H167" s="90"/>
      <c r="J167" s="169">
        <f t="shared" si="11"/>
        <v>154</v>
      </c>
      <c r="K167" s="170">
        <f t="shared" si="9"/>
        <v>396.925</v>
      </c>
      <c r="L167" s="87"/>
      <c r="M167" s="87"/>
      <c r="N167" s="87"/>
      <c r="O167" s="87"/>
      <c r="P167" s="90"/>
    </row>
    <row r="168" spans="2:16" ht="12.75">
      <c r="B168" s="169">
        <f t="shared" si="10"/>
        <v>155</v>
      </c>
      <c r="C168" s="170">
        <f t="shared" si="8"/>
        <v>386.9375</v>
      </c>
      <c r="D168" s="87"/>
      <c r="E168" s="87"/>
      <c r="F168" s="87"/>
      <c r="G168" s="87"/>
      <c r="H168" s="90"/>
      <c r="J168" s="169">
        <f t="shared" si="11"/>
        <v>155</v>
      </c>
      <c r="K168" s="170">
        <f t="shared" si="9"/>
        <v>396.9375</v>
      </c>
      <c r="L168" s="87"/>
      <c r="M168" s="87"/>
      <c r="N168" s="87"/>
      <c r="O168" s="87"/>
      <c r="P168" s="90"/>
    </row>
    <row r="169" spans="2:16" ht="12.75">
      <c r="B169" s="169">
        <f t="shared" si="10"/>
        <v>156</v>
      </c>
      <c r="C169" s="170">
        <f t="shared" si="8"/>
        <v>386.95</v>
      </c>
      <c r="D169" s="87"/>
      <c r="E169" s="87"/>
      <c r="F169" s="87"/>
      <c r="G169" s="87"/>
      <c r="H169" s="90"/>
      <c r="J169" s="169">
        <f t="shared" si="11"/>
        <v>156</v>
      </c>
      <c r="K169" s="170">
        <f t="shared" si="9"/>
        <v>396.95</v>
      </c>
      <c r="L169" s="87"/>
      <c r="M169" s="87"/>
      <c r="N169" s="87"/>
      <c r="O169" s="87"/>
      <c r="P169" s="90"/>
    </row>
    <row r="170" spans="2:16" ht="12.75">
      <c r="B170" s="169">
        <f t="shared" si="10"/>
        <v>157</v>
      </c>
      <c r="C170" s="170">
        <f t="shared" si="8"/>
        <v>386.9625</v>
      </c>
      <c r="D170" s="87"/>
      <c r="E170" s="87"/>
      <c r="F170" s="87"/>
      <c r="G170" s="87"/>
      <c r="H170" s="90"/>
      <c r="J170" s="169">
        <f t="shared" si="11"/>
        <v>157</v>
      </c>
      <c r="K170" s="170">
        <f t="shared" si="9"/>
        <v>396.9625</v>
      </c>
      <c r="L170" s="87"/>
      <c r="M170" s="87"/>
      <c r="N170" s="87"/>
      <c r="O170" s="87"/>
      <c r="P170" s="90"/>
    </row>
    <row r="171" spans="2:16" ht="12.75">
      <c r="B171" s="169">
        <f t="shared" si="10"/>
        <v>158</v>
      </c>
      <c r="C171" s="170">
        <f t="shared" si="8"/>
        <v>386.975</v>
      </c>
      <c r="D171" s="87"/>
      <c r="E171" s="87"/>
      <c r="F171" s="87"/>
      <c r="G171" s="87"/>
      <c r="H171" s="90"/>
      <c r="J171" s="169">
        <f t="shared" si="11"/>
        <v>158</v>
      </c>
      <c r="K171" s="170">
        <f t="shared" si="9"/>
        <v>396.975</v>
      </c>
      <c r="L171" s="87"/>
      <c r="M171" s="87"/>
      <c r="N171" s="87"/>
      <c r="O171" s="87"/>
      <c r="P171" s="90"/>
    </row>
    <row r="172" spans="2:16" ht="12.75">
      <c r="B172" s="169">
        <f t="shared" si="10"/>
        <v>159</v>
      </c>
      <c r="C172" s="170">
        <f t="shared" si="8"/>
        <v>386.9875</v>
      </c>
      <c r="D172" s="87"/>
      <c r="E172" s="87"/>
      <c r="F172" s="87"/>
      <c r="G172" s="87"/>
      <c r="H172" s="90"/>
      <c r="J172" s="169">
        <f t="shared" si="11"/>
        <v>159</v>
      </c>
      <c r="K172" s="170">
        <f t="shared" si="9"/>
        <v>396.9875</v>
      </c>
      <c r="L172" s="87"/>
      <c r="M172" s="87"/>
      <c r="N172" s="87"/>
      <c r="O172" s="87"/>
      <c r="P172" s="90"/>
    </row>
    <row r="173" spans="2:16" ht="12.75">
      <c r="B173" s="169">
        <f t="shared" si="10"/>
        <v>160</v>
      </c>
      <c r="C173" s="170">
        <f t="shared" si="8"/>
        <v>387</v>
      </c>
      <c r="D173" s="87"/>
      <c r="E173" s="87"/>
      <c r="F173" s="87"/>
      <c r="G173" s="87"/>
      <c r="H173" s="90"/>
      <c r="J173" s="169">
        <f t="shared" si="11"/>
        <v>160</v>
      </c>
      <c r="K173" s="170">
        <f t="shared" si="9"/>
        <v>397</v>
      </c>
      <c r="L173" s="87"/>
      <c r="M173" s="87"/>
      <c r="N173" s="87"/>
      <c r="O173" s="87"/>
      <c r="P173" s="90"/>
    </row>
    <row r="174" spans="2:16" ht="12.75">
      <c r="B174" s="169">
        <f t="shared" si="10"/>
        <v>161</v>
      </c>
      <c r="C174" s="170">
        <f t="shared" si="8"/>
        <v>387.0125</v>
      </c>
      <c r="D174" s="87"/>
      <c r="E174" s="87"/>
      <c r="F174" s="87"/>
      <c r="G174" s="87"/>
      <c r="H174" s="90"/>
      <c r="J174" s="169">
        <f t="shared" si="11"/>
        <v>161</v>
      </c>
      <c r="K174" s="170">
        <f t="shared" si="9"/>
        <v>397.0125</v>
      </c>
      <c r="L174" s="87"/>
      <c r="M174" s="87"/>
      <c r="N174" s="87"/>
      <c r="O174" s="87"/>
      <c r="P174" s="90"/>
    </row>
    <row r="175" spans="2:16" ht="12.75">
      <c r="B175" s="169">
        <f t="shared" si="10"/>
        <v>162</v>
      </c>
      <c r="C175" s="170">
        <f t="shared" si="8"/>
        <v>387.025</v>
      </c>
      <c r="D175" s="87"/>
      <c r="E175" s="87"/>
      <c r="F175" s="87"/>
      <c r="G175" s="87"/>
      <c r="H175" s="90"/>
      <c r="J175" s="169">
        <f t="shared" si="11"/>
        <v>162</v>
      </c>
      <c r="K175" s="170">
        <f t="shared" si="9"/>
        <v>397.025</v>
      </c>
      <c r="L175" s="87"/>
      <c r="M175" s="87"/>
      <c r="N175" s="87"/>
      <c r="O175" s="87"/>
      <c r="P175" s="90"/>
    </row>
    <row r="176" spans="2:16" ht="12.75">
      <c r="B176" s="169">
        <f t="shared" si="10"/>
        <v>163</v>
      </c>
      <c r="C176" s="170">
        <f t="shared" si="8"/>
        <v>387.0375</v>
      </c>
      <c r="D176" s="87"/>
      <c r="E176" s="87"/>
      <c r="F176" s="87"/>
      <c r="G176" s="87"/>
      <c r="H176" s="90"/>
      <c r="J176" s="169">
        <f t="shared" si="11"/>
        <v>163</v>
      </c>
      <c r="K176" s="170">
        <f t="shared" si="9"/>
        <v>397.0375</v>
      </c>
      <c r="L176" s="87"/>
      <c r="M176" s="87"/>
      <c r="N176" s="87"/>
      <c r="O176" s="87"/>
      <c r="P176" s="90"/>
    </row>
    <row r="177" spans="2:16" ht="12.75">
      <c r="B177" s="169">
        <f t="shared" si="10"/>
        <v>164</v>
      </c>
      <c r="C177" s="170">
        <f t="shared" si="8"/>
        <v>387.05</v>
      </c>
      <c r="D177" s="87"/>
      <c r="E177" s="87"/>
      <c r="F177" s="87"/>
      <c r="G177" s="87"/>
      <c r="H177" s="90"/>
      <c r="J177" s="169">
        <f t="shared" si="11"/>
        <v>164</v>
      </c>
      <c r="K177" s="170">
        <f t="shared" si="9"/>
        <v>397.05</v>
      </c>
      <c r="L177" s="87"/>
      <c r="M177" s="87"/>
      <c r="N177" s="87"/>
      <c r="O177" s="87"/>
      <c r="P177" s="90"/>
    </row>
    <row r="178" spans="2:16" ht="12.75">
      <c r="B178" s="169">
        <f t="shared" si="10"/>
        <v>165</v>
      </c>
      <c r="C178" s="170">
        <f t="shared" si="8"/>
        <v>387.0625</v>
      </c>
      <c r="D178" s="87"/>
      <c r="E178" s="87"/>
      <c r="F178" s="87"/>
      <c r="G178" s="87"/>
      <c r="H178" s="90"/>
      <c r="J178" s="169">
        <f t="shared" si="11"/>
        <v>165</v>
      </c>
      <c r="K178" s="170">
        <f t="shared" si="9"/>
        <v>397.0625</v>
      </c>
      <c r="L178" s="87"/>
      <c r="M178" s="87"/>
      <c r="N178" s="87"/>
      <c r="O178" s="87"/>
      <c r="P178" s="90"/>
    </row>
    <row r="179" spans="2:16" ht="12.75">
      <c r="B179" s="169">
        <f t="shared" si="10"/>
        <v>166</v>
      </c>
      <c r="C179" s="170">
        <f t="shared" si="8"/>
        <v>387.075</v>
      </c>
      <c r="D179" s="87"/>
      <c r="E179" s="87"/>
      <c r="F179" s="87"/>
      <c r="G179" s="87"/>
      <c r="H179" s="90"/>
      <c r="J179" s="169">
        <f t="shared" si="11"/>
        <v>166</v>
      </c>
      <c r="K179" s="170">
        <f t="shared" si="9"/>
        <v>397.075</v>
      </c>
      <c r="L179" s="87"/>
      <c r="M179" s="87"/>
      <c r="N179" s="87"/>
      <c r="O179" s="87"/>
      <c r="P179" s="90"/>
    </row>
    <row r="180" spans="2:16" ht="12.75">
      <c r="B180" s="169">
        <f t="shared" si="10"/>
        <v>167</v>
      </c>
      <c r="C180" s="170">
        <f t="shared" si="8"/>
        <v>387.0875</v>
      </c>
      <c r="D180" s="87"/>
      <c r="E180" s="87"/>
      <c r="F180" s="87"/>
      <c r="G180" s="87"/>
      <c r="H180" s="90"/>
      <c r="J180" s="169">
        <f t="shared" si="11"/>
        <v>167</v>
      </c>
      <c r="K180" s="170">
        <f t="shared" si="9"/>
        <v>397.0875</v>
      </c>
      <c r="L180" s="87"/>
      <c r="M180" s="87"/>
      <c r="N180" s="87"/>
      <c r="O180" s="87"/>
      <c r="P180" s="90"/>
    </row>
    <row r="181" spans="2:16" ht="12.75">
      <c r="B181" s="169">
        <f t="shared" si="10"/>
        <v>168</v>
      </c>
      <c r="C181" s="170">
        <f t="shared" si="8"/>
        <v>387.1</v>
      </c>
      <c r="D181" s="87"/>
      <c r="E181" s="87"/>
      <c r="F181" s="87"/>
      <c r="G181" s="87"/>
      <c r="H181" s="90"/>
      <c r="J181" s="169">
        <f t="shared" si="11"/>
        <v>168</v>
      </c>
      <c r="K181" s="170">
        <f t="shared" si="9"/>
        <v>397.1</v>
      </c>
      <c r="L181" s="87"/>
      <c r="M181" s="87"/>
      <c r="N181" s="87"/>
      <c r="O181" s="87"/>
      <c r="P181" s="90"/>
    </row>
    <row r="182" spans="2:16" ht="12.75">
      <c r="B182" s="169">
        <f t="shared" si="10"/>
        <v>169</v>
      </c>
      <c r="C182" s="170">
        <f t="shared" si="8"/>
        <v>387.1125</v>
      </c>
      <c r="D182" s="87"/>
      <c r="E182" s="87"/>
      <c r="F182" s="87"/>
      <c r="G182" s="87"/>
      <c r="H182" s="90"/>
      <c r="J182" s="169">
        <f t="shared" si="11"/>
        <v>169</v>
      </c>
      <c r="K182" s="170">
        <f t="shared" si="9"/>
        <v>397.1125</v>
      </c>
      <c r="L182" s="87"/>
      <c r="M182" s="87"/>
      <c r="N182" s="87"/>
      <c r="O182" s="87"/>
      <c r="P182" s="90"/>
    </row>
    <row r="183" spans="2:16" ht="12.75">
      <c r="B183" s="169">
        <f t="shared" si="10"/>
        <v>170</v>
      </c>
      <c r="C183" s="170">
        <f t="shared" si="8"/>
        <v>387.125</v>
      </c>
      <c r="D183" s="87"/>
      <c r="E183" s="87"/>
      <c r="F183" s="87"/>
      <c r="G183" s="87"/>
      <c r="H183" s="90"/>
      <c r="J183" s="169">
        <f t="shared" si="11"/>
        <v>170</v>
      </c>
      <c r="K183" s="170">
        <f t="shared" si="9"/>
        <v>397.125</v>
      </c>
      <c r="L183" s="87"/>
      <c r="M183" s="87"/>
      <c r="N183" s="87"/>
      <c r="O183" s="87"/>
      <c r="P183" s="90"/>
    </row>
    <row r="184" spans="2:16" ht="12.75">
      <c r="B184" s="169">
        <f t="shared" si="10"/>
        <v>171</v>
      </c>
      <c r="C184" s="170">
        <f t="shared" si="8"/>
        <v>387.1375</v>
      </c>
      <c r="D184" s="87"/>
      <c r="E184" s="87"/>
      <c r="F184" s="87"/>
      <c r="G184" s="87"/>
      <c r="H184" s="90"/>
      <c r="J184" s="169">
        <f t="shared" si="11"/>
        <v>171</v>
      </c>
      <c r="K184" s="170">
        <f t="shared" si="9"/>
        <v>397.1375</v>
      </c>
      <c r="L184" s="87"/>
      <c r="M184" s="87"/>
      <c r="N184" s="87"/>
      <c r="O184" s="87"/>
      <c r="P184" s="90"/>
    </row>
    <row r="185" spans="2:16" ht="12.75">
      <c r="B185" s="169">
        <f t="shared" si="10"/>
        <v>172</v>
      </c>
      <c r="C185" s="170">
        <f t="shared" si="8"/>
        <v>387.15</v>
      </c>
      <c r="D185" s="87"/>
      <c r="E185" s="87"/>
      <c r="F185" s="87"/>
      <c r="G185" s="87"/>
      <c r="H185" s="90"/>
      <c r="J185" s="169">
        <f t="shared" si="11"/>
        <v>172</v>
      </c>
      <c r="K185" s="170">
        <f t="shared" si="9"/>
        <v>397.15</v>
      </c>
      <c r="L185" s="87"/>
      <c r="M185" s="87"/>
      <c r="N185" s="87"/>
      <c r="O185" s="87"/>
      <c r="P185" s="90"/>
    </row>
    <row r="186" spans="2:16" ht="12.75">
      <c r="B186" s="169">
        <f t="shared" si="10"/>
        <v>173</v>
      </c>
      <c r="C186" s="170">
        <f t="shared" si="8"/>
        <v>387.1625</v>
      </c>
      <c r="D186" s="87"/>
      <c r="E186" s="87"/>
      <c r="F186" s="87"/>
      <c r="G186" s="87"/>
      <c r="H186" s="90"/>
      <c r="J186" s="169">
        <f t="shared" si="11"/>
        <v>173</v>
      </c>
      <c r="K186" s="170">
        <f t="shared" si="9"/>
        <v>397.1625</v>
      </c>
      <c r="L186" s="87"/>
      <c r="M186" s="87"/>
      <c r="N186" s="87"/>
      <c r="O186" s="87"/>
      <c r="P186" s="90"/>
    </row>
    <row r="187" spans="2:16" ht="12.75">
      <c r="B187" s="169">
        <f t="shared" si="10"/>
        <v>174</v>
      </c>
      <c r="C187" s="170">
        <f t="shared" si="8"/>
        <v>387.175</v>
      </c>
      <c r="D187" s="87"/>
      <c r="E187" s="87"/>
      <c r="F187" s="87"/>
      <c r="G187" s="87"/>
      <c r="H187" s="90"/>
      <c r="J187" s="169">
        <f t="shared" si="11"/>
        <v>174</v>
      </c>
      <c r="K187" s="170">
        <f t="shared" si="9"/>
        <v>397.175</v>
      </c>
      <c r="L187" s="87"/>
      <c r="M187" s="87"/>
      <c r="N187" s="87"/>
      <c r="O187" s="87"/>
      <c r="P187" s="90"/>
    </row>
    <row r="188" spans="2:16" ht="12.75">
      <c r="B188" s="169">
        <f t="shared" si="10"/>
        <v>175</v>
      </c>
      <c r="C188" s="170">
        <f t="shared" si="8"/>
        <v>387.1875</v>
      </c>
      <c r="D188" s="87"/>
      <c r="E188" s="87"/>
      <c r="F188" s="87"/>
      <c r="G188" s="87"/>
      <c r="H188" s="90"/>
      <c r="J188" s="169">
        <f t="shared" si="11"/>
        <v>175</v>
      </c>
      <c r="K188" s="170">
        <f t="shared" si="9"/>
        <v>397.1875</v>
      </c>
      <c r="L188" s="87"/>
      <c r="M188" s="87"/>
      <c r="N188" s="87"/>
      <c r="O188" s="87"/>
      <c r="P188" s="90"/>
    </row>
    <row r="189" spans="2:16" ht="12.75">
      <c r="B189" s="169">
        <f t="shared" si="10"/>
        <v>176</v>
      </c>
      <c r="C189" s="170">
        <f t="shared" si="8"/>
        <v>387.2</v>
      </c>
      <c r="D189" s="87"/>
      <c r="E189" s="87"/>
      <c r="F189" s="87"/>
      <c r="G189" s="87"/>
      <c r="H189" s="90"/>
      <c r="J189" s="169">
        <f t="shared" si="11"/>
        <v>176</v>
      </c>
      <c r="K189" s="170">
        <f t="shared" si="9"/>
        <v>397.2</v>
      </c>
      <c r="L189" s="87"/>
      <c r="M189" s="87"/>
      <c r="N189" s="87"/>
      <c r="O189" s="87"/>
      <c r="P189" s="90"/>
    </row>
    <row r="190" spans="2:16" ht="12.75">
      <c r="B190" s="169">
        <f t="shared" si="10"/>
        <v>177</v>
      </c>
      <c r="C190" s="170">
        <f t="shared" si="8"/>
        <v>387.2125</v>
      </c>
      <c r="D190" s="87"/>
      <c r="E190" s="87"/>
      <c r="F190" s="87"/>
      <c r="G190" s="87"/>
      <c r="H190" s="90"/>
      <c r="J190" s="169">
        <f t="shared" si="11"/>
        <v>177</v>
      </c>
      <c r="K190" s="170">
        <f t="shared" si="9"/>
        <v>397.2125</v>
      </c>
      <c r="L190" s="87"/>
      <c r="M190" s="87"/>
      <c r="N190" s="87"/>
      <c r="O190" s="87"/>
      <c r="P190" s="90"/>
    </row>
    <row r="191" spans="2:16" ht="12.75">
      <c r="B191" s="169">
        <f t="shared" si="10"/>
        <v>178</v>
      </c>
      <c r="C191" s="170">
        <f t="shared" si="8"/>
        <v>387.225</v>
      </c>
      <c r="D191" s="87"/>
      <c r="E191" s="87"/>
      <c r="F191" s="87"/>
      <c r="G191" s="87"/>
      <c r="H191" s="90"/>
      <c r="J191" s="169">
        <f t="shared" si="11"/>
        <v>178</v>
      </c>
      <c r="K191" s="170">
        <f t="shared" si="9"/>
        <v>397.225</v>
      </c>
      <c r="L191" s="87"/>
      <c r="M191" s="87"/>
      <c r="N191" s="87"/>
      <c r="O191" s="87"/>
      <c r="P191" s="90"/>
    </row>
    <row r="192" spans="2:16" ht="12.75">
      <c r="B192" s="169">
        <f t="shared" si="10"/>
        <v>179</v>
      </c>
      <c r="C192" s="170">
        <f t="shared" si="8"/>
        <v>387.2375</v>
      </c>
      <c r="D192" s="87"/>
      <c r="E192" s="87"/>
      <c r="F192" s="87"/>
      <c r="G192" s="87"/>
      <c r="H192" s="90"/>
      <c r="J192" s="169">
        <f t="shared" si="11"/>
        <v>179</v>
      </c>
      <c r="K192" s="170">
        <f t="shared" si="9"/>
        <v>397.2375</v>
      </c>
      <c r="L192" s="87"/>
      <c r="M192" s="87"/>
      <c r="N192" s="87"/>
      <c r="O192" s="87"/>
      <c r="P192" s="90"/>
    </row>
    <row r="193" spans="2:16" ht="12.75">
      <c r="B193" s="169">
        <f t="shared" si="10"/>
        <v>180</v>
      </c>
      <c r="C193" s="170">
        <f t="shared" si="8"/>
        <v>387.25</v>
      </c>
      <c r="D193" s="87"/>
      <c r="E193" s="87"/>
      <c r="F193" s="87"/>
      <c r="G193" s="87"/>
      <c r="H193" s="90"/>
      <c r="J193" s="169">
        <f t="shared" si="11"/>
        <v>180</v>
      </c>
      <c r="K193" s="170">
        <f t="shared" si="9"/>
        <v>397.25</v>
      </c>
      <c r="L193" s="87"/>
      <c r="M193" s="87"/>
      <c r="N193" s="87"/>
      <c r="O193" s="87"/>
      <c r="P193" s="90"/>
    </row>
    <row r="194" spans="2:16" ht="12.75">
      <c r="B194" s="169">
        <f t="shared" si="10"/>
        <v>181</v>
      </c>
      <c r="C194" s="170">
        <f t="shared" si="8"/>
        <v>387.2625</v>
      </c>
      <c r="D194" s="87"/>
      <c r="E194" s="87"/>
      <c r="F194" s="87"/>
      <c r="G194" s="87"/>
      <c r="H194" s="90"/>
      <c r="J194" s="169">
        <f t="shared" si="11"/>
        <v>181</v>
      </c>
      <c r="K194" s="170">
        <f t="shared" si="9"/>
        <v>397.2625</v>
      </c>
      <c r="L194" s="87"/>
      <c r="M194" s="87"/>
      <c r="N194" s="87"/>
      <c r="O194" s="87"/>
      <c r="P194" s="90"/>
    </row>
    <row r="195" spans="2:16" ht="12.75">
      <c r="B195" s="169">
        <f t="shared" si="10"/>
        <v>182</v>
      </c>
      <c r="C195" s="170">
        <f t="shared" si="8"/>
        <v>387.275</v>
      </c>
      <c r="D195" s="87"/>
      <c r="E195" s="87"/>
      <c r="F195" s="87"/>
      <c r="G195" s="87"/>
      <c r="H195" s="90"/>
      <c r="J195" s="169">
        <f t="shared" si="11"/>
        <v>182</v>
      </c>
      <c r="K195" s="170">
        <f t="shared" si="9"/>
        <v>397.275</v>
      </c>
      <c r="L195" s="87"/>
      <c r="M195" s="87"/>
      <c r="N195" s="87"/>
      <c r="O195" s="87"/>
      <c r="P195" s="90"/>
    </row>
    <row r="196" spans="2:16" ht="12.75">
      <c r="B196" s="169">
        <f t="shared" si="10"/>
        <v>183</v>
      </c>
      <c r="C196" s="170">
        <f t="shared" si="8"/>
        <v>387.2875</v>
      </c>
      <c r="D196" s="87"/>
      <c r="E196" s="87"/>
      <c r="F196" s="87"/>
      <c r="G196" s="87"/>
      <c r="H196" s="90"/>
      <c r="J196" s="169">
        <f t="shared" si="11"/>
        <v>183</v>
      </c>
      <c r="K196" s="170">
        <f t="shared" si="9"/>
        <v>397.2875</v>
      </c>
      <c r="L196" s="87"/>
      <c r="M196" s="87"/>
      <c r="N196" s="87"/>
      <c r="O196" s="87"/>
      <c r="P196" s="90"/>
    </row>
    <row r="197" spans="2:16" ht="12.75">
      <c r="B197" s="169">
        <f t="shared" si="10"/>
        <v>184</v>
      </c>
      <c r="C197" s="170">
        <f t="shared" si="8"/>
        <v>387.3</v>
      </c>
      <c r="D197" s="87"/>
      <c r="E197" s="87"/>
      <c r="F197" s="87"/>
      <c r="G197" s="87"/>
      <c r="H197" s="90"/>
      <c r="J197" s="169">
        <f t="shared" si="11"/>
        <v>184</v>
      </c>
      <c r="K197" s="170">
        <f t="shared" si="9"/>
        <v>397.3</v>
      </c>
      <c r="L197" s="87"/>
      <c r="M197" s="87"/>
      <c r="N197" s="87"/>
      <c r="O197" s="87"/>
      <c r="P197" s="90"/>
    </row>
    <row r="198" spans="2:16" ht="12.75">
      <c r="B198" s="169">
        <f t="shared" si="10"/>
        <v>185</v>
      </c>
      <c r="C198" s="170">
        <f t="shared" si="8"/>
        <v>387.3125</v>
      </c>
      <c r="D198" s="87"/>
      <c r="E198" s="87"/>
      <c r="F198" s="87"/>
      <c r="G198" s="87"/>
      <c r="H198" s="90"/>
      <c r="J198" s="169">
        <f t="shared" si="11"/>
        <v>185</v>
      </c>
      <c r="K198" s="170">
        <f t="shared" si="9"/>
        <v>397.3125</v>
      </c>
      <c r="L198" s="87"/>
      <c r="M198" s="87"/>
      <c r="N198" s="87"/>
      <c r="O198" s="87"/>
      <c r="P198" s="90"/>
    </row>
    <row r="199" spans="2:16" ht="12.75">
      <c r="B199" s="169">
        <f t="shared" si="10"/>
        <v>186</v>
      </c>
      <c r="C199" s="170">
        <f t="shared" si="8"/>
        <v>387.325</v>
      </c>
      <c r="D199" s="87"/>
      <c r="E199" s="87"/>
      <c r="F199" s="87"/>
      <c r="G199" s="87"/>
      <c r="H199" s="90"/>
      <c r="J199" s="169">
        <f t="shared" si="11"/>
        <v>186</v>
      </c>
      <c r="K199" s="170">
        <f t="shared" si="9"/>
        <v>397.325</v>
      </c>
      <c r="L199" s="87"/>
      <c r="M199" s="87"/>
      <c r="N199" s="87"/>
      <c r="O199" s="87"/>
      <c r="P199" s="90"/>
    </row>
    <row r="200" spans="2:16" ht="12.75">
      <c r="B200" s="169">
        <f t="shared" si="10"/>
        <v>187</v>
      </c>
      <c r="C200" s="170">
        <f t="shared" si="8"/>
        <v>387.3375</v>
      </c>
      <c r="D200" s="87"/>
      <c r="E200" s="87"/>
      <c r="F200" s="87"/>
      <c r="G200" s="87"/>
      <c r="H200" s="90"/>
      <c r="J200" s="169">
        <f t="shared" si="11"/>
        <v>187</v>
      </c>
      <c r="K200" s="170">
        <f t="shared" si="9"/>
        <v>397.3375</v>
      </c>
      <c r="L200" s="87"/>
      <c r="M200" s="87"/>
      <c r="N200" s="87"/>
      <c r="O200" s="87"/>
      <c r="P200" s="90"/>
    </row>
    <row r="201" spans="2:16" ht="12.75">
      <c r="B201" s="169">
        <f t="shared" si="10"/>
        <v>188</v>
      </c>
      <c r="C201" s="170">
        <f t="shared" si="8"/>
        <v>387.35</v>
      </c>
      <c r="D201" s="87"/>
      <c r="E201" s="87"/>
      <c r="F201" s="87"/>
      <c r="G201" s="87"/>
      <c r="H201" s="90"/>
      <c r="J201" s="169">
        <f t="shared" si="11"/>
        <v>188</v>
      </c>
      <c r="K201" s="170">
        <f t="shared" si="9"/>
        <v>397.35</v>
      </c>
      <c r="L201" s="87"/>
      <c r="M201" s="87"/>
      <c r="N201" s="87"/>
      <c r="O201" s="87"/>
      <c r="P201" s="90"/>
    </row>
    <row r="202" spans="2:16" ht="12.75">
      <c r="B202" s="169">
        <f t="shared" si="10"/>
        <v>189</v>
      </c>
      <c r="C202" s="170">
        <f t="shared" si="8"/>
        <v>387.3625</v>
      </c>
      <c r="D202" s="87"/>
      <c r="E202" s="87"/>
      <c r="F202" s="87"/>
      <c r="G202" s="87"/>
      <c r="H202" s="90"/>
      <c r="J202" s="169">
        <f t="shared" si="11"/>
        <v>189</v>
      </c>
      <c r="K202" s="170">
        <f t="shared" si="9"/>
        <v>397.3625</v>
      </c>
      <c r="L202" s="87"/>
      <c r="M202" s="87"/>
      <c r="N202" s="87"/>
      <c r="O202" s="87"/>
      <c r="P202" s="90"/>
    </row>
    <row r="203" spans="2:16" ht="12.75">
      <c r="B203" s="169">
        <f t="shared" si="10"/>
        <v>190</v>
      </c>
      <c r="C203" s="170">
        <f t="shared" si="8"/>
        <v>387.375</v>
      </c>
      <c r="D203" s="87"/>
      <c r="E203" s="87"/>
      <c r="F203" s="87"/>
      <c r="G203" s="87"/>
      <c r="H203" s="90"/>
      <c r="J203" s="169">
        <f t="shared" si="11"/>
        <v>190</v>
      </c>
      <c r="K203" s="170">
        <f t="shared" si="9"/>
        <v>397.375</v>
      </c>
      <c r="L203" s="87"/>
      <c r="M203" s="87"/>
      <c r="N203" s="87"/>
      <c r="O203" s="87"/>
      <c r="P203" s="90"/>
    </row>
    <row r="204" spans="2:16" ht="12.75">
      <c r="B204" s="169">
        <f t="shared" si="10"/>
        <v>191</v>
      </c>
      <c r="C204" s="170">
        <f t="shared" si="8"/>
        <v>387.3875</v>
      </c>
      <c r="D204" s="87"/>
      <c r="E204" s="87"/>
      <c r="F204" s="87"/>
      <c r="G204" s="87"/>
      <c r="H204" s="90"/>
      <c r="J204" s="169">
        <f t="shared" si="11"/>
        <v>191</v>
      </c>
      <c r="K204" s="170">
        <f t="shared" si="9"/>
        <v>397.3875</v>
      </c>
      <c r="L204" s="87"/>
      <c r="M204" s="87"/>
      <c r="N204" s="87"/>
      <c r="O204" s="87"/>
      <c r="P204" s="90"/>
    </row>
    <row r="205" spans="2:16" ht="12.75">
      <c r="B205" s="169">
        <f t="shared" si="10"/>
        <v>192</v>
      </c>
      <c r="C205" s="170">
        <f t="shared" si="8"/>
        <v>387.4</v>
      </c>
      <c r="D205" s="87"/>
      <c r="E205" s="87"/>
      <c r="F205" s="87"/>
      <c r="G205" s="87"/>
      <c r="H205" s="90"/>
      <c r="J205" s="169">
        <f t="shared" si="11"/>
        <v>192</v>
      </c>
      <c r="K205" s="170">
        <f t="shared" si="9"/>
        <v>397.4</v>
      </c>
      <c r="L205" s="87"/>
      <c r="M205" s="87"/>
      <c r="N205" s="87"/>
      <c r="O205" s="87"/>
      <c r="P205" s="90"/>
    </row>
    <row r="206" spans="2:16" ht="12.75">
      <c r="B206" s="169">
        <f t="shared" si="10"/>
        <v>193</v>
      </c>
      <c r="C206" s="170">
        <f t="shared" si="8"/>
        <v>387.4125</v>
      </c>
      <c r="D206" s="87"/>
      <c r="E206" s="87"/>
      <c r="F206" s="87"/>
      <c r="G206" s="87"/>
      <c r="H206" s="90"/>
      <c r="J206" s="169">
        <f t="shared" si="11"/>
        <v>193</v>
      </c>
      <c r="K206" s="170">
        <f t="shared" si="9"/>
        <v>397.4125</v>
      </c>
      <c r="L206" s="87"/>
      <c r="M206" s="87"/>
      <c r="N206" s="87"/>
      <c r="O206" s="87"/>
      <c r="P206" s="90"/>
    </row>
    <row r="207" spans="2:16" ht="12.75">
      <c r="B207" s="169">
        <f t="shared" si="10"/>
        <v>194</v>
      </c>
      <c r="C207" s="170">
        <f aca="true" t="shared" si="12" ref="C207:C270">SUM(385+B207*0.0125)</f>
        <v>387.425</v>
      </c>
      <c r="D207" s="87"/>
      <c r="E207" s="87"/>
      <c r="F207" s="87"/>
      <c r="G207" s="87"/>
      <c r="H207" s="90"/>
      <c r="J207" s="169">
        <f t="shared" si="11"/>
        <v>194</v>
      </c>
      <c r="K207" s="170">
        <f aca="true" t="shared" si="13" ref="K207:K270">SUM(395+J207*0.0125)</f>
        <v>397.425</v>
      </c>
      <c r="L207" s="87"/>
      <c r="M207" s="87"/>
      <c r="N207" s="87"/>
      <c r="O207" s="87"/>
      <c r="P207" s="90"/>
    </row>
    <row r="208" spans="2:16" ht="12.75">
      <c r="B208" s="169">
        <f aca="true" t="shared" si="14" ref="B208:B271">SUM(B207+1)</f>
        <v>195</v>
      </c>
      <c r="C208" s="170">
        <f t="shared" si="12"/>
        <v>387.4375</v>
      </c>
      <c r="D208" s="87"/>
      <c r="E208" s="87"/>
      <c r="F208" s="87"/>
      <c r="G208" s="87"/>
      <c r="H208" s="90"/>
      <c r="J208" s="169">
        <f aca="true" t="shared" si="15" ref="J208:J271">SUM(J207+1)</f>
        <v>195</v>
      </c>
      <c r="K208" s="170">
        <f t="shared" si="13"/>
        <v>397.4375</v>
      </c>
      <c r="L208" s="87"/>
      <c r="M208" s="87"/>
      <c r="N208" s="87"/>
      <c r="O208" s="87"/>
      <c r="P208" s="90"/>
    </row>
    <row r="209" spans="2:16" ht="12.75">
      <c r="B209" s="169">
        <f t="shared" si="14"/>
        <v>196</v>
      </c>
      <c r="C209" s="170">
        <f t="shared" si="12"/>
        <v>387.45</v>
      </c>
      <c r="D209" s="87"/>
      <c r="E209" s="87"/>
      <c r="F209" s="87"/>
      <c r="G209" s="87"/>
      <c r="H209" s="90"/>
      <c r="J209" s="169">
        <f t="shared" si="15"/>
        <v>196</v>
      </c>
      <c r="K209" s="170">
        <f t="shared" si="13"/>
        <v>397.45</v>
      </c>
      <c r="L209" s="87"/>
      <c r="M209" s="87"/>
      <c r="N209" s="87"/>
      <c r="O209" s="87"/>
      <c r="P209" s="90"/>
    </row>
    <row r="210" spans="2:16" ht="12.75">
      <c r="B210" s="169">
        <f t="shared" si="14"/>
        <v>197</v>
      </c>
      <c r="C210" s="170">
        <f t="shared" si="12"/>
        <v>387.4625</v>
      </c>
      <c r="D210" s="87"/>
      <c r="E210" s="87"/>
      <c r="F210" s="87"/>
      <c r="G210" s="87"/>
      <c r="H210" s="90"/>
      <c r="J210" s="169">
        <f t="shared" si="15"/>
        <v>197</v>
      </c>
      <c r="K210" s="170">
        <f t="shared" si="13"/>
        <v>397.4625</v>
      </c>
      <c r="L210" s="87"/>
      <c r="M210" s="87"/>
      <c r="N210" s="87"/>
      <c r="O210" s="87"/>
      <c r="P210" s="90"/>
    </row>
    <row r="211" spans="2:16" ht="12.75">
      <c r="B211" s="169">
        <f t="shared" si="14"/>
        <v>198</v>
      </c>
      <c r="C211" s="170">
        <f t="shared" si="12"/>
        <v>387.475</v>
      </c>
      <c r="D211" s="87"/>
      <c r="E211" s="87"/>
      <c r="F211" s="87"/>
      <c r="G211" s="87"/>
      <c r="H211" s="90"/>
      <c r="J211" s="169">
        <f t="shared" si="15"/>
        <v>198</v>
      </c>
      <c r="K211" s="170">
        <f t="shared" si="13"/>
        <v>397.475</v>
      </c>
      <c r="L211" s="87"/>
      <c r="M211" s="87"/>
      <c r="N211" s="87"/>
      <c r="O211" s="87"/>
      <c r="P211" s="90"/>
    </row>
    <row r="212" spans="2:16" ht="12.75">
      <c r="B212" s="169">
        <f t="shared" si="14"/>
        <v>199</v>
      </c>
      <c r="C212" s="170">
        <f t="shared" si="12"/>
        <v>387.4875</v>
      </c>
      <c r="D212" s="87"/>
      <c r="E212" s="87"/>
      <c r="F212" s="87"/>
      <c r="G212" s="87"/>
      <c r="H212" s="90"/>
      <c r="J212" s="169">
        <f t="shared" si="15"/>
        <v>199</v>
      </c>
      <c r="K212" s="170">
        <f t="shared" si="13"/>
        <v>397.4875</v>
      </c>
      <c r="L212" s="87"/>
      <c r="M212" s="87"/>
      <c r="N212" s="87"/>
      <c r="O212" s="87"/>
      <c r="P212" s="90"/>
    </row>
    <row r="213" spans="2:16" ht="12.75">
      <c r="B213" s="169">
        <f t="shared" si="14"/>
        <v>200</v>
      </c>
      <c r="C213" s="170">
        <f t="shared" si="12"/>
        <v>387.5</v>
      </c>
      <c r="D213" s="87"/>
      <c r="E213" s="87"/>
      <c r="F213" s="87"/>
      <c r="G213" s="87"/>
      <c r="H213" s="90"/>
      <c r="J213" s="169">
        <f t="shared" si="15"/>
        <v>200</v>
      </c>
      <c r="K213" s="170">
        <f t="shared" si="13"/>
        <v>397.5</v>
      </c>
      <c r="L213" s="87"/>
      <c r="M213" s="87"/>
      <c r="N213" s="87"/>
      <c r="O213" s="87"/>
      <c r="P213" s="90"/>
    </row>
    <row r="214" spans="2:16" ht="12.75">
      <c r="B214" s="169">
        <f t="shared" si="14"/>
        <v>201</v>
      </c>
      <c r="C214" s="170">
        <f t="shared" si="12"/>
        <v>387.5125</v>
      </c>
      <c r="D214" s="87"/>
      <c r="E214" s="87"/>
      <c r="F214" s="87"/>
      <c r="G214" s="87"/>
      <c r="H214" s="90"/>
      <c r="J214" s="169">
        <f t="shared" si="15"/>
        <v>201</v>
      </c>
      <c r="K214" s="170">
        <f t="shared" si="13"/>
        <v>397.5125</v>
      </c>
      <c r="L214" s="87"/>
      <c r="M214" s="87"/>
      <c r="N214" s="87"/>
      <c r="O214" s="87"/>
      <c r="P214" s="90"/>
    </row>
    <row r="215" spans="2:16" ht="12.75">
      <c r="B215" s="169">
        <f t="shared" si="14"/>
        <v>202</v>
      </c>
      <c r="C215" s="170">
        <f t="shared" si="12"/>
        <v>387.525</v>
      </c>
      <c r="D215" s="87"/>
      <c r="E215" s="87"/>
      <c r="F215" s="87"/>
      <c r="G215" s="87"/>
      <c r="H215" s="90"/>
      <c r="J215" s="169">
        <f t="shared" si="15"/>
        <v>202</v>
      </c>
      <c r="K215" s="170">
        <f t="shared" si="13"/>
        <v>397.525</v>
      </c>
      <c r="L215" s="87"/>
      <c r="M215" s="87"/>
      <c r="N215" s="87"/>
      <c r="O215" s="87"/>
      <c r="P215" s="90"/>
    </row>
    <row r="216" spans="2:16" ht="12.75">
      <c r="B216" s="169">
        <f t="shared" si="14"/>
        <v>203</v>
      </c>
      <c r="C216" s="170">
        <f t="shared" si="12"/>
        <v>387.5375</v>
      </c>
      <c r="D216" s="87"/>
      <c r="E216" s="87"/>
      <c r="F216" s="87"/>
      <c r="G216" s="87"/>
      <c r="H216" s="90"/>
      <c r="J216" s="169">
        <f t="shared" si="15"/>
        <v>203</v>
      </c>
      <c r="K216" s="170">
        <f t="shared" si="13"/>
        <v>397.5375</v>
      </c>
      <c r="L216" s="87"/>
      <c r="M216" s="87"/>
      <c r="N216" s="87"/>
      <c r="O216" s="87"/>
      <c r="P216" s="90"/>
    </row>
    <row r="217" spans="2:16" ht="12.75">
      <c r="B217" s="169">
        <f t="shared" si="14"/>
        <v>204</v>
      </c>
      <c r="C217" s="170">
        <f t="shared" si="12"/>
        <v>387.55</v>
      </c>
      <c r="D217" s="87"/>
      <c r="E217" s="87"/>
      <c r="F217" s="87"/>
      <c r="G217" s="87"/>
      <c r="H217" s="90"/>
      <c r="J217" s="169">
        <f t="shared" si="15"/>
        <v>204</v>
      </c>
      <c r="K217" s="170">
        <f t="shared" si="13"/>
        <v>397.55</v>
      </c>
      <c r="L217" s="87"/>
      <c r="M217" s="87"/>
      <c r="N217" s="87"/>
      <c r="O217" s="87"/>
      <c r="P217" s="90"/>
    </row>
    <row r="218" spans="2:16" ht="12.75">
      <c r="B218" s="169">
        <f t="shared" si="14"/>
        <v>205</v>
      </c>
      <c r="C218" s="170">
        <f t="shared" si="12"/>
        <v>387.5625</v>
      </c>
      <c r="D218" s="87"/>
      <c r="E218" s="87"/>
      <c r="F218" s="87"/>
      <c r="G218" s="87"/>
      <c r="H218" s="90"/>
      <c r="J218" s="169">
        <f t="shared" si="15"/>
        <v>205</v>
      </c>
      <c r="K218" s="170">
        <f t="shared" si="13"/>
        <v>397.5625</v>
      </c>
      <c r="L218" s="87"/>
      <c r="M218" s="87"/>
      <c r="N218" s="87"/>
      <c r="O218" s="87"/>
      <c r="P218" s="90"/>
    </row>
    <row r="219" spans="2:16" ht="12.75">
      <c r="B219" s="169">
        <f t="shared" si="14"/>
        <v>206</v>
      </c>
      <c r="C219" s="170">
        <f t="shared" si="12"/>
        <v>387.575</v>
      </c>
      <c r="D219" s="87"/>
      <c r="E219" s="87"/>
      <c r="F219" s="87"/>
      <c r="G219" s="87"/>
      <c r="H219" s="90"/>
      <c r="J219" s="169">
        <f t="shared" si="15"/>
        <v>206</v>
      </c>
      <c r="K219" s="170">
        <f t="shared" si="13"/>
        <v>397.575</v>
      </c>
      <c r="L219" s="87"/>
      <c r="M219" s="87"/>
      <c r="N219" s="87"/>
      <c r="O219" s="87"/>
      <c r="P219" s="90"/>
    </row>
    <row r="220" spans="2:16" ht="12.75">
      <c r="B220" s="169">
        <f t="shared" si="14"/>
        <v>207</v>
      </c>
      <c r="C220" s="170">
        <f t="shared" si="12"/>
        <v>387.5875</v>
      </c>
      <c r="D220" s="87"/>
      <c r="E220" s="87"/>
      <c r="F220" s="87"/>
      <c r="G220" s="87"/>
      <c r="H220" s="90"/>
      <c r="J220" s="169">
        <f t="shared" si="15"/>
        <v>207</v>
      </c>
      <c r="K220" s="170">
        <f t="shared" si="13"/>
        <v>397.5875</v>
      </c>
      <c r="L220" s="87"/>
      <c r="M220" s="87"/>
      <c r="N220" s="87"/>
      <c r="O220" s="87"/>
      <c r="P220" s="90"/>
    </row>
    <row r="221" spans="2:16" ht="12.75">
      <c r="B221" s="169">
        <f t="shared" si="14"/>
        <v>208</v>
      </c>
      <c r="C221" s="170">
        <f t="shared" si="12"/>
        <v>387.6</v>
      </c>
      <c r="D221" s="87"/>
      <c r="E221" s="87"/>
      <c r="F221" s="87"/>
      <c r="G221" s="87"/>
      <c r="H221" s="90"/>
      <c r="J221" s="169">
        <f t="shared" si="15"/>
        <v>208</v>
      </c>
      <c r="K221" s="170">
        <f t="shared" si="13"/>
        <v>397.6</v>
      </c>
      <c r="L221" s="87"/>
      <c r="M221" s="87"/>
      <c r="N221" s="87"/>
      <c r="O221" s="87"/>
      <c r="P221" s="90"/>
    </row>
    <row r="222" spans="2:16" ht="12.75">
      <c r="B222" s="169">
        <f t="shared" si="14"/>
        <v>209</v>
      </c>
      <c r="C222" s="170">
        <f t="shared" si="12"/>
        <v>387.6125</v>
      </c>
      <c r="D222" s="87"/>
      <c r="E222" s="87"/>
      <c r="F222" s="87"/>
      <c r="G222" s="87"/>
      <c r="H222" s="90"/>
      <c r="J222" s="169">
        <f t="shared" si="15"/>
        <v>209</v>
      </c>
      <c r="K222" s="170">
        <f t="shared" si="13"/>
        <v>397.6125</v>
      </c>
      <c r="L222" s="87"/>
      <c r="M222" s="87"/>
      <c r="N222" s="87"/>
      <c r="O222" s="87"/>
      <c r="P222" s="90"/>
    </row>
    <row r="223" spans="2:16" ht="12.75">
      <c r="B223" s="169">
        <f t="shared" si="14"/>
        <v>210</v>
      </c>
      <c r="C223" s="170">
        <f t="shared" si="12"/>
        <v>387.625</v>
      </c>
      <c r="D223" s="87"/>
      <c r="E223" s="87"/>
      <c r="F223" s="87"/>
      <c r="G223" s="87"/>
      <c r="H223" s="90"/>
      <c r="J223" s="169">
        <f t="shared" si="15"/>
        <v>210</v>
      </c>
      <c r="K223" s="170">
        <f t="shared" si="13"/>
        <v>397.625</v>
      </c>
      <c r="L223" s="87"/>
      <c r="M223" s="87"/>
      <c r="N223" s="87"/>
      <c r="O223" s="87"/>
      <c r="P223" s="90"/>
    </row>
    <row r="224" spans="2:16" ht="12.75">
      <c r="B224" s="169">
        <f t="shared" si="14"/>
        <v>211</v>
      </c>
      <c r="C224" s="170">
        <f t="shared" si="12"/>
        <v>387.6375</v>
      </c>
      <c r="D224" s="87"/>
      <c r="E224" s="87"/>
      <c r="F224" s="87"/>
      <c r="G224" s="87"/>
      <c r="H224" s="90"/>
      <c r="J224" s="169">
        <f t="shared" si="15"/>
        <v>211</v>
      </c>
      <c r="K224" s="170">
        <f t="shared" si="13"/>
        <v>397.6375</v>
      </c>
      <c r="L224" s="87"/>
      <c r="M224" s="87"/>
      <c r="N224" s="87"/>
      <c r="O224" s="87"/>
      <c r="P224" s="90"/>
    </row>
    <row r="225" spans="2:16" ht="12.75">
      <c r="B225" s="169">
        <f t="shared" si="14"/>
        <v>212</v>
      </c>
      <c r="C225" s="170">
        <f t="shared" si="12"/>
        <v>387.65</v>
      </c>
      <c r="D225" s="87"/>
      <c r="E225" s="87"/>
      <c r="F225" s="87"/>
      <c r="G225" s="87"/>
      <c r="H225" s="90"/>
      <c r="J225" s="169">
        <f t="shared" si="15"/>
        <v>212</v>
      </c>
      <c r="K225" s="170">
        <f t="shared" si="13"/>
        <v>397.65</v>
      </c>
      <c r="L225" s="87"/>
      <c r="M225" s="87"/>
      <c r="N225" s="87"/>
      <c r="O225" s="87"/>
      <c r="P225" s="90"/>
    </row>
    <row r="226" spans="2:16" ht="12.75">
      <c r="B226" s="169">
        <f t="shared" si="14"/>
        <v>213</v>
      </c>
      <c r="C226" s="170">
        <f t="shared" si="12"/>
        <v>387.6625</v>
      </c>
      <c r="D226" s="87"/>
      <c r="E226" s="87"/>
      <c r="F226" s="87"/>
      <c r="G226" s="87"/>
      <c r="H226" s="90"/>
      <c r="J226" s="169">
        <f t="shared" si="15"/>
        <v>213</v>
      </c>
      <c r="K226" s="170">
        <f t="shared" si="13"/>
        <v>397.6625</v>
      </c>
      <c r="L226" s="87"/>
      <c r="M226" s="87"/>
      <c r="N226" s="87"/>
      <c r="O226" s="87"/>
      <c r="P226" s="90"/>
    </row>
    <row r="227" spans="2:16" ht="12.75">
      <c r="B227" s="169">
        <f t="shared" si="14"/>
        <v>214</v>
      </c>
      <c r="C227" s="170">
        <f t="shared" si="12"/>
        <v>387.675</v>
      </c>
      <c r="D227" s="87"/>
      <c r="E227" s="87"/>
      <c r="F227" s="87"/>
      <c r="G227" s="87"/>
      <c r="H227" s="90"/>
      <c r="J227" s="169">
        <f t="shared" si="15"/>
        <v>214</v>
      </c>
      <c r="K227" s="170">
        <f t="shared" si="13"/>
        <v>397.675</v>
      </c>
      <c r="L227" s="87"/>
      <c r="M227" s="87"/>
      <c r="N227" s="87"/>
      <c r="O227" s="87"/>
      <c r="P227" s="90"/>
    </row>
    <row r="228" spans="2:16" ht="12.75">
      <c r="B228" s="169">
        <f t="shared" si="14"/>
        <v>215</v>
      </c>
      <c r="C228" s="170">
        <f t="shared" si="12"/>
        <v>387.6875</v>
      </c>
      <c r="D228" s="87"/>
      <c r="E228" s="87"/>
      <c r="F228" s="87"/>
      <c r="G228" s="87"/>
      <c r="H228" s="90"/>
      <c r="J228" s="169">
        <f t="shared" si="15"/>
        <v>215</v>
      </c>
      <c r="K228" s="170">
        <f t="shared" si="13"/>
        <v>397.6875</v>
      </c>
      <c r="L228" s="87"/>
      <c r="M228" s="87"/>
      <c r="N228" s="87"/>
      <c r="O228" s="87"/>
      <c r="P228" s="90"/>
    </row>
    <row r="229" spans="2:16" ht="12.75">
      <c r="B229" s="169">
        <f t="shared" si="14"/>
        <v>216</v>
      </c>
      <c r="C229" s="170">
        <f t="shared" si="12"/>
        <v>387.7</v>
      </c>
      <c r="D229" s="87"/>
      <c r="E229" s="87"/>
      <c r="F229" s="87"/>
      <c r="G229" s="87"/>
      <c r="H229" s="90"/>
      <c r="J229" s="169">
        <f t="shared" si="15"/>
        <v>216</v>
      </c>
      <c r="K229" s="170">
        <f t="shared" si="13"/>
        <v>397.7</v>
      </c>
      <c r="L229" s="87"/>
      <c r="M229" s="87"/>
      <c r="N229" s="87"/>
      <c r="O229" s="87"/>
      <c r="P229" s="90"/>
    </row>
    <row r="230" spans="2:16" ht="12.75">
      <c r="B230" s="169">
        <f t="shared" si="14"/>
        <v>217</v>
      </c>
      <c r="C230" s="170">
        <f t="shared" si="12"/>
        <v>387.7125</v>
      </c>
      <c r="D230" s="87"/>
      <c r="E230" s="87"/>
      <c r="F230" s="87"/>
      <c r="G230" s="87"/>
      <c r="H230" s="90"/>
      <c r="J230" s="169">
        <f t="shared" si="15"/>
        <v>217</v>
      </c>
      <c r="K230" s="170">
        <f t="shared" si="13"/>
        <v>397.7125</v>
      </c>
      <c r="L230" s="87"/>
      <c r="M230" s="87"/>
      <c r="N230" s="87"/>
      <c r="O230" s="87"/>
      <c r="P230" s="90"/>
    </row>
    <row r="231" spans="2:16" ht="12.75">
      <c r="B231" s="169">
        <f t="shared" si="14"/>
        <v>218</v>
      </c>
      <c r="C231" s="170">
        <f t="shared" si="12"/>
        <v>387.725</v>
      </c>
      <c r="D231" s="87"/>
      <c r="E231" s="87"/>
      <c r="F231" s="87"/>
      <c r="G231" s="87"/>
      <c r="H231" s="90"/>
      <c r="J231" s="169">
        <f t="shared" si="15"/>
        <v>218</v>
      </c>
      <c r="K231" s="170">
        <f t="shared" si="13"/>
        <v>397.725</v>
      </c>
      <c r="L231" s="87"/>
      <c r="M231" s="87"/>
      <c r="N231" s="87"/>
      <c r="O231" s="87"/>
      <c r="P231" s="90"/>
    </row>
    <row r="232" spans="2:16" ht="12.75">
      <c r="B232" s="169">
        <f t="shared" si="14"/>
        <v>219</v>
      </c>
      <c r="C232" s="170">
        <f t="shared" si="12"/>
        <v>387.7375</v>
      </c>
      <c r="D232" s="87"/>
      <c r="E232" s="87"/>
      <c r="F232" s="87"/>
      <c r="G232" s="87"/>
      <c r="H232" s="90"/>
      <c r="J232" s="169">
        <f t="shared" si="15"/>
        <v>219</v>
      </c>
      <c r="K232" s="170">
        <f t="shared" si="13"/>
        <v>397.7375</v>
      </c>
      <c r="L232" s="87"/>
      <c r="M232" s="87"/>
      <c r="N232" s="87"/>
      <c r="O232" s="87"/>
      <c r="P232" s="90"/>
    </row>
    <row r="233" spans="2:16" ht="12.75">
      <c r="B233" s="169">
        <f t="shared" si="14"/>
        <v>220</v>
      </c>
      <c r="C233" s="170">
        <f t="shared" si="12"/>
        <v>387.75</v>
      </c>
      <c r="D233" s="87"/>
      <c r="E233" s="87"/>
      <c r="F233" s="87"/>
      <c r="G233" s="87"/>
      <c r="H233" s="90"/>
      <c r="J233" s="169">
        <f t="shared" si="15"/>
        <v>220</v>
      </c>
      <c r="K233" s="170">
        <f t="shared" si="13"/>
        <v>397.75</v>
      </c>
      <c r="L233" s="87"/>
      <c r="M233" s="87"/>
      <c r="N233" s="87"/>
      <c r="O233" s="87"/>
      <c r="P233" s="90"/>
    </row>
    <row r="234" spans="2:16" ht="12.75">
      <c r="B234" s="169">
        <f t="shared" si="14"/>
        <v>221</v>
      </c>
      <c r="C234" s="170">
        <f t="shared" si="12"/>
        <v>387.7625</v>
      </c>
      <c r="D234" s="87"/>
      <c r="E234" s="87"/>
      <c r="F234" s="87"/>
      <c r="G234" s="87"/>
      <c r="H234" s="90"/>
      <c r="J234" s="169">
        <f t="shared" si="15"/>
        <v>221</v>
      </c>
      <c r="K234" s="170">
        <f t="shared" si="13"/>
        <v>397.7625</v>
      </c>
      <c r="L234" s="87"/>
      <c r="M234" s="87"/>
      <c r="N234" s="87"/>
      <c r="O234" s="87"/>
      <c r="P234" s="90"/>
    </row>
    <row r="235" spans="2:16" ht="12.75">
      <c r="B235" s="169">
        <f t="shared" si="14"/>
        <v>222</v>
      </c>
      <c r="C235" s="170">
        <f t="shared" si="12"/>
        <v>387.775</v>
      </c>
      <c r="D235" s="87"/>
      <c r="E235" s="87"/>
      <c r="F235" s="87"/>
      <c r="G235" s="87"/>
      <c r="H235" s="90"/>
      <c r="J235" s="169">
        <f t="shared" si="15"/>
        <v>222</v>
      </c>
      <c r="K235" s="170">
        <f t="shared" si="13"/>
        <v>397.775</v>
      </c>
      <c r="L235" s="87"/>
      <c r="M235" s="87"/>
      <c r="N235" s="87"/>
      <c r="O235" s="87"/>
      <c r="P235" s="90"/>
    </row>
    <row r="236" spans="2:16" ht="12.75">
      <c r="B236" s="169">
        <f t="shared" si="14"/>
        <v>223</v>
      </c>
      <c r="C236" s="170">
        <f t="shared" si="12"/>
        <v>387.7875</v>
      </c>
      <c r="D236" s="87"/>
      <c r="E236" s="87"/>
      <c r="F236" s="87"/>
      <c r="G236" s="87"/>
      <c r="H236" s="90"/>
      <c r="J236" s="169">
        <f t="shared" si="15"/>
        <v>223</v>
      </c>
      <c r="K236" s="170">
        <f t="shared" si="13"/>
        <v>397.7875</v>
      </c>
      <c r="L236" s="87"/>
      <c r="M236" s="87"/>
      <c r="N236" s="87"/>
      <c r="O236" s="87"/>
      <c r="P236" s="90"/>
    </row>
    <row r="237" spans="2:16" ht="12.75">
      <c r="B237" s="169">
        <f t="shared" si="14"/>
        <v>224</v>
      </c>
      <c r="C237" s="170">
        <f t="shared" si="12"/>
        <v>387.8</v>
      </c>
      <c r="D237" s="87"/>
      <c r="E237" s="87"/>
      <c r="F237" s="87"/>
      <c r="G237" s="87"/>
      <c r="H237" s="90"/>
      <c r="J237" s="169">
        <f t="shared" si="15"/>
        <v>224</v>
      </c>
      <c r="K237" s="170">
        <f t="shared" si="13"/>
        <v>397.8</v>
      </c>
      <c r="L237" s="87"/>
      <c r="M237" s="87"/>
      <c r="N237" s="87"/>
      <c r="O237" s="87"/>
      <c r="P237" s="90"/>
    </row>
    <row r="238" spans="2:16" ht="12.75">
      <c r="B238" s="169">
        <f t="shared" si="14"/>
        <v>225</v>
      </c>
      <c r="C238" s="170">
        <f t="shared" si="12"/>
        <v>387.8125</v>
      </c>
      <c r="D238" s="87"/>
      <c r="E238" s="87"/>
      <c r="F238" s="87"/>
      <c r="G238" s="87"/>
      <c r="H238" s="90"/>
      <c r="J238" s="169">
        <f t="shared" si="15"/>
        <v>225</v>
      </c>
      <c r="K238" s="170">
        <f t="shared" si="13"/>
        <v>397.8125</v>
      </c>
      <c r="L238" s="87"/>
      <c r="M238" s="87"/>
      <c r="N238" s="87"/>
      <c r="O238" s="87"/>
      <c r="P238" s="90"/>
    </row>
    <row r="239" spans="2:16" ht="12.75">
      <c r="B239" s="169">
        <f t="shared" si="14"/>
        <v>226</v>
      </c>
      <c r="C239" s="170">
        <f t="shared" si="12"/>
        <v>387.825</v>
      </c>
      <c r="D239" s="87"/>
      <c r="E239" s="87"/>
      <c r="F239" s="87"/>
      <c r="G239" s="87"/>
      <c r="H239" s="90"/>
      <c r="J239" s="169">
        <f t="shared" si="15"/>
        <v>226</v>
      </c>
      <c r="K239" s="170">
        <f t="shared" si="13"/>
        <v>397.825</v>
      </c>
      <c r="L239" s="87"/>
      <c r="M239" s="87"/>
      <c r="N239" s="87"/>
      <c r="O239" s="87"/>
      <c r="P239" s="90"/>
    </row>
    <row r="240" spans="2:16" ht="12.75">
      <c r="B240" s="169">
        <f t="shared" si="14"/>
        <v>227</v>
      </c>
      <c r="C240" s="170">
        <f t="shared" si="12"/>
        <v>387.8375</v>
      </c>
      <c r="D240" s="87"/>
      <c r="E240" s="87"/>
      <c r="F240" s="87"/>
      <c r="G240" s="87"/>
      <c r="H240" s="90"/>
      <c r="J240" s="169">
        <f t="shared" si="15"/>
        <v>227</v>
      </c>
      <c r="K240" s="170">
        <f t="shared" si="13"/>
        <v>397.8375</v>
      </c>
      <c r="L240" s="87"/>
      <c r="M240" s="87"/>
      <c r="N240" s="87"/>
      <c r="O240" s="87"/>
      <c r="P240" s="90"/>
    </row>
    <row r="241" spans="2:16" ht="12.75">
      <c r="B241" s="169">
        <f t="shared" si="14"/>
        <v>228</v>
      </c>
      <c r="C241" s="170">
        <f t="shared" si="12"/>
        <v>387.85</v>
      </c>
      <c r="D241" s="87"/>
      <c r="E241" s="87"/>
      <c r="F241" s="87"/>
      <c r="G241" s="87"/>
      <c r="H241" s="90"/>
      <c r="J241" s="169">
        <f t="shared" si="15"/>
        <v>228</v>
      </c>
      <c r="K241" s="170">
        <f t="shared" si="13"/>
        <v>397.85</v>
      </c>
      <c r="L241" s="87"/>
      <c r="M241" s="87"/>
      <c r="N241" s="87"/>
      <c r="O241" s="87"/>
      <c r="P241" s="90"/>
    </row>
    <row r="242" spans="2:16" ht="12.75">
      <c r="B242" s="169">
        <f t="shared" si="14"/>
        <v>229</v>
      </c>
      <c r="C242" s="170">
        <f t="shared" si="12"/>
        <v>387.8625</v>
      </c>
      <c r="D242" s="87"/>
      <c r="E242" s="87"/>
      <c r="F242" s="87"/>
      <c r="G242" s="87"/>
      <c r="H242" s="90"/>
      <c r="J242" s="169">
        <f t="shared" si="15"/>
        <v>229</v>
      </c>
      <c r="K242" s="170">
        <f t="shared" si="13"/>
        <v>397.8625</v>
      </c>
      <c r="L242" s="87"/>
      <c r="M242" s="87"/>
      <c r="N242" s="87"/>
      <c r="O242" s="87"/>
      <c r="P242" s="90"/>
    </row>
    <row r="243" spans="2:16" ht="12.75">
      <c r="B243" s="169">
        <f t="shared" si="14"/>
        <v>230</v>
      </c>
      <c r="C243" s="170">
        <f t="shared" si="12"/>
        <v>387.875</v>
      </c>
      <c r="D243" s="87"/>
      <c r="E243" s="87"/>
      <c r="F243" s="87"/>
      <c r="G243" s="87"/>
      <c r="H243" s="90"/>
      <c r="J243" s="169">
        <f t="shared" si="15"/>
        <v>230</v>
      </c>
      <c r="K243" s="170">
        <f t="shared" si="13"/>
        <v>397.875</v>
      </c>
      <c r="L243" s="87"/>
      <c r="M243" s="87"/>
      <c r="N243" s="87"/>
      <c r="O243" s="87"/>
      <c r="P243" s="90"/>
    </row>
    <row r="244" spans="2:16" ht="12.75">
      <c r="B244" s="169">
        <f t="shared" si="14"/>
        <v>231</v>
      </c>
      <c r="C244" s="170">
        <f t="shared" si="12"/>
        <v>387.8875</v>
      </c>
      <c r="D244" s="87"/>
      <c r="E244" s="87"/>
      <c r="F244" s="87"/>
      <c r="G244" s="87"/>
      <c r="H244" s="90"/>
      <c r="J244" s="169">
        <f t="shared" si="15"/>
        <v>231</v>
      </c>
      <c r="K244" s="170">
        <f t="shared" si="13"/>
        <v>397.8875</v>
      </c>
      <c r="L244" s="87"/>
      <c r="M244" s="87"/>
      <c r="N244" s="87"/>
      <c r="O244" s="87"/>
      <c r="P244" s="90"/>
    </row>
    <row r="245" spans="2:16" ht="12.75">
      <c r="B245" s="169">
        <f t="shared" si="14"/>
        <v>232</v>
      </c>
      <c r="C245" s="170">
        <f t="shared" si="12"/>
        <v>387.9</v>
      </c>
      <c r="D245" s="87"/>
      <c r="E245" s="87"/>
      <c r="F245" s="87"/>
      <c r="G245" s="87"/>
      <c r="H245" s="90"/>
      <c r="J245" s="169">
        <f t="shared" si="15"/>
        <v>232</v>
      </c>
      <c r="K245" s="170">
        <f t="shared" si="13"/>
        <v>397.9</v>
      </c>
      <c r="L245" s="87"/>
      <c r="M245" s="87"/>
      <c r="N245" s="87"/>
      <c r="O245" s="87"/>
      <c r="P245" s="90"/>
    </row>
    <row r="246" spans="2:16" ht="12.75">
      <c r="B246" s="169">
        <f t="shared" si="14"/>
        <v>233</v>
      </c>
      <c r="C246" s="170">
        <f t="shared" si="12"/>
        <v>387.9125</v>
      </c>
      <c r="D246" s="87"/>
      <c r="E246" s="87"/>
      <c r="F246" s="87"/>
      <c r="G246" s="87"/>
      <c r="H246" s="90"/>
      <c r="J246" s="169">
        <f t="shared" si="15"/>
        <v>233</v>
      </c>
      <c r="K246" s="170">
        <f t="shared" si="13"/>
        <v>397.9125</v>
      </c>
      <c r="L246" s="87"/>
      <c r="M246" s="87"/>
      <c r="N246" s="87"/>
      <c r="O246" s="87"/>
      <c r="P246" s="90"/>
    </row>
    <row r="247" spans="2:16" ht="12.75">
      <c r="B247" s="169">
        <f t="shared" si="14"/>
        <v>234</v>
      </c>
      <c r="C247" s="170">
        <f t="shared" si="12"/>
        <v>387.925</v>
      </c>
      <c r="D247" s="87"/>
      <c r="E247" s="87"/>
      <c r="F247" s="87"/>
      <c r="G247" s="87"/>
      <c r="H247" s="90"/>
      <c r="J247" s="169">
        <f t="shared" si="15"/>
        <v>234</v>
      </c>
      <c r="K247" s="170">
        <f t="shared" si="13"/>
        <v>397.925</v>
      </c>
      <c r="L247" s="87"/>
      <c r="M247" s="87"/>
      <c r="N247" s="87"/>
      <c r="O247" s="87"/>
      <c r="P247" s="90"/>
    </row>
    <row r="248" spans="2:16" ht="12.75">
      <c r="B248" s="169">
        <f t="shared" si="14"/>
        <v>235</v>
      </c>
      <c r="C248" s="170">
        <f t="shared" si="12"/>
        <v>387.9375</v>
      </c>
      <c r="D248" s="87"/>
      <c r="E248" s="87"/>
      <c r="F248" s="87"/>
      <c r="G248" s="87"/>
      <c r="H248" s="90"/>
      <c r="J248" s="169">
        <f t="shared" si="15"/>
        <v>235</v>
      </c>
      <c r="K248" s="170">
        <f t="shared" si="13"/>
        <v>397.9375</v>
      </c>
      <c r="L248" s="87"/>
      <c r="M248" s="87"/>
      <c r="N248" s="87"/>
      <c r="O248" s="87"/>
      <c r="P248" s="90"/>
    </row>
    <row r="249" spans="2:16" ht="12.75">
      <c r="B249" s="169">
        <f t="shared" si="14"/>
        <v>236</v>
      </c>
      <c r="C249" s="170">
        <f t="shared" si="12"/>
        <v>387.95</v>
      </c>
      <c r="D249" s="87"/>
      <c r="E249" s="87"/>
      <c r="F249" s="87"/>
      <c r="G249" s="87"/>
      <c r="H249" s="90"/>
      <c r="J249" s="169">
        <f t="shared" si="15"/>
        <v>236</v>
      </c>
      <c r="K249" s="170">
        <f t="shared" si="13"/>
        <v>397.95</v>
      </c>
      <c r="L249" s="87"/>
      <c r="M249" s="87"/>
      <c r="N249" s="87"/>
      <c r="O249" s="87"/>
      <c r="P249" s="90"/>
    </row>
    <row r="250" spans="2:16" ht="12.75">
      <c r="B250" s="169">
        <f t="shared" si="14"/>
        <v>237</v>
      </c>
      <c r="C250" s="170">
        <f t="shared" si="12"/>
        <v>387.9625</v>
      </c>
      <c r="D250" s="87"/>
      <c r="E250" s="87"/>
      <c r="F250" s="87"/>
      <c r="G250" s="87"/>
      <c r="H250" s="90"/>
      <c r="J250" s="169">
        <f t="shared" si="15"/>
        <v>237</v>
      </c>
      <c r="K250" s="170">
        <f t="shared" si="13"/>
        <v>397.9625</v>
      </c>
      <c r="L250" s="87"/>
      <c r="M250" s="87"/>
      <c r="N250" s="87"/>
      <c r="O250" s="87"/>
      <c r="P250" s="90"/>
    </row>
    <row r="251" spans="2:16" ht="12.75">
      <c r="B251" s="169">
        <f t="shared" si="14"/>
        <v>238</v>
      </c>
      <c r="C251" s="170">
        <f t="shared" si="12"/>
        <v>387.975</v>
      </c>
      <c r="D251" s="87"/>
      <c r="E251" s="87"/>
      <c r="F251" s="87"/>
      <c r="G251" s="87"/>
      <c r="H251" s="90"/>
      <c r="J251" s="169">
        <f t="shared" si="15"/>
        <v>238</v>
      </c>
      <c r="K251" s="170">
        <f t="shared" si="13"/>
        <v>397.975</v>
      </c>
      <c r="L251" s="87"/>
      <c r="M251" s="87"/>
      <c r="N251" s="87"/>
      <c r="O251" s="87"/>
      <c r="P251" s="90"/>
    </row>
    <row r="252" spans="2:16" ht="12.75">
      <c r="B252" s="169">
        <f t="shared" si="14"/>
        <v>239</v>
      </c>
      <c r="C252" s="170">
        <f t="shared" si="12"/>
        <v>387.9875</v>
      </c>
      <c r="D252" s="87"/>
      <c r="E252" s="87"/>
      <c r="F252" s="87"/>
      <c r="G252" s="87"/>
      <c r="H252" s="90"/>
      <c r="J252" s="169">
        <f t="shared" si="15"/>
        <v>239</v>
      </c>
      <c r="K252" s="170">
        <f t="shared" si="13"/>
        <v>397.9875</v>
      </c>
      <c r="L252" s="87"/>
      <c r="M252" s="87"/>
      <c r="N252" s="87"/>
      <c r="O252" s="87"/>
      <c r="P252" s="90"/>
    </row>
    <row r="253" spans="2:16" ht="12.75">
      <c r="B253" s="169">
        <f t="shared" si="14"/>
        <v>240</v>
      </c>
      <c r="C253" s="170">
        <f t="shared" si="12"/>
        <v>388</v>
      </c>
      <c r="D253" s="87"/>
      <c r="E253" s="87"/>
      <c r="F253" s="87"/>
      <c r="G253" s="87"/>
      <c r="H253" s="90"/>
      <c r="J253" s="169">
        <f t="shared" si="15"/>
        <v>240</v>
      </c>
      <c r="K253" s="170">
        <f t="shared" si="13"/>
        <v>398</v>
      </c>
      <c r="L253" s="87"/>
      <c r="M253" s="87"/>
      <c r="N253" s="87"/>
      <c r="O253" s="87"/>
      <c r="P253" s="90"/>
    </row>
    <row r="254" spans="2:16" ht="12.75">
      <c r="B254" s="169">
        <f t="shared" si="14"/>
        <v>241</v>
      </c>
      <c r="C254" s="170">
        <f t="shared" si="12"/>
        <v>388.0125</v>
      </c>
      <c r="D254" s="87"/>
      <c r="E254" s="87"/>
      <c r="F254" s="87"/>
      <c r="G254" s="87"/>
      <c r="H254" s="90"/>
      <c r="J254" s="169">
        <f t="shared" si="15"/>
        <v>241</v>
      </c>
      <c r="K254" s="170">
        <f t="shared" si="13"/>
        <v>398.0125</v>
      </c>
      <c r="L254" s="87"/>
      <c r="M254" s="87"/>
      <c r="N254" s="87"/>
      <c r="O254" s="87"/>
      <c r="P254" s="90"/>
    </row>
    <row r="255" spans="2:16" ht="12.75">
      <c r="B255" s="169">
        <f t="shared" si="14"/>
        <v>242</v>
      </c>
      <c r="C255" s="170">
        <f t="shared" si="12"/>
        <v>388.025</v>
      </c>
      <c r="D255" s="87"/>
      <c r="E255" s="87"/>
      <c r="F255" s="87"/>
      <c r="G255" s="87"/>
      <c r="H255" s="90"/>
      <c r="J255" s="169">
        <f t="shared" si="15"/>
        <v>242</v>
      </c>
      <c r="K255" s="170">
        <f t="shared" si="13"/>
        <v>398.025</v>
      </c>
      <c r="L255" s="87"/>
      <c r="M255" s="87"/>
      <c r="N255" s="87"/>
      <c r="O255" s="87"/>
      <c r="P255" s="90"/>
    </row>
    <row r="256" spans="2:16" ht="12.75">
      <c r="B256" s="169">
        <f t="shared" si="14"/>
        <v>243</v>
      </c>
      <c r="C256" s="170">
        <f t="shared" si="12"/>
        <v>388.0375</v>
      </c>
      <c r="D256" s="87"/>
      <c r="E256" s="87"/>
      <c r="F256" s="87"/>
      <c r="G256" s="87"/>
      <c r="H256" s="90"/>
      <c r="J256" s="169">
        <f t="shared" si="15"/>
        <v>243</v>
      </c>
      <c r="K256" s="170">
        <f t="shared" si="13"/>
        <v>398.0375</v>
      </c>
      <c r="L256" s="87"/>
      <c r="M256" s="87"/>
      <c r="N256" s="87"/>
      <c r="O256" s="87"/>
      <c r="P256" s="90"/>
    </row>
    <row r="257" spans="2:16" ht="12.75">
      <c r="B257" s="169">
        <f t="shared" si="14"/>
        <v>244</v>
      </c>
      <c r="C257" s="170">
        <f t="shared" si="12"/>
        <v>388.05</v>
      </c>
      <c r="D257" s="87"/>
      <c r="E257" s="87"/>
      <c r="F257" s="87"/>
      <c r="G257" s="87"/>
      <c r="H257" s="90"/>
      <c r="J257" s="169">
        <f t="shared" si="15"/>
        <v>244</v>
      </c>
      <c r="K257" s="170">
        <f t="shared" si="13"/>
        <v>398.05</v>
      </c>
      <c r="L257" s="87"/>
      <c r="M257" s="87"/>
      <c r="N257" s="87"/>
      <c r="O257" s="87"/>
      <c r="P257" s="90"/>
    </row>
    <row r="258" spans="2:16" ht="12.75">
      <c r="B258" s="169">
        <f t="shared" si="14"/>
        <v>245</v>
      </c>
      <c r="C258" s="170">
        <f t="shared" si="12"/>
        <v>388.0625</v>
      </c>
      <c r="D258" s="87"/>
      <c r="E258" s="87"/>
      <c r="F258" s="87"/>
      <c r="G258" s="87"/>
      <c r="H258" s="90"/>
      <c r="J258" s="169">
        <f t="shared" si="15"/>
        <v>245</v>
      </c>
      <c r="K258" s="170">
        <f t="shared" si="13"/>
        <v>398.0625</v>
      </c>
      <c r="L258" s="87"/>
      <c r="M258" s="87"/>
      <c r="N258" s="87"/>
      <c r="O258" s="87"/>
      <c r="P258" s="90"/>
    </row>
    <row r="259" spans="2:16" ht="12.75">
      <c r="B259" s="169">
        <f t="shared" si="14"/>
        <v>246</v>
      </c>
      <c r="C259" s="170">
        <f t="shared" si="12"/>
        <v>388.075</v>
      </c>
      <c r="D259" s="87"/>
      <c r="E259" s="87"/>
      <c r="F259" s="87"/>
      <c r="G259" s="87"/>
      <c r="H259" s="90"/>
      <c r="J259" s="169">
        <f t="shared" si="15"/>
        <v>246</v>
      </c>
      <c r="K259" s="170">
        <f t="shared" si="13"/>
        <v>398.075</v>
      </c>
      <c r="L259" s="87"/>
      <c r="M259" s="87"/>
      <c r="N259" s="87"/>
      <c r="O259" s="87"/>
      <c r="P259" s="90"/>
    </row>
    <row r="260" spans="2:16" ht="12.75">
      <c r="B260" s="169">
        <f t="shared" si="14"/>
        <v>247</v>
      </c>
      <c r="C260" s="170">
        <f t="shared" si="12"/>
        <v>388.0875</v>
      </c>
      <c r="D260" s="87"/>
      <c r="E260" s="87"/>
      <c r="F260" s="87"/>
      <c r="G260" s="87"/>
      <c r="H260" s="90"/>
      <c r="J260" s="169">
        <f t="shared" si="15"/>
        <v>247</v>
      </c>
      <c r="K260" s="170">
        <f t="shared" si="13"/>
        <v>398.0875</v>
      </c>
      <c r="L260" s="87"/>
      <c r="M260" s="87"/>
      <c r="N260" s="87"/>
      <c r="O260" s="87"/>
      <c r="P260" s="90"/>
    </row>
    <row r="261" spans="2:16" ht="12.75">
      <c r="B261" s="169">
        <f t="shared" si="14"/>
        <v>248</v>
      </c>
      <c r="C261" s="170">
        <f t="shared" si="12"/>
        <v>388.1</v>
      </c>
      <c r="D261" s="87"/>
      <c r="E261" s="87"/>
      <c r="F261" s="87"/>
      <c r="G261" s="87"/>
      <c r="H261" s="90"/>
      <c r="J261" s="169">
        <f t="shared" si="15"/>
        <v>248</v>
      </c>
      <c r="K261" s="170">
        <f t="shared" si="13"/>
        <v>398.1</v>
      </c>
      <c r="L261" s="87"/>
      <c r="M261" s="87"/>
      <c r="N261" s="87"/>
      <c r="O261" s="87"/>
      <c r="P261" s="90"/>
    </row>
    <row r="262" spans="2:16" ht="12.75">
      <c r="B262" s="169">
        <f t="shared" si="14"/>
        <v>249</v>
      </c>
      <c r="C262" s="170">
        <f t="shared" si="12"/>
        <v>388.1125</v>
      </c>
      <c r="D262" s="87"/>
      <c r="E262" s="87"/>
      <c r="F262" s="87"/>
      <c r="G262" s="87"/>
      <c r="H262" s="90"/>
      <c r="J262" s="169">
        <f t="shared" si="15"/>
        <v>249</v>
      </c>
      <c r="K262" s="170">
        <f t="shared" si="13"/>
        <v>398.1125</v>
      </c>
      <c r="L262" s="87"/>
      <c r="M262" s="87"/>
      <c r="N262" s="87"/>
      <c r="O262" s="87"/>
      <c r="P262" s="90"/>
    </row>
    <row r="263" spans="2:16" ht="12.75">
      <c r="B263" s="169">
        <f t="shared" si="14"/>
        <v>250</v>
      </c>
      <c r="C263" s="170">
        <f t="shared" si="12"/>
        <v>388.125</v>
      </c>
      <c r="D263" s="87"/>
      <c r="E263" s="87"/>
      <c r="F263" s="87"/>
      <c r="G263" s="87"/>
      <c r="H263" s="90"/>
      <c r="J263" s="169">
        <f t="shared" si="15"/>
        <v>250</v>
      </c>
      <c r="K263" s="170">
        <f t="shared" si="13"/>
        <v>398.125</v>
      </c>
      <c r="L263" s="87"/>
      <c r="M263" s="87"/>
      <c r="N263" s="87"/>
      <c r="O263" s="87"/>
      <c r="P263" s="90"/>
    </row>
    <row r="264" spans="2:16" ht="12.75">
      <c r="B264" s="169">
        <f t="shared" si="14"/>
        <v>251</v>
      </c>
      <c r="C264" s="170">
        <f t="shared" si="12"/>
        <v>388.1375</v>
      </c>
      <c r="D264" s="87"/>
      <c r="E264" s="87"/>
      <c r="F264" s="87"/>
      <c r="G264" s="87"/>
      <c r="H264" s="90"/>
      <c r="J264" s="169">
        <f t="shared" si="15"/>
        <v>251</v>
      </c>
      <c r="K264" s="170">
        <f t="shared" si="13"/>
        <v>398.1375</v>
      </c>
      <c r="L264" s="87"/>
      <c r="M264" s="87"/>
      <c r="N264" s="87"/>
      <c r="O264" s="87"/>
      <c r="P264" s="90"/>
    </row>
    <row r="265" spans="2:16" ht="12.75">
      <c r="B265" s="169">
        <f t="shared" si="14"/>
        <v>252</v>
      </c>
      <c r="C265" s="170">
        <f t="shared" si="12"/>
        <v>388.15</v>
      </c>
      <c r="D265" s="87"/>
      <c r="E265" s="87"/>
      <c r="F265" s="87"/>
      <c r="G265" s="87"/>
      <c r="H265" s="90"/>
      <c r="J265" s="169">
        <f t="shared" si="15"/>
        <v>252</v>
      </c>
      <c r="K265" s="170">
        <f t="shared" si="13"/>
        <v>398.15</v>
      </c>
      <c r="L265" s="87"/>
      <c r="M265" s="87"/>
      <c r="N265" s="87"/>
      <c r="O265" s="87"/>
      <c r="P265" s="90"/>
    </row>
    <row r="266" spans="2:16" ht="12.75">
      <c r="B266" s="169">
        <f t="shared" si="14"/>
        <v>253</v>
      </c>
      <c r="C266" s="170">
        <f t="shared" si="12"/>
        <v>388.1625</v>
      </c>
      <c r="D266" s="87"/>
      <c r="E266" s="87"/>
      <c r="F266" s="87"/>
      <c r="G266" s="87"/>
      <c r="H266" s="90"/>
      <c r="J266" s="169">
        <f t="shared" si="15"/>
        <v>253</v>
      </c>
      <c r="K266" s="170">
        <f t="shared" si="13"/>
        <v>398.1625</v>
      </c>
      <c r="L266" s="87"/>
      <c r="M266" s="87"/>
      <c r="N266" s="87"/>
      <c r="O266" s="87"/>
      <c r="P266" s="90"/>
    </row>
    <row r="267" spans="2:16" ht="12.75">
      <c r="B267" s="169">
        <f t="shared" si="14"/>
        <v>254</v>
      </c>
      <c r="C267" s="170">
        <f t="shared" si="12"/>
        <v>388.175</v>
      </c>
      <c r="D267" s="87"/>
      <c r="E267" s="87"/>
      <c r="F267" s="87"/>
      <c r="G267" s="87"/>
      <c r="H267" s="90"/>
      <c r="J267" s="169">
        <f t="shared" si="15"/>
        <v>254</v>
      </c>
      <c r="K267" s="170">
        <f t="shared" si="13"/>
        <v>398.175</v>
      </c>
      <c r="L267" s="87"/>
      <c r="M267" s="87"/>
      <c r="N267" s="87"/>
      <c r="O267" s="87"/>
      <c r="P267" s="90"/>
    </row>
    <row r="268" spans="2:16" ht="12.75">
      <c r="B268" s="169">
        <f t="shared" si="14"/>
        <v>255</v>
      </c>
      <c r="C268" s="170">
        <f t="shared" si="12"/>
        <v>388.1875</v>
      </c>
      <c r="D268" s="87"/>
      <c r="E268" s="87"/>
      <c r="F268" s="87"/>
      <c r="G268" s="87"/>
      <c r="H268" s="90"/>
      <c r="J268" s="169">
        <f t="shared" si="15"/>
        <v>255</v>
      </c>
      <c r="K268" s="170">
        <f t="shared" si="13"/>
        <v>398.1875</v>
      </c>
      <c r="L268" s="87"/>
      <c r="M268" s="87"/>
      <c r="N268" s="87"/>
      <c r="O268" s="87"/>
      <c r="P268" s="90"/>
    </row>
    <row r="269" spans="2:16" ht="12.75">
      <c r="B269" s="169">
        <f t="shared" si="14"/>
        <v>256</v>
      </c>
      <c r="C269" s="170">
        <f t="shared" si="12"/>
        <v>388.2</v>
      </c>
      <c r="D269" s="87"/>
      <c r="E269" s="87"/>
      <c r="F269" s="87"/>
      <c r="G269" s="87"/>
      <c r="H269" s="90"/>
      <c r="J269" s="169">
        <f t="shared" si="15"/>
        <v>256</v>
      </c>
      <c r="K269" s="170">
        <f t="shared" si="13"/>
        <v>398.2</v>
      </c>
      <c r="L269" s="87"/>
      <c r="M269" s="87"/>
      <c r="N269" s="87"/>
      <c r="O269" s="87"/>
      <c r="P269" s="90"/>
    </row>
    <row r="270" spans="2:16" ht="12.75">
      <c r="B270" s="169">
        <f t="shared" si="14"/>
        <v>257</v>
      </c>
      <c r="C270" s="170">
        <f t="shared" si="12"/>
        <v>388.2125</v>
      </c>
      <c r="D270" s="87"/>
      <c r="E270" s="87"/>
      <c r="F270" s="87"/>
      <c r="G270" s="87"/>
      <c r="H270" s="90"/>
      <c r="J270" s="169">
        <f t="shared" si="15"/>
        <v>257</v>
      </c>
      <c r="K270" s="170">
        <f t="shared" si="13"/>
        <v>398.2125</v>
      </c>
      <c r="L270" s="87"/>
      <c r="M270" s="87"/>
      <c r="N270" s="87"/>
      <c r="O270" s="87"/>
      <c r="P270" s="90"/>
    </row>
    <row r="271" spans="2:16" ht="12.75">
      <c r="B271" s="169">
        <f t="shared" si="14"/>
        <v>258</v>
      </c>
      <c r="C271" s="170">
        <f aca="true" t="shared" si="16" ref="C271:C333">SUM(385+B271*0.0125)</f>
        <v>388.225</v>
      </c>
      <c r="D271" s="87"/>
      <c r="E271" s="87"/>
      <c r="F271" s="87"/>
      <c r="G271" s="87"/>
      <c r="H271" s="90"/>
      <c r="J271" s="169">
        <f t="shared" si="15"/>
        <v>258</v>
      </c>
      <c r="K271" s="170">
        <f aca="true" t="shared" si="17" ref="K271:K333">SUM(395+J271*0.0125)</f>
        <v>398.225</v>
      </c>
      <c r="L271" s="87"/>
      <c r="M271" s="87"/>
      <c r="N271" s="87"/>
      <c r="O271" s="87"/>
      <c r="P271" s="90"/>
    </row>
    <row r="272" spans="2:16" ht="12.75">
      <c r="B272" s="169">
        <f aca="true" t="shared" si="18" ref="B272:B333">SUM(B271+1)</f>
        <v>259</v>
      </c>
      <c r="C272" s="170">
        <f t="shared" si="16"/>
        <v>388.2375</v>
      </c>
      <c r="D272" s="87"/>
      <c r="E272" s="87"/>
      <c r="F272" s="87"/>
      <c r="G272" s="87"/>
      <c r="H272" s="90"/>
      <c r="J272" s="169">
        <f aca="true" t="shared" si="19" ref="J272:J333">SUM(J271+1)</f>
        <v>259</v>
      </c>
      <c r="K272" s="170">
        <f t="shared" si="17"/>
        <v>398.2375</v>
      </c>
      <c r="L272" s="87"/>
      <c r="M272" s="87"/>
      <c r="N272" s="87"/>
      <c r="O272" s="87"/>
      <c r="P272" s="90"/>
    </row>
    <row r="273" spans="2:16" ht="12.75">
      <c r="B273" s="169">
        <f t="shared" si="18"/>
        <v>260</v>
      </c>
      <c r="C273" s="170">
        <f t="shared" si="16"/>
        <v>388.25</v>
      </c>
      <c r="D273" s="87"/>
      <c r="E273" s="87"/>
      <c r="F273" s="87"/>
      <c r="G273" s="87"/>
      <c r="H273" s="90"/>
      <c r="J273" s="169">
        <f t="shared" si="19"/>
        <v>260</v>
      </c>
      <c r="K273" s="170">
        <f t="shared" si="17"/>
        <v>398.25</v>
      </c>
      <c r="L273" s="87"/>
      <c r="M273" s="87"/>
      <c r="N273" s="87"/>
      <c r="O273" s="87"/>
      <c r="P273" s="90"/>
    </row>
    <row r="274" spans="2:16" ht="12.75">
      <c r="B274" s="169">
        <f t="shared" si="18"/>
        <v>261</v>
      </c>
      <c r="C274" s="170">
        <f t="shared" si="16"/>
        <v>388.2625</v>
      </c>
      <c r="D274" s="87"/>
      <c r="E274" s="87"/>
      <c r="F274" s="87"/>
      <c r="G274" s="87"/>
      <c r="H274" s="90"/>
      <c r="J274" s="169">
        <f t="shared" si="19"/>
        <v>261</v>
      </c>
      <c r="K274" s="170">
        <f t="shared" si="17"/>
        <v>398.2625</v>
      </c>
      <c r="L274" s="87"/>
      <c r="M274" s="87"/>
      <c r="N274" s="87"/>
      <c r="O274" s="87"/>
      <c r="P274" s="90"/>
    </row>
    <row r="275" spans="2:16" ht="12.75">
      <c r="B275" s="169">
        <f t="shared" si="18"/>
        <v>262</v>
      </c>
      <c r="C275" s="170">
        <f t="shared" si="16"/>
        <v>388.275</v>
      </c>
      <c r="D275" s="87"/>
      <c r="E275" s="87"/>
      <c r="F275" s="87"/>
      <c r="G275" s="87"/>
      <c r="H275" s="90"/>
      <c r="J275" s="169">
        <f t="shared" si="19"/>
        <v>262</v>
      </c>
      <c r="K275" s="170">
        <f t="shared" si="17"/>
        <v>398.275</v>
      </c>
      <c r="L275" s="87"/>
      <c r="M275" s="87"/>
      <c r="N275" s="87"/>
      <c r="O275" s="87"/>
      <c r="P275" s="90"/>
    </row>
    <row r="276" spans="2:16" ht="12.75">
      <c r="B276" s="169">
        <f t="shared" si="18"/>
        <v>263</v>
      </c>
      <c r="C276" s="170">
        <f t="shared" si="16"/>
        <v>388.2875</v>
      </c>
      <c r="D276" s="87"/>
      <c r="E276" s="87"/>
      <c r="F276" s="87"/>
      <c r="G276" s="87"/>
      <c r="H276" s="90"/>
      <c r="J276" s="169">
        <f t="shared" si="19"/>
        <v>263</v>
      </c>
      <c r="K276" s="170">
        <f t="shared" si="17"/>
        <v>398.2875</v>
      </c>
      <c r="L276" s="87"/>
      <c r="M276" s="87"/>
      <c r="N276" s="87"/>
      <c r="O276" s="87"/>
      <c r="P276" s="90"/>
    </row>
    <row r="277" spans="2:16" ht="12.75">
      <c r="B277" s="169">
        <f t="shared" si="18"/>
        <v>264</v>
      </c>
      <c r="C277" s="170">
        <f t="shared" si="16"/>
        <v>388.3</v>
      </c>
      <c r="D277" s="87"/>
      <c r="E277" s="87"/>
      <c r="F277" s="87"/>
      <c r="G277" s="87"/>
      <c r="H277" s="90"/>
      <c r="J277" s="169">
        <f t="shared" si="19"/>
        <v>264</v>
      </c>
      <c r="K277" s="170">
        <f t="shared" si="17"/>
        <v>398.3</v>
      </c>
      <c r="L277" s="87"/>
      <c r="M277" s="87"/>
      <c r="N277" s="87"/>
      <c r="O277" s="87"/>
      <c r="P277" s="90"/>
    </row>
    <row r="278" spans="2:16" ht="12.75">
      <c r="B278" s="169">
        <f t="shared" si="18"/>
        <v>265</v>
      </c>
      <c r="C278" s="170">
        <f t="shared" si="16"/>
        <v>388.3125</v>
      </c>
      <c r="D278" s="87"/>
      <c r="E278" s="87"/>
      <c r="F278" s="87"/>
      <c r="G278" s="87"/>
      <c r="H278" s="90"/>
      <c r="J278" s="169">
        <f t="shared" si="19"/>
        <v>265</v>
      </c>
      <c r="K278" s="170">
        <f t="shared" si="17"/>
        <v>398.3125</v>
      </c>
      <c r="L278" s="87"/>
      <c r="M278" s="87"/>
      <c r="N278" s="87"/>
      <c r="O278" s="87"/>
      <c r="P278" s="90"/>
    </row>
    <row r="279" spans="2:16" ht="12.75">
      <c r="B279" s="169">
        <f t="shared" si="18"/>
        <v>266</v>
      </c>
      <c r="C279" s="170">
        <f t="shared" si="16"/>
        <v>388.325</v>
      </c>
      <c r="D279" s="87"/>
      <c r="E279" s="87"/>
      <c r="F279" s="87"/>
      <c r="G279" s="87"/>
      <c r="H279" s="90"/>
      <c r="J279" s="169">
        <f t="shared" si="19"/>
        <v>266</v>
      </c>
      <c r="K279" s="170">
        <f t="shared" si="17"/>
        <v>398.325</v>
      </c>
      <c r="L279" s="87"/>
      <c r="M279" s="87"/>
      <c r="N279" s="87"/>
      <c r="O279" s="87"/>
      <c r="P279" s="90"/>
    </row>
    <row r="280" spans="2:16" ht="12.75">
      <c r="B280" s="169">
        <f t="shared" si="18"/>
        <v>267</v>
      </c>
      <c r="C280" s="170">
        <f t="shared" si="16"/>
        <v>388.3375</v>
      </c>
      <c r="D280" s="87"/>
      <c r="E280" s="87"/>
      <c r="F280" s="87"/>
      <c r="G280" s="87"/>
      <c r="H280" s="90"/>
      <c r="J280" s="169">
        <f t="shared" si="19"/>
        <v>267</v>
      </c>
      <c r="K280" s="170">
        <f t="shared" si="17"/>
        <v>398.3375</v>
      </c>
      <c r="L280" s="87"/>
      <c r="M280" s="87"/>
      <c r="N280" s="87"/>
      <c r="O280" s="87"/>
      <c r="P280" s="90"/>
    </row>
    <row r="281" spans="2:16" ht="12.75">
      <c r="B281" s="169">
        <f t="shared" si="18"/>
        <v>268</v>
      </c>
      <c r="C281" s="170">
        <f t="shared" si="16"/>
        <v>388.35</v>
      </c>
      <c r="D281" s="87"/>
      <c r="E281" s="87"/>
      <c r="F281" s="87"/>
      <c r="G281" s="87"/>
      <c r="H281" s="90"/>
      <c r="J281" s="169">
        <f t="shared" si="19"/>
        <v>268</v>
      </c>
      <c r="K281" s="170">
        <f t="shared" si="17"/>
        <v>398.35</v>
      </c>
      <c r="L281" s="87"/>
      <c r="M281" s="87"/>
      <c r="N281" s="87"/>
      <c r="O281" s="87"/>
      <c r="P281" s="90"/>
    </row>
    <row r="282" spans="2:16" ht="12.75">
      <c r="B282" s="169">
        <f t="shared" si="18"/>
        <v>269</v>
      </c>
      <c r="C282" s="170">
        <f t="shared" si="16"/>
        <v>388.3625</v>
      </c>
      <c r="D282" s="87"/>
      <c r="E282" s="87"/>
      <c r="F282" s="87"/>
      <c r="G282" s="87"/>
      <c r="H282" s="90"/>
      <c r="J282" s="169">
        <f t="shared" si="19"/>
        <v>269</v>
      </c>
      <c r="K282" s="170">
        <f t="shared" si="17"/>
        <v>398.3625</v>
      </c>
      <c r="L282" s="87"/>
      <c r="M282" s="87"/>
      <c r="N282" s="87"/>
      <c r="O282" s="87"/>
      <c r="P282" s="90"/>
    </row>
    <row r="283" spans="2:16" ht="12.75">
      <c r="B283" s="169">
        <f t="shared" si="18"/>
        <v>270</v>
      </c>
      <c r="C283" s="170">
        <f t="shared" si="16"/>
        <v>388.375</v>
      </c>
      <c r="D283" s="87"/>
      <c r="E283" s="87"/>
      <c r="F283" s="87"/>
      <c r="G283" s="87"/>
      <c r="H283" s="90"/>
      <c r="J283" s="169">
        <f t="shared" si="19"/>
        <v>270</v>
      </c>
      <c r="K283" s="170">
        <f t="shared" si="17"/>
        <v>398.375</v>
      </c>
      <c r="L283" s="87"/>
      <c r="M283" s="87"/>
      <c r="N283" s="87"/>
      <c r="O283" s="87"/>
      <c r="P283" s="90"/>
    </row>
    <row r="284" spans="2:16" ht="12.75">
      <c r="B284" s="169">
        <f t="shared" si="18"/>
        <v>271</v>
      </c>
      <c r="C284" s="170">
        <f t="shared" si="16"/>
        <v>388.3875</v>
      </c>
      <c r="D284" s="87"/>
      <c r="E284" s="87"/>
      <c r="F284" s="87"/>
      <c r="G284" s="87"/>
      <c r="H284" s="90"/>
      <c r="J284" s="169">
        <f t="shared" si="19"/>
        <v>271</v>
      </c>
      <c r="K284" s="170">
        <f t="shared" si="17"/>
        <v>398.3875</v>
      </c>
      <c r="L284" s="87"/>
      <c r="M284" s="87"/>
      <c r="N284" s="87"/>
      <c r="O284" s="87"/>
      <c r="P284" s="90"/>
    </row>
    <row r="285" spans="2:16" ht="12.75">
      <c r="B285" s="169">
        <f t="shared" si="18"/>
        <v>272</v>
      </c>
      <c r="C285" s="170">
        <f t="shared" si="16"/>
        <v>388.4</v>
      </c>
      <c r="D285" s="87"/>
      <c r="E285" s="87"/>
      <c r="F285" s="87"/>
      <c r="G285" s="87"/>
      <c r="H285" s="90"/>
      <c r="J285" s="169">
        <f t="shared" si="19"/>
        <v>272</v>
      </c>
      <c r="K285" s="170">
        <f t="shared" si="17"/>
        <v>398.4</v>
      </c>
      <c r="L285" s="87"/>
      <c r="M285" s="87"/>
      <c r="N285" s="87"/>
      <c r="O285" s="87"/>
      <c r="P285" s="90"/>
    </row>
    <row r="286" spans="2:16" ht="12.75">
      <c r="B286" s="169">
        <f t="shared" si="18"/>
        <v>273</v>
      </c>
      <c r="C286" s="170">
        <f t="shared" si="16"/>
        <v>388.4125</v>
      </c>
      <c r="D286" s="87"/>
      <c r="E286" s="87"/>
      <c r="F286" s="87"/>
      <c r="G286" s="87"/>
      <c r="H286" s="90"/>
      <c r="J286" s="169">
        <f t="shared" si="19"/>
        <v>273</v>
      </c>
      <c r="K286" s="170">
        <f t="shared" si="17"/>
        <v>398.4125</v>
      </c>
      <c r="L286" s="87"/>
      <c r="M286" s="87"/>
      <c r="N286" s="87"/>
      <c r="O286" s="87"/>
      <c r="P286" s="90"/>
    </row>
    <row r="287" spans="2:16" ht="12.75">
      <c r="B287" s="169">
        <f t="shared" si="18"/>
        <v>274</v>
      </c>
      <c r="C287" s="170">
        <f t="shared" si="16"/>
        <v>388.425</v>
      </c>
      <c r="D287" s="87"/>
      <c r="E287" s="87"/>
      <c r="F287" s="87"/>
      <c r="G287" s="87"/>
      <c r="H287" s="90"/>
      <c r="J287" s="169">
        <f t="shared" si="19"/>
        <v>274</v>
      </c>
      <c r="K287" s="170">
        <f t="shared" si="17"/>
        <v>398.425</v>
      </c>
      <c r="L287" s="87"/>
      <c r="M287" s="87"/>
      <c r="N287" s="87"/>
      <c r="O287" s="87"/>
      <c r="P287" s="90"/>
    </row>
    <row r="288" spans="2:16" ht="12.75">
      <c r="B288" s="169">
        <f t="shared" si="18"/>
        <v>275</v>
      </c>
      <c r="C288" s="170">
        <f t="shared" si="16"/>
        <v>388.4375</v>
      </c>
      <c r="D288" s="87"/>
      <c r="E288" s="87"/>
      <c r="F288" s="87"/>
      <c r="G288" s="87"/>
      <c r="H288" s="90"/>
      <c r="J288" s="169">
        <f t="shared" si="19"/>
        <v>275</v>
      </c>
      <c r="K288" s="170">
        <f t="shared" si="17"/>
        <v>398.4375</v>
      </c>
      <c r="L288" s="87"/>
      <c r="M288" s="87"/>
      <c r="N288" s="87"/>
      <c r="O288" s="87"/>
      <c r="P288" s="90"/>
    </row>
    <row r="289" spans="2:16" ht="12.75">
      <c r="B289" s="169">
        <f t="shared" si="18"/>
        <v>276</v>
      </c>
      <c r="C289" s="170">
        <f t="shared" si="16"/>
        <v>388.45</v>
      </c>
      <c r="D289" s="87"/>
      <c r="E289" s="87"/>
      <c r="F289" s="87"/>
      <c r="G289" s="87"/>
      <c r="H289" s="90"/>
      <c r="J289" s="169">
        <f t="shared" si="19"/>
        <v>276</v>
      </c>
      <c r="K289" s="170">
        <f t="shared" si="17"/>
        <v>398.45</v>
      </c>
      <c r="L289" s="87"/>
      <c r="M289" s="87"/>
      <c r="N289" s="87"/>
      <c r="O289" s="87"/>
      <c r="P289" s="90"/>
    </row>
    <row r="290" spans="2:16" ht="12.75">
      <c r="B290" s="169">
        <f t="shared" si="18"/>
        <v>277</v>
      </c>
      <c r="C290" s="170">
        <f t="shared" si="16"/>
        <v>388.4625</v>
      </c>
      <c r="D290" s="87"/>
      <c r="E290" s="87"/>
      <c r="F290" s="87"/>
      <c r="G290" s="87"/>
      <c r="H290" s="90"/>
      <c r="J290" s="169">
        <f t="shared" si="19"/>
        <v>277</v>
      </c>
      <c r="K290" s="170">
        <f t="shared" si="17"/>
        <v>398.4625</v>
      </c>
      <c r="L290" s="87"/>
      <c r="M290" s="87"/>
      <c r="N290" s="87"/>
      <c r="O290" s="87"/>
      <c r="P290" s="90"/>
    </row>
    <row r="291" spans="2:16" ht="12.75">
      <c r="B291" s="169">
        <f t="shared" si="18"/>
        <v>278</v>
      </c>
      <c r="C291" s="170">
        <f t="shared" si="16"/>
        <v>388.475</v>
      </c>
      <c r="D291" s="87"/>
      <c r="E291" s="87"/>
      <c r="F291" s="87"/>
      <c r="G291" s="87"/>
      <c r="H291" s="90"/>
      <c r="J291" s="169">
        <f t="shared" si="19"/>
        <v>278</v>
      </c>
      <c r="K291" s="170">
        <f t="shared" si="17"/>
        <v>398.475</v>
      </c>
      <c r="L291" s="87"/>
      <c r="M291" s="87"/>
      <c r="N291" s="87"/>
      <c r="O291" s="87"/>
      <c r="P291" s="90"/>
    </row>
    <row r="292" spans="2:16" ht="12.75">
      <c r="B292" s="169">
        <f t="shared" si="18"/>
        <v>279</v>
      </c>
      <c r="C292" s="170">
        <f t="shared" si="16"/>
        <v>388.4875</v>
      </c>
      <c r="D292" s="87"/>
      <c r="E292" s="87"/>
      <c r="F292" s="87"/>
      <c r="G292" s="87"/>
      <c r="H292" s="90"/>
      <c r="J292" s="169">
        <f t="shared" si="19"/>
        <v>279</v>
      </c>
      <c r="K292" s="170">
        <f t="shared" si="17"/>
        <v>398.4875</v>
      </c>
      <c r="L292" s="87"/>
      <c r="M292" s="87"/>
      <c r="N292" s="87"/>
      <c r="O292" s="87"/>
      <c r="P292" s="90"/>
    </row>
    <row r="293" spans="2:16" ht="12.75">
      <c r="B293" s="169">
        <f t="shared" si="18"/>
        <v>280</v>
      </c>
      <c r="C293" s="170">
        <f t="shared" si="16"/>
        <v>388.5</v>
      </c>
      <c r="D293" s="87"/>
      <c r="E293" s="87"/>
      <c r="F293" s="87"/>
      <c r="G293" s="87"/>
      <c r="H293" s="90"/>
      <c r="J293" s="169">
        <f t="shared" si="19"/>
        <v>280</v>
      </c>
      <c r="K293" s="170">
        <f t="shared" si="17"/>
        <v>398.5</v>
      </c>
      <c r="L293" s="87"/>
      <c r="M293" s="87"/>
      <c r="N293" s="87"/>
      <c r="O293" s="87"/>
      <c r="P293" s="90"/>
    </row>
    <row r="294" spans="2:16" ht="12.75">
      <c r="B294" s="169">
        <f t="shared" si="18"/>
        <v>281</v>
      </c>
      <c r="C294" s="170">
        <f t="shared" si="16"/>
        <v>388.5125</v>
      </c>
      <c r="D294" s="87"/>
      <c r="E294" s="87"/>
      <c r="F294" s="87"/>
      <c r="G294" s="87"/>
      <c r="H294" s="90"/>
      <c r="J294" s="169">
        <f t="shared" si="19"/>
        <v>281</v>
      </c>
      <c r="K294" s="170">
        <f t="shared" si="17"/>
        <v>398.5125</v>
      </c>
      <c r="L294" s="87"/>
      <c r="M294" s="87"/>
      <c r="N294" s="87"/>
      <c r="O294" s="87"/>
      <c r="P294" s="90"/>
    </row>
    <row r="295" spans="2:16" ht="12.75">
      <c r="B295" s="169">
        <f t="shared" si="18"/>
        <v>282</v>
      </c>
      <c r="C295" s="170">
        <f t="shared" si="16"/>
        <v>388.525</v>
      </c>
      <c r="D295" s="87"/>
      <c r="E295" s="87"/>
      <c r="F295" s="87"/>
      <c r="G295" s="87"/>
      <c r="H295" s="90"/>
      <c r="J295" s="169">
        <f t="shared" si="19"/>
        <v>282</v>
      </c>
      <c r="K295" s="170">
        <f t="shared" si="17"/>
        <v>398.525</v>
      </c>
      <c r="L295" s="87"/>
      <c r="M295" s="87"/>
      <c r="N295" s="87"/>
      <c r="O295" s="87"/>
      <c r="P295" s="90"/>
    </row>
    <row r="296" spans="2:16" ht="12.75">
      <c r="B296" s="169">
        <f t="shared" si="18"/>
        <v>283</v>
      </c>
      <c r="C296" s="170">
        <f t="shared" si="16"/>
        <v>388.5375</v>
      </c>
      <c r="D296" s="87"/>
      <c r="E296" s="87"/>
      <c r="F296" s="87"/>
      <c r="G296" s="87"/>
      <c r="H296" s="90"/>
      <c r="J296" s="169">
        <f t="shared" si="19"/>
        <v>283</v>
      </c>
      <c r="K296" s="170">
        <f t="shared" si="17"/>
        <v>398.5375</v>
      </c>
      <c r="L296" s="87"/>
      <c r="M296" s="87"/>
      <c r="N296" s="87"/>
      <c r="O296" s="87"/>
      <c r="P296" s="90"/>
    </row>
    <row r="297" spans="2:16" ht="12.75">
      <c r="B297" s="169">
        <f t="shared" si="18"/>
        <v>284</v>
      </c>
      <c r="C297" s="170">
        <f t="shared" si="16"/>
        <v>388.55</v>
      </c>
      <c r="D297" s="87"/>
      <c r="E297" s="87"/>
      <c r="F297" s="87"/>
      <c r="G297" s="87"/>
      <c r="H297" s="90"/>
      <c r="J297" s="169">
        <f t="shared" si="19"/>
        <v>284</v>
      </c>
      <c r="K297" s="170">
        <f t="shared" si="17"/>
        <v>398.55</v>
      </c>
      <c r="L297" s="87"/>
      <c r="M297" s="87"/>
      <c r="N297" s="87"/>
      <c r="O297" s="87"/>
      <c r="P297" s="90"/>
    </row>
    <row r="298" spans="2:16" ht="12.75">
      <c r="B298" s="169">
        <f t="shared" si="18"/>
        <v>285</v>
      </c>
      <c r="C298" s="170">
        <f t="shared" si="16"/>
        <v>388.5625</v>
      </c>
      <c r="D298" s="87"/>
      <c r="E298" s="87"/>
      <c r="F298" s="87"/>
      <c r="G298" s="87"/>
      <c r="H298" s="90"/>
      <c r="J298" s="169">
        <f t="shared" si="19"/>
        <v>285</v>
      </c>
      <c r="K298" s="170">
        <f t="shared" si="17"/>
        <v>398.5625</v>
      </c>
      <c r="L298" s="87"/>
      <c r="M298" s="87"/>
      <c r="N298" s="87"/>
      <c r="O298" s="87"/>
      <c r="P298" s="90"/>
    </row>
    <row r="299" spans="2:16" ht="12.75">
      <c r="B299" s="169">
        <f t="shared" si="18"/>
        <v>286</v>
      </c>
      <c r="C299" s="170">
        <f t="shared" si="16"/>
        <v>388.575</v>
      </c>
      <c r="D299" s="87"/>
      <c r="E299" s="87"/>
      <c r="F299" s="87"/>
      <c r="G299" s="87"/>
      <c r="H299" s="90"/>
      <c r="J299" s="169">
        <f t="shared" si="19"/>
        <v>286</v>
      </c>
      <c r="K299" s="170">
        <f t="shared" si="17"/>
        <v>398.575</v>
      </c>
      <c r="L299" s="87"/>
      <c r="M299" s="87"/>
      <c r="N299" s="87"/>
      <c r="O299" s="87"/>
      <c r="P299" s="90"/>
    </row>
    <row r="300" spans="2:16" ht="12.75">
      <c r="B300" s="169">
        <f t="shared" si="18"/>
        <v>287</v>
      </c>
      <c r="C300" s="170">
        <f t="shared" si="16"/>
        <v>388.5875</v>
      </c>
      <c r="D300" s="87"/>
      <c r="E300" s="87"/>
      <c r="F300" s="87"/>
      <c r="G300" s="87"/>
      <c r="H300" s="90"/>
      <c r="J300" s="169">
        <f t="shared" si="19"/>
        <v>287</v>
      </c>
      <c r="K300" s="170">
        <f t="shared" si="17"/>
        <v>398.5875</v>
      </c>
      <c r="L300" s="87"/>
      <c r="M300" s="87"/>
      <c r="N300" s="87"/>
      <c r="O300" s="87"/>
      <c r="P300" s="90"/>
    </row>
    <row r="301" spans="2:16" ht="12.75">
      <c r="B301" s="169">
        <f t="shared" si="18"/>
        <v>288</v>
      </c>
      <c r="C301" s="170">
        <f t="shared" si="16"/>
        <v>388.6</v>
      </c>
      <c r="D301" s="87"/>
      <c r="E301" s="87"/>
      <c r="F301" s="87"/>
      <c r="G301" s="87"/>
      <c r="H301" s="90"/>
      <c r="J301" s="169">
        <f t="shared" si="19"/>
        <v>288</v>
      </c>
      <c r="K301" s="170">
        <f t="shared" si="17"/>
        <v>398.6</v>
      </c>
      <c r="L301" s="87"/>
      <c r="M301" s="87"/>
      <c r="N301" s="87"/>
      <c r="O301" s="87"/>
      <c r="P301" s="90"/>
    </row>
    <row r="302" spans="2:16" ht="12.75">
      <c r="B302" s="169">
        <f t="shared" si="18"/>
        <v>289</v>
      </c>
      <c r="C302" s="170">
        <f t="shared" si="16"/>
        <v>388.6125</v>
      </c>
      <c r="D302" s="87"/>
      <c r="E302" s="87"/>
      <c r="F302" s="87"/>
      <c r="G302" s="87"/>
      <c r="H302" s="90"/>
      <c r="J302" s="169">
        <f t="shared" si="19"/>
        <v>289</v>
      </c>
      <c r="K302" s="170">
        <f t="shared" si="17"/>
        <v>398.6125</v>
      </c>
      <c r="L302" s="87"/>
      <c r="M302" s="87"/>
      <c r="N302" s="87"/>
      <c r="O302" s="87"/>
      <c r="P302" s="90"/>
    </row>
    <row r="303" spans="2:16" ht="12.75">
      <c r="B303" s="169">
        <f t="shared" si="18"/>
        <v>290</v>
      </c>
      <c r="C303" s="170">
        <f t="shared" si="16"/>
        <v>388.625</v>
      </c>
      <c r="D303" s="87"/>
      <c r="E303" s="87"/>
      <c r="F303" s="87"/>
      <c r="G303" s="87"/>
      <c r="H303" s="90"/>
      <c r="J303" s="169">
        <f t="shared" si="19"/>
        <v>290</v>
      </c>
      <c r="K303" s="170">
        <f t="shared" si="17"/>
        <v>398.625</v>
      </c>
      <c r="L303" s="87"/>
      <c r="M303" s="87"/>
      <c r="N303" s="87"/>
      <c r="O303" s="87"/>
      <c r="P303" s="90"/>
    </row>
    <row r="304" spans="2:16" ht="12.75">
      <c r="B304" s="169">
        <f t="shared" si="18"/>
        <v>291</v>
      </c>
      <c r="C304" s="170">
        <f t="shared" si="16"/>
        <v>388.6375</v>
      </c>
      <c r="D304" s="87"/>
      <c r="E304" s="87"/>
      <c r="F304" s="87"/>
      <c r="G304" s="87"/>
      <c r="H304" s="90"/>
      <c r="J304" s="169">
        <f t="shared" si="19"/>
        <v>291</v>
      </c>
      <c r="K304" s="170">
        <f t="shared" si="17"/>
        <v>398.6375</v>
      </c>
      <c r="L304" s="87"/>
      <c r="M304" s="87"/>
      <c r="N304" s="87"/>
      <c r="O304" s="87"/>
      <c r="P304" s="90"/>
    </row>
    <row r="305" spans="2:16" ht="12.75">
      <c r="B305" s="169">
        <f t="shared" si="18"/>
        <v>292</v>
      </c>
      <c r="C305" s="170">
        <f t="shared" si="16"/>
        <v>388.65</v>
      </c>
      <c r="D305" s="87"/>
      <c r="E305" s="87"/>
      <c r="F305" s="87"/>
      <c r="G305" s="87"/>
      <c r="H305" s="90"/>
      <c r="J305" s="169">
        <f t="shared" si="19"/>
        <v>292</v>
      </c>
      <c r="K305" s="170">
        <f t="shared" si="17"/>
        <v>398.65</v>
      </c>
      <c r="L305" s="87"/>
      <c r="M305" s="87"/>
      <c r="N305" s="87"/>
      <c r="O305" s="87"/>
      <c r="P305" s="90"/>
    </row>
    <row r="306" spans="2:16" ht="12.75">
      <c r="B306" s="169">
        <f t="shared" si="18"/>
        <v>293</v>
      </c>
      <c r="C306" s="170">
        <f t="shared" si="16"/>
        <v>388.6625</v>
      </c>
      <c r="D306" s="87"/>
      <c r="E306" s="87"/>
      <c r="F306" s="87"/>
      <c r="G306" s="87"/>
      <c r="H306" s="90"/>
      <c r="J306" s="169">
        <f t="shared" si="19"/>
        <v>293</v>
      </c>
      <c r="K306" s="170">
        <f t="shared" si="17"/>
        <v>398.6625</v>
      </c>
      <c r="L306" s="87"/>
      <c r="M306" s="87"/>
      <c r="N306" s="87"/>
      <c r="O306" s="87"/>
      <c r="P306" s="90"/>
    </row>
    <row r="307" spans="2:16" ht="12.75">
      <c r="B307" s="169">
        <f t="shared" si="18"/>
        <v>294</v>
      </c>
      <c r="C307" s="170">
        <f t="shared" si="16"/>
        <v>388.675</v>
      </c>
      <c r="D307" s="87"/>
      <c r="E307" s="87"/>
      <c r="F307" s="87"/>
      <c r="G307" s="87"/>
      <c r="H307" s="90"/>
      <c r="J307" s="169">
        <f t="shared" si="19"/>
        <v>294</v>
      </c>
      <c r="K307" s="170">
        <f t="shared" si="17"/>
        <v>398.675</v>
      </c>
      <c r="L307" s="87"/>
      <c r="M307" s="87"/>
      <c r="N307" s="87"/>
      <c r="O307" s="87"/>
      <c r="P307" s="90"/>
    </row>
    <row r="308" spans="2:16" ht="12.75">
      <c r="B308" s="169">
        <f t="shared" si="18"/>
        <v>295</v>
      </c>
      <c r="C308" s="170">
        <f t="shared" si="16"/>
        <v>388.6875</v>
      </c>
      <c r="D308" s="87"/>
      <c r="E308" s="87"/>
      <c r="F308" s="87"/>
      <c r="G308" s="87"/>
      <c r="H308" s="90"/>
      <c r="J308" s="169">
        <f t="shared" si="19"/>
        <v>295</v>
      </c>
      <c r="K308" s="170">
        <f t="shared" si="17"/>
        <v>398.6875</v>
      </c>
      <c r="L308" s="87"/>
      <c r="M308" s="87"/>
      <c r="N308" s="87"/>
      <c r="O308" s="87"/>
      <c r="P308" s="90"/>
    </row>
    <row r="309" spans="2:16" ht="12.75">
      <c r="B309" s="169">
        <f t="shared" si="18"/>
        <v>296</v>
      </c>
      <c r="C309" s="170">
        <f t="shared" si="16"/>
        <v>388.7</v>
      </c>
      <c r="D309" s="87"/>
      <c r="E309" s="87"/>
      <c r="F309" s="87"/>
      <c r="G309" s="87"/>
      <c r="H309" s="90"/>
      <c r="J309" s="169">
        <f t="shared" si="19"/>
        <v>296</v>
      </c>
      <c r="K309" s="170">
        <f t="shared" si="17"/>
        <v>398.7</v>
      </c>
      <c r="L309" s="87"/>
      <c r="M309" s="87"/>
      <c r="N309" s="87"/>
      <c r="O309" s="87"/>
      <c r="P309" s="90"/>
    </row>
    <row r="310" spans="2:16" ht="12.75">
      <c r="B310" s="169">
        <f t="shared" si="18"/>
        <v>297</v>
      </c>
      <c r="C310" s="170">
        <f t="shared" si="16"/>
        <v>388.7125</v>
      </c>
      <c r="D310" s="87"/>
      <c r="E310" s="87"/>
      <c r="F310" s="87"/>
      <c r="G310" s="87"/>
      <c r="H310" s="90"/>
      <c r="J310" s="169">
        <f t="shared" si="19"/>
        <v>297</v>
      </c>
      <c r="K310" s="170">
        <f t="shared" si="17"/>
        <v>398.7125</v>
      </c>
      <c r="L310" s="87"/>
      <c r="M310" s="87"/>
      <c r="N310" s="87"/>
      <c r="O310" s="87"/>
      <c r="P310" s="90"/>
    </row>
    <row r="311" spans="2:16" ht="12.75">
      <c r="B311" s="169">
        <f t="shared" si="18"/>
        <v>298</v>
      </c>
      <c r="C311" s="170">
        <f t="shared" si="16"/>
        <v>388.725</v>
      </c>
      <c r="D311" s="87"/>
      <c r="E311" s="87"/>
      <c r="F311" s="87"/>
      <c r="G311" s="87"/>
      <c r="H311" s="90"/>
      <c r="J311" s="169">
        <f t="shared" si="19"/>
        <v>298</v>
      </c>
      <c r="K311" s="170">
        <f t="shared" si="17"/>
        <v>398.725</v>
      </c>
      <c r="L311" s="87"/>
      <c r="M311" s="87"/>
      <c r="N311" s="87"/>
      <c r="O311" s="87"/>
      <c r="P311" s="90"/>
    </row>
    <row r="312" spans="2:16" ht="12.75">
      <c r="B312" s="169">
        <f t="shared" si="18"/>
        <v>299</v>
      </c>
      <c r="C312" s="170">
        <f t="shared" si="16"/>
        <v>388.7375</v>
      </c>
      <c r="D312" s="87"/>
      <c r="E312" s="87"/>
      <c r="F312" s="87"/>
      <c r="G312" s="87"/>
      <c r="H312" s="90"/>
      <c r="J312" s="169">
        <f t="shared" si="19"/>
        <v>299</v>
      </c>
      <c r="K312" s="170">
        <f t="shared" si="17"/>
        <v>398.7375</v>
      </c>
      <c r="L312" s="87"/>
      <c r="M312" s="87"/>
      <c r="N312" s="87"/>
      <c r="O312" s="87"/>
      <c r="P312" s="90"/>
    </row>
    <row r="313" spans="2:16" ht="12.75">
      <c r="B313" s="169">
        <f t="shared" si="18"/>
        <v>300</v>
      </c>
      <c r="C313" s="170">
        <f t="shared" si="16"/>
        <v>388.75</v>
      </c>
      <c r="D313" s="87"/>
      <c r="E313" s="87"/>
      <c r="F313" s="87"/>
      <c r="G313" s="87"/>
      <c r="H313" s="90"/>
      <c r="J313" s="169">
        <f t="shared" si="19"/>
        <v>300</v>
      </c>
      <c r="K313" s="170">
        <f t="shared" si="17"/>
        <v>398.75</v>
      </c>
      <c r="L313" s="87"/>
      <c r="M313" s="87"/>
      <c r="N313" s="87"/>
      <c r="O313" s="87"/>
      <c r="P313" s="90"/>
    </row>
    <row r="314" spans="2:16" ht="12.75">
      <c r="B314" s="169">
        <f t="shared" si="18"/>
        <v>301</v>
      </c>
      <c r="C314" s="170">
        <f t="shared" si="16"/>
        <v>388.7625</v>
      </c>
      <c r="D314" s="87"/>
      <c r="E314" s="87"/>
      <c r="F314" s="87"/>
      <c r="G314" s="87"/>
      <c r="H314" s="90"/>
      <c r="J314" s="169">
        <f t="shared" si="19"/>
        <v>301</v>
      </c>
      <c r="K314" s="170">
        <f t="shared" si="17"/>
        <v>398.7625</v>
      </c>
      <c r="L314" s="87"/>
      <c r="M314" s="87"/>
      <c r="N314" s="87"/>
      <c r="O314" s="87"/>
      <c r="P314" s="90"/>
    </row>
    <row r="315" spans="2:16" ht="12.75">
      <c r="B315" s="169">
        <f t="shared" si="18"/>
        <v>302</v>
      </c>
      <c r="C315" s="170">
        <f t="shared" si="16"/>
        <v>388.775</v>
      </c>
      <c r="D315" s="87"/>
      <c r="E315" s="87"/>
      <c r="F315" s="87"/>
      <c r="G315" s="87"/>
      <c r="H315" s="90"/>
      <c r="J315" s="169">
        <f t="shared" si="19"/>
        <v>302</v>
      </c>
      <c r="K315" s="170">
        <f t="shared" si="17"/>
        <v>398.775</v>
      </c>
      <c r="L315" s="87"/>
      <c r="M315" s="87"/>
      <c r="N315" s="87"/>
      <c r="O315" s="87"/>
      <c r="P315" s="90"/>
    </row>
    <row r="316" spans="2:16" ht="12.75">
      <c r="B316" s="169">
        <f t="shared" si="18"/>
        <v>303</v>
      </c>
      <c r="C316" s="170">
        <f t="shared" si="16"/>
        <v>388.7875</v>
      </c>
      <c r="D316" s="87"/>
      <c r="E316" s="87"/>
      <c r="F316" s="87"/>
      <c r="G316" s="87"/>
      <c r="H316" s="90"/>
      <c r="J316" s="169">
        <f t="shared" si="19"/>
        <v>303</v>
      </c>
      <c r="K316" s="170">
        <f t="shared" si="17"/>
        <v>398.7875</v>
      </c>
      <c r="L316" s="87"/>
      <c r="M316" s="87"/>
      <c r="N316" s="87"/>
      <c r="O316" s="87"/>
      <c r="P316" s="90"/>
    </row>
    <row r="317" spans="2:16" ht="12.75">
      <c r="B317" s="169">
        <f t="shared" si="18"/>
        <v>304</v>
      </c>
      <c r="C317" s="170">
        <f t="shared" si="16"/>
        <v>388.8</v>
      </c>
      <c r="D317" s="87"/>
      <c r="E317" s="87"/>
      <c r="F317" s="87"/>
      <c r="G317" s="87"/>
      <c r="H317" s="90"/>
      <c r="J317" s="169">
        <f t="shared" si="19"/>
        <v>304</v>
      </c>
      <c r="K317" s="170">
        <f t="shared" si="17"/>
        <v>398.8</v>
      </c>
      <c r="L317" s="87"/>
      <c r="M317" s="87"/>
      <c r="N317" s="87"/>
      <c r="O317" s="87"/>
      <c r="P317" s="90"/>
    </row>
    <row r="318" spans="2:16" ht="12.75">
      <c r="B318" s="169">
        <f t="shared" si="18"/>
        <v>305</v>
      </c>
      <c r="C318" s="170">
        <f t="shared" si="16"/>
        <v>388.8125</v>
      </c>
      <c r="D318" s="87"/>
      <c r="E318" s="87"/>
      <c r="F318" s="87"/>
      <c r="G318" s="87"/>
      <c r="H318" s="90"/>
      <c r="J318" s="169">
        <f t="shared" si="19"/>
        <v>305</v>
      </c>
      <c r="K318" s="170">
        <f t="shared" si="17"/>
        <v>398.8125</v>
      </c>
      <c r="L318" s="87"/>
      <c r="M318" s="87"/>
      <c r="N318" s="87"/>
      <c r="O318" s="87"/>
      <c r="P318" s="90"/>
    </row>
    <row r="319" spans="2:16" ht="12.75">
      <c r="B319" s="169">
        <f t="shared" si="18"/>
        <v>306</v>
      </c>
      <c r="C319" s="170">
        <f t="shared" si="16"/>
        <v>388.825</v>
      </c>
      <c r="D319" s="87"/>
      <c r="E319" s="87"/>
      <c r="F319" s="87"/>
      <c r="G319" s="87"/>
      <c r="H319" s="90"/>
      <c r="J319" s="169">
        <f t="shared" si="19"/>
        <v>306</v>
      </c>
      <c r="K319" s="170">
        <f t="shared" si="17"/>
        <v>398.825</v>
      </c>
      <c r="L319" s="87"/>
      <c r="M319" s="87"/>
      <c r="N319" s="87"/>
      <c r="O319" s="87"/>
      <c r="P319" s="90"/>
    </row>
    <row r="320" spans="2:16" ht="12.75">
      <c r="B320" s="169">
        <f t="shared" si="18"/>
        <v>307</v>
      </c>
      <c r="C320" s="170">
        <f t="shared" si="16"/>
        <v>388.8375</v>
      </c>
      <c r="D320" s="87"/>
      <c r="E320" s="87"/>
      <c r="F320" s="87"/>
      <c r="G320" s="87"/>
      <c r="H320" s="90"/>
      <c r="J320" s="169">
        <f t="shared" si="19"/>
        <v>307</v>
      </c>
      <c r="K320" s="170">
        <f t="shared" si="17"/>
        <v>398.8375</v>
      </c>
      <c r="L320" s="87"/>
      <c r="M320" s="87"/>
      <c r="N320" s="87"/>
      <c r="O320" s="87"/>
      <c r="P320" s="90"/>
    </row>
    <row r="321" spans="2:16" ht="12.75">
      <c r="B321" s="169">
        <f t="shared" si="18"/>
        <v>308</v>
      </c>
      <c r="C321" s="170">
        <f t="shared" si="16"/>
        <v>388.85</v>
      </c>
      <c r="D321" s="87"/>
      <c r="E321" s="87"/>
      <c r="F321" s="87"/>
      <c r="G321" s="87"/>
      <c r="H321" s="90"/>
      <c r="J321" s="169">
        <f t="shared" si="19"/>
        <v>308</v>
      </c>
      <c r="K321" s="170">
        <f t="shared" si="17"/>
        <v>398.85</v>
      </c>
      <c r="L321" s="87"/>
      <c r="M321" s="87"/>
      <c r="N321" s="87"/>
      <c r="O321" s="87"/>
      <c r="P321" s="90"/>
    </row>
    <row r="322" spans="2:16" ht="12.75">
      <c r="B322" s="169">
        <f t="shared" si="18"/>
        <v>309</v>
      </c>
      <c r="C322" s="170">
        <f t="shared" si="16"/>
        <v>388.8625</v>
      </c>
      <c r="D322" s="87"/>
      <c r="E322" s="87"/>
      <c r="F322" s="87"/>
      <c r="G322" s="87"/>
      <c r="H322" s="90"/>
      <c r="J322" s="169">
        <f t="shared" si="19"/>
        <v>309</v>
      </c>
      <c r="K322" s="170">
        <f t="shared" si="17"/>
        <v>398.8625</v>
      </c>
      <c r="L322" s="87"/>
      <c r="M322" s="87"/>
      <c r="N322" s="87"/>
      <c r="O322" s="87"/>
      <c r="P322" s="90"/>
    </row>
    <row r="323" spans="2:16" ht="12.75">
      <c r="B323" s="169">
        <f t="shared" si="18"/>
        <v>310</v>
      </c>
      <c r="C323" s="170">
        <f t="shared" si="16"/>
        <v>388.875</v>
      </c>
      <c r="D323" s="87"/>
      <c r="E323" s="87"/>
      <c r="F323" s="87"/>
      <c r="G323" s="87"/>
      <c r="H323" s="90"/>
      <c r="J323" s="169">
        <f t="shared" si="19"/>
        <v>310</v>
      </c>
      <c r="K323" s="170">
        <f t="shared" si="17"/>
        <v>398.875</v>
      </c>
      <c r="L323" s="87"/>
      <c r="M323" s="87"/>
      <c r="N323" s="87"/>
      <c r="O323" s="87"/>
      <c r="P323" s="90"/>
    </row>
    <row r="324" spans="2:16" ht="12.75">
      <c r="B324" s="169">
        <f t="shared" si="18"/>
        <v>311</v>
      </c>
      <c r="C324" s="170">
        <f t="shared" si="16"/>
        <v>388.8875</v>
      </c>
      <c r="D324" s="87"/>
      <c r="E324" s="87"/>
      <c r="F324" s="87"/>
      <c r="G324" s="87"/>
      <c r="H324" s="90"/>
      <c r="J324" s="169">
        <f t="shared" si="19"/>
        <v>311</v>
      </c>
      <c r="K324" s="170">
        <f t="shared" si="17"/>
        <v>398.8875</v>
      </c>
      <c r="L324" s="87"/>
      <c r="M324" s="87"/>
      <c r="N324" s="87"/>
      <c r="O324" s="87"/>
      <c r="P324" s="90"/>
    </row>
    <row r="325" spans="2:16" ht="12.75">
      <c r="B325" s="169">
        <f t="shared" si="18"/>
        <v>312</v>
      </c>
      <c r="C325" s="170">
        <f t="shared" si="16"/>
        <v>388.9</v>
      </c>
      <c r="D325" s="87"/>
      <c r="E325" s="87"/>
      <c r="F325" s="87"/>
      <c r="G325" s="87"/>
      <c r="H325" s="90"/>
      <c r="J325" s="169">
        <f t="shared" si="19"/>
        <v>312</v>
      </c>
      <c r="K325" s="170">
        <f t="shared" si="17"/>
        <v>398.9</v>
      </c>
      <c r="L325" s="87"/>
      <c r="M325" s="87"/>
      <c r="N325" s="87"/>
      <c r="O325" s="87"/>
      <c r="P325" s="90"/>
    </row>
    <row r="326" spans="2:16" ht="12.75">
      <c r="B326" s="169">
        <f t="shared" si="18"/>
        <v>313</v>
      </c>
      <c r="C326" s="170">
        <f t="shared" si="16"/>
        <v>388.9125</v>
      </c>
      <c r="D326" s="87"/>
      <c r="E326" s="87"/>
      <c r="F326" s="87"/>
      <c r="G326" s="87"/>
      <c r="H326" s="90"/>
      <c r="J326" s="169">
        <f t="shared" si="19"/>
        <v>313</v>
      </c>
      <c r="K326" s="170">
        <f t="shared" si="17"/>
        <v>398.9125</v>
      </c>
      <c r="L326" s="87"/>
      <c r="M326" s="87"/>
      <c r="N326" s="87"/>
      <c r="O326" s="87"/>
      <c r="P326" s="90"/>
    </row>
    <row r="327" spans="2:16" ht="12.75">
      <c r="B327" s="169">
        <f t="shared" si="18"/>
        <v>314</v>
      </c>
      <c r="C327" s="170">
        <f t="shared" si="16"/>
        <v>388.925</v>
      </c>
      <c r="D327" s="87"/>
      <c r="E327" s="87"/>
      <c r="F327" s="87"/>
      <c r="G327" s="87"/>
      <c r="H327" s="90"/>
      <c r="J327" s="169">
        <f t="shared" si="19"/>
        <v>314</v>
      </c>
      <c r="K327" s="170">
        <f t="shared" si="17"/>
        <v>398.925</v>
      </c>
      <c r="L327" s="87"/>
      <c r="M327" s="87"/>
      <c r="N327" s="87"/>
      <c r="O327" s="87"/>
      <c r="P327" s="90"/>
    </row>
    <row r="328" spans="2:16" ht="12.75">
      <c r="B328" s="169">
        <f t="shared" si="18"/>
        <v>315</v>
      </c>
      <c r="C328" s="170">
        <f t="shared" si="16"/>
        <v>388.9375</v>
      </c>
      <c r="D328" s="87"/>
      <c r="E328" s="87"/>
      <c r="F328" s="87"/>
      <c r="G328" s="87"/>
      <c r="H328" s="90"/>
      <c r="J328" s="169">
        <f t="shared" si="19"/>
        <v>315</v>
      </c>
      <c r="K328" s="170">
        <f t="shared" si="17"/>
        <v>398.9375</v>
      </c>
      <c r="L328" s="87"/>
      <c r="M328" s="87"/>
      <c r="N328" s="87"/>
      <c r="O328" s="87"/>
      <c r="P328" s="90"/>
    </row>
    <row r="329" spans="2:16" ht="12.75">
      <c r="B329" s="169">
        <f t="shared" si="18"/>
        <v>316</v>
      </c>
      <c r="C329" s="170">
        <f t="shared" si="16"/>
        <v>388.95</v>
      </c>
      <c r="D329" s="87"/>
      <c r="E329" s="87"/>
      <c r="F329" s="87"/>
      <c r="G329" s="87"/>
      <c r="H329" s="90"/>
      <c r="J329" s="169">
        <f t="shared" si="19"/>
        <v>316</v>
      </c>
      <c r="K329" s="170">
        <f t="shared" si="17"/>
        <v>398.95</v>
      </c>
      <c r="L329" s="87"/>
      <c r="M329" s="87"/>
      <c r="N329" s="87"/>
      <c r="O329" s="87"/>
      <c r="P329" s="90"/>
    </row>
    <row r="330" spans="2:16" ht="12.75">
      <c r="B330" s="169">
        <f t="shared" si="18"/>
        <v>317</v>
      </c>
      <c r="C330" s="170">
        <f t="shared" si="16"/>
        <v>388.9625</v>
      </c>
      <c r="D330" s="87"/>
      <c r="E330" s="87"/>
      <c r="F330" s="87"/>
      <c r="G330" s="87"/>
      <c r="H330" s="90"/>
      <c r="J330" s="169">
        <f t="shared" si="19"/>
        <v>317</v>
      </c>
      <c r="K330" s="170">
        <f t="shared" si="17"/>
        <v>398.9625</v>
      </c>
      <c r="L330" s="87"/>
      <c r="M330" s="87"/>
      <c r="N330" s="87"/>
      <c r="O330" s="87"/>
      <c r="P330" s="90"/>
    </row>
    <row r="331" spans="2:16" ht="12.75">
      <c r="B331" s="169">
        <f t="shared" si="18"/>
        <v>318</v>
      </c>
      <c r="C331" s="170">
        <f t="shared" si="16"/>
        <v>388.975</v>
      </c>
      <c r="D331" s="87"/>
      <c r="E331" s="87"/>
      <c r="F331" s="87"/>
      <c r="G331" s="87"/>
      <c r="H331" s="90"/>
      <c r="J331" s="169">
        <f t="shared" si="19"/>
        <v>318</v>
      </c>
      <c r="K331" s="170">
        <f t="shared" si="17"/>
        <v>398.975</v>
      </c>
      <c r="L331" s="87"/>
      <c r="M331" s="87"/>
      <c r="N331" s="87"/>
      <c r="O331" s="87"/>
      <c r="P331" s="90"/>
    </row>
    <row r="332" spans="2:16" ht="12.75">
      <c r="B332" s="169">
        <f t="shared" si="18"/>
        <v>319</v>
      </c>
      <c r="C332" s="170">
        <f t="shared" si="16"/>
        <v>388.9875</v>
      </c>
      <c r="D332" s="87"/>
      <c r="E332" s="87"/>
      <c r="F332" s="87"/>
      <c r="G332" s="87"/>
      <c r="H332" s="90"/>
      <c r="J332" s="169">
        <f t="shared" si="19"/>
        <v>319</v>
      </c>
      <c r="K332" s="170">
        <f t="shared" si="17"/>
        <v>398.9875</v>
      </c>
      <c r="L332" s="87"/>
      <c r="M332" s="87"/>
      <c r="N332" s="87"/>
      <c r="O332" s="87"/>
      <c r="P332" s="90"/>
    </row>
    <row r="333" spans="2:16" ht="13.5" thickBot="1">
      <c r="B333" s="172">
        <f t="shared" si="18"/>
        <v>320</v>
      </c>
      <c r="C333" s="173">
        <f t="shared" si="16"/>
        <v>389</v>
      </c>
      <c r="D333" s="91"/>
      <c r="E333" s="91"/>
      <c r="F333" s="91"/>
      <c r="G333" s="91"/>
      <c r="H333" s="92"/>
      <c r="J333" s="172">
        <f t="shared" si="19"/>
        <v>320</v>
      </c>
      <c r="K333" s="173">
        <f t="shared" si="17"/>
        <v>399</v>
      </c>
      <c r="L333" s="91"/>
      <c r="M333" s="91"/>
      <c r="N333" s="91"/>
      <c r="O333" s="91"/>
      <c r="P333" s="92"/>
    </row>
    <row r="334" ht="12.75">
      <c r="C334" s="114"/>
    </row>
  </sheetData>
  <mergeCells count="5">
    <mergeCell ref="C6:O6"/>
    <mergeCell ref="C7:O7"/>
    <mergeCell ref="C8:O8"/>
    <mergeCell ref="C9:O9"/>
    <mergeCell ref="C10:O10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21"/>
  <sheetViews>
    <sheetView workbookViewId="0" topLeftCell="A1">
      <selection activeCell="C6" sqref="C6:G6"/>
    </sheetView>
  </sheetViews>
  <sheetFormatPr defaultColWidth="9.140625" defaultRowHeight="12.75"/>
  <cols>
    <col min="1" max="1" width="4.28125" style="0" customWidth="1"/>
    <col min="2" max="2" width="11.7109375" style="0" customWidth="1"/>
    <col min="3" max="3" width="21.140625" style="0" customWidth="1"/>
    <col min="4" max="4" width="16.421875" style="0" customWidth="1"/>
    <col min="6" max="6" width="11.7109375" style="0" customWidth="1"/>
    <col min="7" max="7" width="11.57421875" style="0" customWidth="1"/>
  </cols>
  <sheetData>
    <row r="1" ht="13.5" customHeight="1"/>
    <row r="2" ht="13.5" customHeight="1"/>
    <row r="3" ht="13.5" customHeight="1"/>
    <row r="4" ht="13.5" customHeight="1" thickBot="1"/>
    <row r="5" spans="2:8" ht="13.5" customHeight="1">
      <c r="B5" s="149"/>
      <c r="C5" s="153"/>
      <c r="D5" s="210"/>
      <c r="E5" s="153"/>
      <c r="F5" s="153"/>
      <c r="G5" s="153"/>
      <c r="H5" s="154"/>
    </row>
    <row r="6" spans="2:8" ht="13.5" customHeight="1">
      <c r="B6" s="159"/>
      <c r="C6" s="350" t="s">
        <v>464</v>
      </c>
      <c r="D6" s="369"/>
      <c r="E6" s="369"/>
      <c r="F6" s="369"/>
      <c r="G6" s="370"/>
      <c r="H6" s="156"/>
    </row>
    <row r="7" spans="2:8" ht="13.5" customHeight="1">
      <c r="B7" s="248"/>
      <c r="C7" s="364" t="s">
        <v>345</v>
      </c>
      <c r="D7" s="364"/>
      <c r="E7" s="364"/>
      <c r="F7" s="364"/>
      <c r="G7" s="365"/>
      <c r="H7" s="156"/>
    </row>
    <row r="8" spans="2:8" ht="13.5" customHeight="1">
      <c r="B8" s="248"/>
      <c r="C8" s="371" t="s">
        <v>336</v>
      </c>
      <c r="D8" s="376"/>
      <c r="E8" s="376"/>
      <c r="F8" s="376"/>
      <c r="G8" s="377"/>
      <c r="H8" s="156"/>
    </row>
    <row r="9" spans="2:8" ht="13.5" customHeight="1">
      <c r="B9" s="248"/>
      <c r="C9" s="371" t="s">
        <v>75</v>
      </c>
      <c r="D9" s="376"/>
      <c r="E9" s="376"/>
      <c r="F9" s="376"/>
      <c r="G9" s="377"/>
      <c r="H9" s="156"/>
    </row>
    <row r="10" spans="2:8" ht="13.5" customHeight="1">
      <c r="B10" s="248"/>
      <c r="C10" s="359" t="s">
        <v>78</v>
      </c>
      <c r="D10" s="359"/>
      <c r="E10" s="359"/>
      <c r="F10" s="359"/>
      <c r="G10" s="360"/>
      <c r="H10" s="156"/>
    </row>
    <row r="11" spans="2:8" ht="13.5" thickBot="1">
      <c r="B11" s="160"/>
      <c r="C11" s="157"/>
      <c r="D11" s="213"/>
      <c r="E11" s="157"/>
      <c r="F11" s="157"/>
      <c r="G11" s="157"/>
      <c r="H11" s="158"/>
    </row>
    <row r="12" ht="13.5" thickBot="1"/>
    <row r="13" spans="2:8" ht="13.5" thickBot="1">
      <c r="B13" s="179" t="s">
        <v>0</v>
      </c>
      <c r="C13" s="181" t="s">
        <v>5</v>
      </c>
      <c r="D13" s="181" t="s">
        <v>1</v>
      </c>
      <c r="E13" s="180" t="s">
        <v>2</v>
      </c>
      <c r="F13" s="181" t="s">
        <v>3</v>
      </c>
      <c r="G13" s="182" t="s">
        <v>4</v>
      </c>
      <c r="H13" s="183" t="s">
        <v>29</v>
      </c>
    </row>
    <row r="14" spans="2:8" ht="12.75">
      <c r="B14" s="167">
        <v>1</v>
      </c>
      <c r="C14" s="168">
        <f aca="true" t="shared" si="0" ref="C14:C21">SUM(389.9+B14*0.0125)</f>
        <v>389.91249999999997</v>
      </c>
      <c r="D14" s="88"/>
      <c r="E14" s="88"/>
      <c r="F14" s="88"/>
      <c r="G14" s="88"/>
      <c r="H14" s="89"/>
    </row>
    <row r="15" spans="2:8" ht="12.75">
      <c r="B15" s="169">
        <f aca="true" t="shared" si="1" ref="B15:B21">SUM(B14+1)</f>
        <v>2</v>
      </c>
      <c r="C15" s="170">
        <f t="shared" si="0"/>
        <v>389.92499999999995</v>
      </c>
      <c r="D15" s="87"/>
      <c r="E15" s="87"/>
      <c r="F15" s="87"/>
      <c r="G15" s="87"/>
      <c r="H15" s="90"/>
    </row>
    <row r="16" spans="2:8" ht="12.75">
      <c r="B16" s="169">
        <f t="shared" si="1"/>
        <v>3</v>
      </c>
      <c r="C16" s="170">
        <f t="shared" si="0"/>
        <v>389.9375</v>
      </c>
      <c r="D16" s="87"/>
      <c r="E16" s="87"/>
      <c r="F16" s="87"/>
      <c r="G16" s="87"/>
      <c r="H16" s="90"/>
    </row>
    <row r="17" spans="2:8" ht="12.75">
      <c r="B17" s="169">
        <f t="shared" si="1"/>
        <v>4</v>
      </c>
      <c r="C17" s="170">
        <f t="shared" si="0"/>
        <v>389.95</v>
      </c>
      <c r="D17" s="87"/>
      <c r="E17" s="87"/>
      <c r="F17" s="87"/>
      <c r="G17" s="87"/>
      <c r="H17" s="90"/>
    </row>
    <row r="18" spans="2:8" ht="12.75">
      <c r="B18" s="169">
        <f t="shared" si="1"/>
        <v>5</v>
      </c>
      <c r="C18" s="170">
        <f t="shared" si="0"/>
        <v>389.9625</v>
      </c>
      <c r="D18" s="87"/>
      <c r="E18" s="87"/>
      <c r="F18" s="87"/>
      <c r="G18" s="87"/>
      <c r="H18" s="90"/>
    </row>
    <row r="19" spans="2:8" ht="12.75">
      <c r="B19" s="169">
        <f t="shared" si="1"/>
        <v>6</v>
      </c>
      <c r="C19" s="170">
        <f t="shared" si="0"/>
        <v>389.97499999999997</v>
      </c>
      <c r="D19" s="87"/>
      <c r="E19" s="87"/>
      <c r="F19" s="87"/>
      <c r="G19" s="87"/>
      <c r="H19" s="90"/>
    </row>
    <row r="20" spans="2:8" ht="12.75">
      <c r="B20" s="169">
        <f t="shared" si="1"/>
        <v>7</v>
      </c>
      <c r="C20" s="170">
        <f t="shared" si="0"/>
        <v>389.98749999999995</v>
      </c>
      <c r="D20" s="87"/>
      <c r="E20" s="87"/>
      <c r="F20" s="87"/>
      <c r="G20" s="87"/>
      <c r="H20" s="90"/>
    </row>
    <row r="21" spans="2:8" ht="13.5" thickBot="1">
      <c r="B21" s="172">
        <f t="shared" si="1"/>
        <v>8</v>
      </c>
      <c r="C21" s="173">
        <f t="shared" si="0"/>
        <v>390</v>
      </c>
      <c r="D21" s="91"/>
      <c r="E21" s="91"/>
      <c r="F21" s="91"/>
      <c r="G21" s="91"/>
      <c r="H21" s="92"/>
    </row>
  </sheetData>
  <mergeCells count="5">
    <mergeCell ref="C6:G6"/>
    <mergeCell ref="C7:G7"/>
    <mergeCell ref="C8:G8"/>
    <mergeCell ref="C9:G9"/>
    <mergeCell ref="C10:G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958"/>
  <sheetViews>
    <sheetView workbookViewId="0" topLeftCell="A1">
      <selection activeCell="C7" sqref="C7:F7"/>
    </sheetView>
  </sheetViews>
  <sheetFormatPr defaultColWidth="9.140625" defaultRowHeight="12.75"/>
  <cols>
    <col min="1" max="1" width="5.28125" style="0" customWidth="1"/>
    <col min="2" max="2" width="11.8515625" style="93" customWidth="1"/>
    <col min="3" max="3" width="17.8515625" style="93" customWidth="1"/>
    <col min="4" max="4" width="16.7109375" style="0" customWidth="1"/>
    <col min="5" max="6" width="16.00390625" style="0" customWidth="1"/>
    <col min="7" max="7" width="10.57421875" style="0" customWidth="1"/>
  </cols>
  <sheetData>
    <row r="1" ht="12.75"/>
    <row r="2" ht="12.75"/>
    <row r="3" ht="12.75"/>
    <row r="4" ht="12.75"/>
    <row r="5" ht="13.5" thickBot="1"/>
    <row r="6" spans="2:8" ht="15.75">
      <c r="B6" s="149"/>
      <c r="C6" s="150"/>
      <c r="D6" s="151"/>
      <c r="E6" s="152"/>
      <c r="F6" s="153"/>
      <c r="G6" s="153"/>
      <c r="H6" s="154"/>
    </row>
    <row r="7" spans="2:8" ht="15.75">
      <c r="B7" s="159"/>
      <c r="C7" s="350" t="s">
        <v>337</v>
      </c>
      <c r="D7" s="351"/>
      <c r="E7" s="351"/>
      <c r="F7" s="352"/>
      <c r="G7" s="155"/>
      <c r="H7" s="156"/>
    </row>
    <row r="8" spans="2:8" ht="15.75">
      <c r="B8" s="159"/>
      <c r="C8" s="144"/>
      <c r="D8" s="146" t="s">
        <v>335</v>
      </c>
      <c r="E8" s="145"/>
      <c r="F8" s="147" t="s">
        <v>18</v>
      </c>
      <c r="G8" s="155"/>
      <c r="H8" s="156"/>
    </row>
    <row r="9" spans="2:8" ht="17.25" customHeight="1">
      <c r="B9" s="159"/>
      <c r="C9" s="356" t="s">
        <v>336</v>
      </c>
      <c r="D9" s="354"/>
      <c r="E9" s="354"/>
      <c r="F9" s="355"/>
      <c r="G9" s="155"/>
      <c r="H9" s="156"/>
    </row>
    <row r="10" spans="2:8" ht="17.25" customHeight="1">
      <c r="B10" s="159"/>
      <c r="C10" s="353" t="s">
        <v>66</v>
      </c>
      <c r="D10" s="354"/>
      <c r="E10" s="354"/>
      <c r="F10" s="355"/>
      <c r="G10" s="155"/>
      <c r="H10" s="156"/>
    </row>
    <row r="11" spans="2:8" ht="12.75">
      <c r="B11" s="159"/>
      <c r="C11" s="353" t="s">
        <v>78</v>
      </c>
      <c r="D11" s="354"/>
      <c r="E11" s="354"/>
      <c r="F11" s="355"/>
      <c r="G11" s="155"/>
      <c r="H11" s="156"/>
    </row>
    <row r="12" spans="2:8" ht="16.5" thickBot="1">
      <c r="B12" s="160"/>
      <c r="C12" s="161"/>
      <c r="D12" s="162"/>
      <c r="E12" s="157"/>
      <c r="F12" s="157"/>
      <c r="G12" s="157"/>
      <c r="H12" s="158"/>
    </row>
    <row r="13" spans="4:8" ht="13.5" thickBot="1">
      <c r="D13" s="1"/>
      <c r="H13" s="74"/>
    </row>
    <row r="14" spans="2:8" ht="13.5" thickBot="1">
      <c r="B14" s="163" t="s">
        <v>0</v>
      </c>
      <c r="C14" s="164" t="s">
        <v>5</v>
      </c>
      <c r="D14" s="164" t="s">
        <v>1</v>
      </c>
      <c r="E14" s="164" t="s">
        <v>2</v>
      </c>
      <c r="F14" s="164" t="s">
        <v>3</v>
      </c>
      <c r="G14" s="165" t="s">
        <v>4</v>
      </c>
      <c r="H14" s="166" t="s">
        <v>29</v>
      </c>
    </row>
    <row r="15" spans="2:8" s="15" customFormat="1" ht="12.75">
      <c r="B15" s="167">
        <v>1</v>
      </c>
      <c r="C15" s="168">
        <f>SUM(29.7+B15*0.0125)</f>
        <v>29.7125</v>
      </c>
      <c r="D15" s="174"/>
      <c r="E15" s="174"/>
      <c r="F15" s="174"/>
      <c r="G15" s="174"/>
      <c r="H15" s="175"/>
    </row>
    <row r="16" spans="2:8" s="15" customFormat="1" ht="12.75">
      <c r="B16" s="169">
        <v>2</v>
      </c>
      <c r="C16" s="170">
        <f aca="true" t="shared" si="0" ref="C16:C79">SUM(29.7+B16*0.0125)</f>
        <v>29.724999999999998</v>
      </c>
      <c r="D16" s="148"/>
      <c r="E16" s="148"/>
      <c r="F16" s="148"/>
      <c r="G16" s="148"/>
      <c r="H16" s="176"/>
    </row>
    <row r="17" spans="2:8" s="15" customFormat="1" ht="12.75">
      <c r="B17" s="169">
        <v>3</v>
      </c>
      <c r="C17" s="170">
        <f t="shared" si="0"/>
        <v>29.7375</v>
      </c>
      <c r="D17" s="148"/>
      <c r="E17" s="148"/>
      <c r="F17" s="148"/>
      <c r="G17" s="148"/>
      <c r="H17" s="176"/>
    </row>
    <row r="18" spans="2:8" s="15" customFormat="1" ht="12.75">
      <c r="B18" s="169">
        <v>4</v>
      </c>
      <c r="C18" s="170">
        <f t="shared" si="0"/>
        <v>29.75</v>
      </c>
      <c r="D18" s="148"/>
      <c r="E18" s="148"/>
      <c r="F18" s="148"/>
      <c r="G18" s="148"/>
      <c r="H18" s="176"/>
    </row>
    <row r="19" spans="2:8" s="15" customFormat="1" ht="12.75">
      <c r="B19" s="169">
        <v>5</v>
      </c>
      <c r="C19" s="170">
        <f t="shared" si="0"/>
        <v>29.7625</v>
      </c>
      <c r="D19" s="148"/>
      <c r="E19" s="148"/>
      <c r="F19" s="148"/>
      <c r="G19" s="148"/>
      <c r="H19" s="176"/>
    </row>
    <row r="20" spans="2:8" s="15" customFormat="1" ht="12.75">
      <c r="B20" s="169">
        <v>6</v>
      </c>
      <c r="C20" s="170">
        <f t="shared" si="0"/>
        <v>29.775</v>
      </c>
      <c r="D20" s="148"/>
      <c r="E20" s="148"/>
      <c r="F20" s="148"/>
      <c r="G20" s="148"/>
      <c r="H20" s="176"/>
    </row>
    <row r="21" spans="2:8" s="15" customFormat="1" ht="12.75">
      <c r="B21" s="169">
        <v>7</v>
      </c>
      <c r="C21" s="170">
        <f t="shared" si="0"/>
        <v>29.787499999999998</v>
      </c>
      <c r="D21" s="148"/>
      <c r="E21" s="148"/>
      <c r="F21" s="148"/>
      <c r="G21" s="148"/>
      <c r="H21" s="176"/>
    </row>
    <row r="22" spans="2:8" s="15" customFormat="1" ht="12.75">
      <c r="B22" s="169">
        <v>8</v>
      </c>
      <c r="C22" s="170">
        <f t="shared" si="0"/>
        <v>29.8</v>
      </c>
      <c r="D22" s="148"/>
      <c r="E22" s="148"/>
      <c r="F22" s="148"/>
      <c r="G22" s="148"/>
      <c r="H22" s="176"/>
    </row>
    <row r="23" spans="2:8" s="15" customFormat="1" ht="12.75">
      <c r="B23" s="169">
        <v>9</v>
      </c>
      <c r="C23" s="170">
        <f t="shared" si="0"/>
        <v>29.8125</v>
      </c>
      <c r="D23" s="148"/>
      <c r="E23" s="148"/>
      <c r="F23" s="148"/>
      <c r="G23" s="148"/>
      <c r="H23" s="176"/>
    </row>
    <row r="24" spans="2:8" s="15" customFormat="1" ht="12.75">
      <c r="B24" s="169">
        <v>10</v>
      </c>
      <c r="C24" s="170">
        <f t="shared" si="0"/>
        <v>29.825</v>
      </c>
      <c r="D24" s="148"/>
      <c r="E24" s="148"/>
      <c r="F24" s="148"/>
      <c r="G24" s="148"/>
      <c r="H24" s="176"/>
    </row>
    <row r="25" spans="2:8" s="15" customFormat="1" ht="12.75">
      <c r="B25" s="169">
        <v>11</v>
      </c>
      <c r="C25" s="170">
        <f t="shared" si="0"/>
        <v>29.8375</v>
      </c>
      <c r="D25" s="148"/>
      <c r="E25" s="148"/>
      <c r="F25" s="148"/>
      <c r="G25" s="148"/>
      <c r="H25" s="176"/>
    </row>
    <row r="26" spans="2:8" s="15" customFormat="1" ht="12.75">
      <c r="B26" s="169">
        <v>12</v>
      </c>
      <c r="C26" s="170">
        <f t="shared" si="0"/>
        <v>29.849999999999998</v>
      </c>
      <c r="D26" s="148"/>
      <c r="E26" s="148"/>
      <c r="F26" s="148"/>
      <c r="G26" s="148"/>
      <c r="H26" s="176"/>
    </row>
    <row r="27" spans="2:8" s="15" customFormat="1" ht="12.75">
      <c r="B27" s="169">
        <v>13</v>
      </c>
      <c r="C27" s="170">
        <f t="shared" si="0"/>
        <v>29.8625</v>
      </c>
      <c r="D27" s="148"/>
      <c r="E27" s="148"/>
      <c r="F27" s="148"/>
      <c r="G27" s="148"/>
      <c r="H27" s="176"/>
    </row>
    <row r="28" spans="2:8" s="15" customFormat="1" ht="12.75">
      <c r="B28" s="169">
        <v>14</v>
      </c>
      <c r="C28" s="170">
        <f t="shared" si="0"/>
        <v>29.875</v>
      </c>
      <c r="D28" s="148"/>
      <c r="E28" s="148"/>
      <c r="F28" s="148"/>
      <c r="G28" s="148"/>
      <c r="H28" s="176"/>
    </row>
    <row r="29" spans="2:8" s="15" customFormat="1" ht="12.75">
      <c r="B29" s="169">
        <v>15</v>
      </c>
      <c r="C29" s="170">
        <f t="shared" si="0"/>
        <v>29.8875</v>
      </c>
      <c r="D29" s="148"/>
      <c r="E29" s="148"/>
      <c r="F29" s="148"/>
      <c r="G29" s="148"/>
      <c r="H29" s="176"/>
    </row>
    <row r="30" spans="2:8" s="15" customFormat="1" ht="12.75">
      <c r="B30" s="169">
        <v>16</v>
      </c>
      <c r="C30" s="170">
        <f t="shared" si="0"/>
        <v>29.9</v>
      </c>
      <c r="D30" s="148"/>
      <c r="E30" s="148"/>
      <c r="F30" s="148"/>
      <c r="G30" s="148"/>
      <c r="H30" s="176"/>
    </row>
    <row r="31" spans="2:8" s="15" customFormat="1" ht="12.75">
      <c r="B31" s="169">
        <v>17</v>
      </c>
      <c r="C31" s="170">
        <f t="shared" si="0"/>
        <v>29.912499999999998</v>
      </c>
      <c r="D31" s="148"/>
      <c r="E31" s="148"/>
      <c r="F31" s="148"/>
      <c r="G31" s="148"/>
      <c r="H31" s="176"/>
    </row>
    <row r="32" spans="2:8" s="15" customFormat="1" ht="12.75">
      <c r="B32" s="169">
        <v>18</v>
      </c>
      <c r="C32" s="170">
        <f t="shared" si="0"/>
        <v>29.925</v>
      </c>
      <c r="D32" s="148"/>
      <c r="E32" s="148"/>
      <c r="F32" s="148"/>
      <c r="G32" s="148"/>
      <c r="H32" s="176"/>
    </row>
    <row r="33" spans="2:8" s="15" customFormat="1" ht="12.75">
      <c r="B33" s="169">
        <v>19</v>
      </c>
      <c r="C33" s="170">
        <f t="shared" si="0"/>
        <v>29.9375</v>
      </c>
      <c r="D33" s="148"/>
      <c r="E33" s="148"/>
      <c r="F33" s="148"/>
      <c r="G33" s="148"/>
      <c r="H33" s="176"/>
    </row>
    <row r="34" spans="2:8" s="15" customFormat="1" ht="12.75">
      <c r="B34" s="169">
        <v>20</v>
      </c>
      <c r="C34" s="170">
        <f t="shared" si="0"/>
        <v>29.95</v>
      </c>
      <c r="D34" s="148"/>
      <c r="E34" s="148"/>
      <c r="F34" s="148"/>
      <c r="G34" s="148"/>
      <c r="H34" s="176"/>
    </row>
    <row r="35" spans="2:8" s="15" customFormat="1" ht="12.75">
      <c r="B35" s="169">
        <v>21</v>
      </c>
      <c r="C35" s="170">
        <f t="shared" si="0"/>
        <v>29.9625</v>
      </c>
      <c r="D35" s="148"/>
      <c r="E35" s="148"/>
      <c r="F35" s="148"/>
      <c r="G35" s="148"/>
      <c r="H35" s="176"/>
    </row>
    <row r="36" spans="2:8" s="15" customFormat="1" ht="12.75">
      <c r="B36" s="169">
        <v>22</v>
      </c>
      <c r="C36" s="170">
        <f t="shared" si="0"/>
        <v>29.974999999999998</v>
      </c>
      <c r="D36" s="148"/>
      <c r="E36" s="148"/>
      <c r="F36" s="148"/>
      <c r="G36" s="148"/>
      <c r="H36" s="176"/>
    </row>
    <row r="37" spans="2:8" s="15" customFormat="1" ht="12.75">
      <c r="B37" s="169">
        <v>23</v>
      </c>
      <c r="C37" s="170">
        <f t="shared" si="0"/>
        <v>29.9875</v>
      </c>
      <c r="D37" s="148"/>
      <c r="E37" s="148"/>
      <c r="F37" s="148"/>
      <c r="G37" s="148"/>
      <c r="H37" s="176"/>
    </row>
    <row r="38" spans="2:8" s="15" customFormat="1" ht="12.75">
      <c r="B38" s="169">
        <v>24</v>
      </c>
      <c r="C38" s="170">
        <f t="shared" si="0"/>
        <v>30</v>
      </c>
      <c r="D38" s="148"/>
      <c r="E38" s="148"/>
      <c r="F38" s="148"/>
      <c r="G38" s="148"/>
      <c r="H38" s="176"/>
    </row>
    <row r="39" spans="2:8" s="15" customFormat="1" ht="12.75">
      <c r="B39" s="169">
        <v>25</v>
      </c>
      <c r="C39" s="170">
        <f t="shared" si="0"/>
        <v>30.0125</v>
      </c>
      <c r="D39" s="148"/>
      <c r="E39" s="148"/>
      <c r="F39" s="148"/>
      <c r="G39" s="148"/>
      <c r="H39" s="176"/>
    </row>
    <row r="40" spans="2:8" s="15" customFormat="1" ht="12.75">
      <c r="B40" s="169">
        <v>26</v>
      </c>
      <c r="C40" s="170">
        <f t="shared" si="0"/>
        <v>30.025</v>
      </c>
      <c r="D40" s="148"/>
      <c r="E40" s="148"/>
      <c r="F40" s="148"/>
      <c r="G40" s="148"/>
      <c r="H40" s="176"/>
    </row>
    <row r="41" spans="2:8" s="15" customFormat="1" ht="12.75">
      <c r="B41" s="169">
        <v>27</v>
      </c>
      <c r="C41" s="170">
        <f t="shared" si="0"/>
        <v>30.037499999999998</v>
      </c>
      <c r="D41" s="148"/>
      <c r="E41" s="148"/>
      <c r="F41" s="148"/>
      <c r="G41" s="148"/>
      <c r="H41" s="176"/>
    </row>
    <row r="42" spans="2:8" s="15" customFormat="1" ht="12.75">
      <c r="B42" s="169">
        <v>28</v>
      </c>
      <c r="C42" s="170">
        <f t="shared" si="0"/>
        <v>30.05</v>
      </c>
      <c r="D42" s="148"/>
      <c r="E42" s="148"/>
      <c r="F42" s="148"/>
      <c r="G42" s="148"/>
      <c r="H42" s="176"/>
    </row>
    <row r="43" spans="2:8" s="15" customFormat="1" ht="12.75">
      <c r="B43" s="169">
        <v>29</v>
      </c>
      <c r="C43" s="170">
        <f t="shared" si="0"/>
        <v>30.0625</v>
      </c>
      <c r="D43" s="148"/>
      <c r="E43" s="148"/>
      <c r="F43" s="148"/>
      <c r="G43" s="148"/>
      <c r="H43" s="176"/>
    </row>
    <row r="44" spans="2:8" s="15" customFormat="1" ht="12.75">
      <c r="B44" s="169">
        <v>30</v>
      </c>
      <c r="C44" s="170">
        <f t="shared" si="0"/>
        <v>30.075</v>
      </c>
      <c r="D44" s="148"/>
      <c r="E44" s="148"/>
      <c r="F44" s="148"/>
      <c r="G44" s="148"/>
      <c r="H44" s="176"/>
    </row>
    <row r="45" spans="2:8" s="15" customFormat="1" ht="12.75">
      <c r="B45" s="169">
        <v>31</v>
      </c>
      <c r="C45" s="170">
        <f t="shared" si="0"/>
        <v>30.0875</v>
      </c>
      <c r="D45" s="148"/>
      <c r="E45" s="148"/>
      <c r="F45" s="148"/>
      <c r="G45" s="148"/>
      <c r="H45" s="176"/>
    </row>
    <row r="46" spans="2:8" s="15" customFormat="1" ht="12.75">
      <c r="B46" s="169">
        <v>32</v>
      </c>
      <c r="C46" s="170">
        <f t="shared" si="0"/>
        <v>30.099999999999998</v>
      </c>
      <c r="D46" s="148"/>
      <c r="E46" s="148"/>
      <c r="F46" s="148"/>
      <c r="G46" s="148"/>
      <c r="H46" s="176"/>
    </row>
    <row r="47" spans="2:8" s="15" customFormat="1" ht="12.75">
      <c r="B47" s="169">
        <v>33</v>
      </c>
      <c r="C47" s="170">
        <f t="shared" si="0"/>
        <v>30.1125</v>
      </c>
      <c r="D47" s="148"/>
      <c r="E47" s="148"/>
      <c r="F47" s="148"/>
      <c r="G47" s="148"/>
      <c r="H47" s="176"/>
    </row>
    <row r="48" spans="2:8" s="15" customFormat="1" ht="12.75">
      <c r="B48" s="169">
        <v>34</v>
      </c>
      <c r="C48" s="170">
        <f t="shared" si="0"/>
        <v>30.125</v>
      </c>
      <c r="D48" s="148"/>
      <c r="E48" s="148"/>
      <c r="F48" s="148"/>
      <c r="G48" s="148"/>
      <c r="H48" s="176"/>
    </row>
    <row r="49" spans="2:8" s="15" customFormat="1" ht="12.75">
      <c r="B49" s="169">
        <v>35</v>
      </c>
      <c r="C49" s="170">
        <f t="shared" si="0"/>
        <v>30.1375</v>
      </c>
      <c r="D49" s="148"/>
      <c r="E49" s="148"/>
      <c r="F49" s="148"/>
      <c r="G49" s="148"/>
      <c r="H49" s="176"/>
    </row>
    <row r="50" spans="2:8" s="15" customFormat="1" ht="12.75">
      <c r="B50" s="169">
        <v>36</v>
      </c>
      <c r="C50" s="170">
        <f t="shared" si="0"/>
        <v>30.15</v>
      </c>
      <c r="D50" s="148"/>
      <c r="E50" s="148"/>
      <c r="F50" s="148"/>
      <c r="G50" s="148"/>
      <c r="H50" s="176"/>
    </row>
    <row r="51" spans="2:8" s="15" customFormat="1" ht="12.75">
      <c r="B51" s="169">
        <v>37</v>
      </c>
      <c r="C51" s="170">
        <f t="shared" si="0"/>
        <v>30.162499999999998</v>
      </c>
      <c r="D51" s="148"/>
      <c r="E51" s="148"/>
      <c r="F51" s="148"/>
      <c r="G51" s="148"/>
      <c r="H51" s="176"/>
    </row>
    <row r="52" spans="2:8" s="15" customFormat="1" ht="12.75">
      <c r="B52" s="169">
        <v>38</v>
      </c>
      <c r="C52" s="170">
        <f t="shared" si="0"/>
        <v>30.175</v>
      </c>
      <c r="D52" s="148"/>
      <c r="E52" s="148"/>
      <c r="F52" s="148"/>
      <c r="G52" s="148"/>
      <c r="H52" s="176"/>
    </row>
    <row r="53" spans="2:8" s="15" customFormat="1" ht="12.75">
      <c r="B53" s="169">
        <v>39</v>
      </c>
      <c r="C53" s="170">
        <f t="shared" si="0"/>
        <v>30.1875</v>
      </c>
      <c r="D53" s="148"/>
      <c r="E53" s="148"/>
      <c r="F53" s="148"/>
      <c r="G53" s="148"/>
      <c r="H53" s="176"/>
    </row>
    <row r="54" spans="2:8" s="15" customFormat="1" ht="12.75">
      <c r="B54" s="169">
        <v>40</v>
      </c>
      <c r="C54" s="170">
        <f t="shared" si="0"/>
        <v>30.2</v>
      </c>
      <c r="D54" s="148"/>
      <c r="E54" s="148"/>
      <c r="F54" s="148"/>
      <c r="G54" s="148"/>
      <c r="H54" s="176"/>
    </row>
    <row r="55" spans="2:8" s="15" customFormat="1" ht="12.75">
      <c r="B55" s="169">
        <v>41</v>
      </c>
      <c r="C55" s="170">
        <f t="shared" si="0"/>
        <v>30.2125</v>
      </c>
      <c r="D55" s="148"/>
      <c r="E55" s="148"/>
      <c r="F55" s="148"/>
      <c r="G55" s="148"/>
      <c r="H55" s="176"/>
    </row>
    <row r="56" spans="2:8" s="15" customFormat="1" ht="12.75">
      <c r="B56" s="169">
        <v>42</v>
      </c>
      <c r="C56" s="170">
        <f t="shared" si="0"/>
        <v>30.224999999999998</v>
      </c>
      <c r="D56" s="148"/>
      <c r="E56" s="148"/>
      <c r="F56" s="148"/>
      <c r="G56" s="148"/>
      <c r="H56" s="176"/>
    </row>
    <row r="57" spans="2:8" s="15" customFormat="1" ht="12.75">
      <c r="B57" s="169">
        <v>43</v>
      </c>
      <c r="C57" s="170">
        <f t="shared" si="0"/>
        <v>30.2375</v>
      </c>
      <c r="D57" s="148"/>
      <c r="E57" s="148"/>
      <c r="F57" s="148"/>
      <c r="G57" s="148"/>
      <c r="H57" s="176"/>
    </row>
    <row r="58" spans="2:8" s="15" customFormat="1" ht="12.75">
      <c r="B58" s="169">
        <v>44</v>
      </c>
      <c r="C58" s="170">
        <f t="shared" si="0"/>
        <v>30.25</v>
      </c>
      <c r="D58" s="148"/>
      <c r="E58" s="148"/>
      <c r="F58" s="148"/>
      <c r="G58" s="148"/>
      <c r="H58" s="176"/>
    </row>
    <row r="59" spans="2:8" s="15" customFormat="1" ht="12.75">
      <c r="B59" s="169">
        <v>45</v>
      </c>
      <c r="C59" s="170">
        <f t="shared" si="0"/>
        <v>30.2625</v>
      </c>
      <c r="D59" s="148"/>
      <c r="E59" s="148"/>
      <c r="F59" s="148"/>
      <c r="G59" s="148"/>
      <c r="H59" s="176"/>
    </row>
    <row r="60" spans="2:8" s="15" customFormat="1" ht="12.75">
      <c r="B60" s="169">
        <v>46</v>
      </c>
      <c r="C60" s="170">
        <f t="shared" si="0"/>
        <v>30.275</v>
      </c>
      <c r="D60" s="148"/>
      <c r="E60" s="148"/>
      <c r="F60" s="148"/>
      <c r="G60" s="148"/>
      <c r="H60" s="176"/>
    </row>
    <row r="61" spans="2:8" s="15" customFormat="1" ht="12.75">
      <c r="B61" s="169">
        <v>47</v>
      </c>
      <c r="C61" s="170">
        <f t="shared" si="0"/>
        <v>30.287499999999998</v>
      </c>
      <c r="D61" s="148"/>
      <c r="E61" s="148"/>
      <c r="F61" s="148"/>
      <c r="G61" s="148"/>
      <c r="H61" s="176"/>
    </row>
    <row r="62" spans="2:8" s="15" customFormat="1" ht="12.75">
      <c r="B62" s="169">
        <v>48</v>
      </c>
      <c r="C62" s="170">
        <f t="shared" si="0"/>
        <v>30.3</v>
      </c>
      <c r="D62" s="148"/>
      <c r="E62" s="148"/>
      <c r="F62" s="148"/>
      <c r="G62" s="148"/>
      <c r="H62" s="176"/>
    </row>
    <row r="63" spans="2:8" s="15" customFormat="1" ht="12.75">
      <c r="B63" s="169">
        <v>49</v>
      </c>
      <c r="C63" s="170">
        <f t="shared" si="0"/>
        <v>30.3125</v>
      </c>
      <c r="D63" s="148"/>
      <c r="E63" s="148"/>
      <c r="F63" s="148"/>
      <c r="G63" s="148"/>
      <c r="H63" s="176"/>
    </row>
    <row r="64" spans="2:8" s="15" customFormat="1" ht="12.75">
      <c r="B64" s="169">
        <v>50</v>
      </c>
      <c r="C64" s="170">
        <f t="shared" si="0"/>
        <v>30.325</v>
      </c>
      <c r="D64" s="148"/>
      <c r="E64" s="148"/>
      <c r="F64" s="148"/>
      <c r="G64" s="148"/>
      <c r="H64" s="176"/>
    </row>
    <row r="65" spans="2:8" s="15" customFormat="1" ht="12.75">
      <c r="B65" s="169">
        <v>51</v>
      </c>
      <c r="C65" s="170">
        <f t="shared" si="0"/>
        <v>30.3375</v>
      </c>
      <c r="D65" s="148"/>
      <c r="E65" s="148"/>
      <c r="F65" s="148"/>
      <c r="G65" s="148"/>
      <c r="H65" s="176"/>
    </row>
    <row r="66" spans="2:8" s="15" customFormat="1" ht="12.75">
      <c r="B66" s="169">
        <v>52</v>
      </c>
      <c r="C66" s="170">
        <f t="shared" si="0"/>
        <v>30.349999999999998</v>
      </c>
      <c r="D66" s="148"/>
      <c r="E66" s="148"/>
      <c r="F66" s="148"/>
      <c r="G66" s="148"/>
      <c r="H66" s="176"/>
    </row>
    <row r="67" spans="2:8" s="15" customFormat="1" ht="12.75">
      <c r="B67" s="169">
        <v>53</v>
      </c>
      <c r="C67" s="170">
        <f t="shared" si="0"/>
        <v>30.3625</v>
      </c>
      <c r="D67" s="148"/>
      <c r="E67" s="148"/>
      <c r="F67" s="148"/>
      <c r="G67" s="148"/>
      <c r="H67" s="176"/>
    </row>
    <row r="68" spans="2:8" s="15" customFormat="1" ht="12.75">
      <c r="B68" s="169">
        <v>54</v>
      </c>
      <c r="C68" s="170">
        <f t="shared" si="0"/>
        <v>30.375</v>
      </c>
      <c r="D68" s="148"/>
      <c r="E68" s="148"/>
      <c r="F68" s="148"/>
      <c r="G68" s="148"/>
      <c r="H68" s="176"/>
    </row>
    <row r="69" spans="2:8" s="15" customFormat="1" ht="12.75">
      <c r="B69" s="169">
        <v>55</v>
      </c>
      <c r="C69" s="170">
        <f t="shared" si="0"/>
        <v>30.3875</v>
      </c>
      <c r="D69" s="148"/>
      <c r="E69" s="148"/>
      <c r="F69" s="148"/>
      <c r="G69" s="148"/>
      <c r="H69" s="176"/>
    </row>
    <row r="70" spans="2:8" s="15" customFormat="1" ht="12.75">
      <c r="B70" s="169">
        <v>56</v>
      </c>
      <c r="C70" s="170">
        <f t="shared" si="0"/>
        <v>30.4</v>
      </c>
      <c r="D70" s="148"/>
      <c r="E70" s="148"/>
      <c r="F70" s="148"/>
      <c r="G70" s="148"/>
      <c r="H70" s="176"/>
    </row>
    <row r="71" spans="2:8" s="15" customFormat="1" ht="12.75">
      <c r="B71" s="169">
        <v>57</v>
      </c>
      <c r="C71" s="170">
        <f t="shared" si="0"/>
        <v>30.412499999999998</v>
      </c>
      <c r="D71" s="148"/>
      <c r="E71" s="148"/>
      <c r="F71" s="148"/>
      <c r="G71" s="148"/>
      <c r="H71" s="176"/>
    </row>
    <row r="72" spans="2:8" s="15" customFormat="1" ht="12.75">
      <c r="B72" s="169">
        <v>58</v>
      </c>
      <c r="C72" s="170">
        <f t="shared" si="0"/>
        <v>30.425</v>
      </c>
      <c r="D72" s="148"/>
      <c r="E72" s="148"/>
      <c r="F72" s="148"/>
      <c r="G72" s="148"/>
      <c r="H72" s="176"/>
    </row>
    <row r="73" spans="2:8" s="15" customFormat="1" ht="12.75">
      <c r="B73" s="169">
        <v>59</v>
      </c>
      <c r="C73" s="170">
        <f t="shared" si="0"/>
        <v>30.4375</v>
      </c>
      <c r="D73" s="148"/>
      <c r="E73" s="148"/>
      <c r="F73" s="148"/>
      <c r="G73" s="148"/>
      <c r="H73" s="176"/>
    </row>
    <row r="74" spans="2:8" s="15" customFormat="1" ht="12.75">
      <c r="B74" s="169">
        <v>60</v>
      </c>
      <c r="C74" s="170">
        <f t="shared" si="0"/>
        <v>30.45</v>
      </c>
      <c r="D74" s="148"/>
      <c r="E74" s="148"/>
      <c r="F74" s="148"/>
      <c r="G74" s="148"/>
      <c r="H74" s="176"/>
    </row>
    <row r="75" spans="2:8" s="15" customFormat="1" ht="12.75">
      <c r="B75" s="169">
        <v>61</v>
      </c>
      <c r="C75" s="170">
        <f t="shared" si="0"/>
        <v>30.4625</v>
      </c>
      <c r="D75" s="148"/>
      <c r="E75" s="148"/>
      <c r="F75" s="148"/>
      <c r="G75" s="148"/>
      <c r="H75" s="176"/>
    </row>
    <row r="76" spans="2:8" s="15" customFormat="1" ht="12.75">
      <c r="B76" s="169">
        <v>62</v>
      </c>
      <c r="C76" s="170">
        <f t="shared" si="0"/>
        <v>30.474999999999998</v>
      </c>
      <c r="D76" s="148"/>
      <c r="E76" s="148"/>
      <c r="F76" s="148"/>
      <c r="G76" s="148"/>
      <c r="H76" s="176"/>
    </row>
    <row r="77" spans="2:8" s="15" customFormat="1" ht="12.75">
      <c r="B77" s="169">
        <v>63</v>
      </c>
      <c r="C77" s="170">
        <f t="shared" si="0"/>
        <v>30.4875</v>
      </c>
      <c r="D77" s="148"/>
      <c r="E77" s="148"/>
      <c r="F77" s="148"/>
      <c r="G77" s="148"/>
      <c r="H77" s="176"/>
    </row>
    <row r="78" spans="2:8" s="15" customFormat="1" ht="12.75">
      <c r="B78" s="169">
        <v>64</v>
      </c>
      <c r="C78" s="170">
        <f t="shared" si="0"/>
        <v>30.5</v>
      </c>
      <c r="D78" s="148"/>
      <c r="E78" s="148"/>
      <c r="F78" s="148"/>
      <c r="G78" s="148"/>
      <c r="H78" s="176"/>
    </row>
    <row r="79" spans="2:8" s="15" customFormat="1" ht="12.75">
      <c r="B79" s="169">
        <v>65</v>
      </c>
      <c r="C79" s="170">
        <f t="shared" si="0"/>
        <v>30.5125</v>
      </c>
      <c r="D79" s="148"/>
      <c r="E79" s="148"/>
      <c r="F79" s="148"/>
      <c r="G79" s="148"/>
      <c r="H79" s="176"/>
    </row>
    <row r="80" spans="2:8" s="15" customFormat="1" ht="12.75">
      <c r="B80" s="169">
        <v>66</v>
      </c>
      <c r="C80" s="170">
        <f aca="true" t="shared" si="1" ref="C80:C143">SUM(29.7+B80*0.0125)</f>
        <v>30.525</v>
      </c>
      <c r="D80" s="148"/>
      <c r="E80" s="148"/>
      <c r="F80" s="148"/>
      <c r="G80" s="148"/>
      <c r="H80" s="176"/>
    </row>
    <row r="81" spans="2:8" s="15" customFormat="1" ht="12.75">
      <c r="B81" s="169">
        <v>67</v>
      </c>
      <c r="C81" s="170">
        <f t="shared" si="1"/>
        <v>30.537499999999998</v>
      </c>
      <c r="D81" s="148"/>
      <c r="E81" s="148"/>
      <c r="F81" s="148"/>
      <c r="G81" s="148"/>
      <c r="H81" s="176"/>
    </row>
    <row r="82" spans="2:8" s="15" customFormat="1" ht="12.75">
      <c r="B82" s="169">
        <v>68</v>
      </c>
      <c r="C82" s="170">
        <f t="shared" si="1"/>
        <v>30.55</v>
      </c>
      <c r="D82" s="148"/>
      <c r="E82" s="148"/>
      <c r="F82" s="148"/>
      <c r="G82" s="148"/>
      <c r="H82" s="176"/>
    </row>
    <row r="83" spans="2:8" s="15" customFormat="1" ht="12.75">
      <c r="B83" s="169">
        <v>69</v>
      </c>
      <c r="C83" s="170">
        <f t="shared" si="1"/>
        <v>30.5625</v>
      </c>
      <c r="D83" s="148"/>
      <c r="E83" s="148"/>
      <c r="F83" s="148"/>
      <c r="G83" s="148"/>
      <c r="H83" s="176"/>
    </row>
    <row r="84" spans="2:8" s="15" customFormat="1" ht="12.75">
      <c r="B84" s="169">
        <v>70</v>
      </c>
      <c r="C84" s="170">
        <f t="shared" si="1"/>
        <v>30.575</v>
      </c>
      <c r="D84" s="148"/>
      <c r="E84" s="148"/>
      <c r="F84" s="148"/>
      <c r="G84" s="148"/>
      <c r="H84" s="176"/>
    </row>
    <row r="85" spans="2:8" s="15" customFormat="1" ht="12.75">
      <c r="B85" s="169">
        <v>71</v>
      </c>
      <c r="C85" s="170">
        <f t="shared" si="1"/>
        <v>30.5875</v>
      </c>
      <c r="D85" s="148"/>
      <c r="E85" s="148"/>
      <c r="F85" s="148"/>
      <c r="G85" s="148"/>
      <c r="H85" s="176"/>
    </row>
    <row r="86" spans="2:8" s="15" customFormat="1" ht="12.75">
      <c r="B86" s="169">
        <v>72</v>
      </c>
      <c r="C86" s="170">
        <f t="shared" si="1"/>
        <v>30.599999999999998</v>
      </c>
      <c r="D86" s="148"/>
      <c r="E86" s="148"/>
      <c r="F86" s="148"/>
      <c r="G86" s="148"/>
      <c r="H86" s="176"/>
    </row>
    <row r="87" spans="2:8" s="15" customFormat="1" ht="12.75">
      <c r="B87" s="169">
        <v>73</v>
      </c>
      <c r="C87" s="170">
        <f t="shared" si="1"/>
        <v>30.6125</v>
      </c>
      <c r="D87" s="148"/>
      <c r="E87" s="148"/>
      <c r="F87" s="148"/>
      <c r="G87" s="148"/>
      <c r="H87" s="176"/>
    </row>
    <row r="88" spans="2:8" s="15" customFormat="1" ht="12.75">
      <c r="B88" s="169">
        <v>74</v>
      </c>
      <c r="C88" s="170">
        <f t="shared" si="1"/>
        <v>30.625</v>
      </c>
      <c r="D88" s="148"/>
      <c r="E88" s="148"/>
      <c r="F88" s="148"/>
      <c r="G88" s="148"/>
      <c r="H88" s="176"/>
    </row>
    <row r="89" spans="2:8" s="15" customFormat="1" ht="12.75">
      <c r="B89" s="169">
        <v>75</v>
      </c>
      <c r="C89" s="170">
        <f t="shared" si="1"/>
        <v>30.6375</v>
      </c>
      <c r="D89" s="148"/>
      <c r="E89" s="148"/>
      <c r="F89" s="148"/>
      <c r="G89" s="148"/>
      <c r="H89" s="176"/>
    </row>
    <row r="90" spans="2:8" s="15" customFormat="1" ht="12.75">
      <c r="B90" s="169">
        <v>76</v>
      </c>
      <c r="C90" s="170">
        <f t="shared" si="1"/>
        <v>30.65</v>
      </c>
      <c r="D90" s="148"/>
      <c r="E90" s="148"/>
      <c r="F90" s="148"/>
      <c r="G90" s="148"/>
      <c r="H90" s="176"/>
    </row>
    <row r="91" spans="2:8" s="15" customFormat="1" ht="12.75">
      <c r="B91" s="169">
        <v>77</v>
      </c>
      <c r="C91" s="170">
        <f t="shared" si="1"/>
        <v>30.662499999999998</v>
      </c>
      <c r="D91" s="148"/>
      <c r="E91" s="148"/>
      <c r="F91" s="148"/>
      <c r="G91" s="148"/>
      <c r="H91" s="176"/>
    </row>
    <row r="92" spans="2:8" s="15" customFormat="1" ht="12.75">
      <c r="B92" s="169">
        <v>78</v>
      </c>
      <c r="C92" s="170">
        <f t="shared" si="1"/>
        <v>30.675</v>
      </c>
      <c r="D92" s="148"/>
      <c r="E92" s="148"/>
      <c r="F92" s="148"/>
      <c r="G92" s="148"/>
      <c r="H92" s="176"/>
    </row>
    <row r="93" spans="2:8" s="15" customFormat="1" ht="12.75">
      <c r="B93" s="169">
        <v>79</v>
      </c>
      <c r="C93" s="170">
        <f t="shared" si="1"/>
        <v>30.6875</v>
      </c>
      <c r="D93" s="148"/>
      <c r="E93" s="148"/>
      <c r="F93" s="148"/>
      <c r="G93" s="148"/>
      <c r="H93" s="176"/>
    </row>
    <row r="94" spans="2:8" s="15" customFormat="1" ht="12.75">
      <c r="B94" s="169">
        <v>80</v>
      </c>
      <c r="C94" s="170">
        <f t="shared" si="1"/>
        <v>30.7</v>
      </c>
      <c r="D94" s="148"/>
      <c r="E94" s="148"/>
      <c r="F94" s="148"/>
      <c r="G94" s="148"/>
      <c r="H94" s="176"/>
    </row>
    <row r="95" spans="2:8" s="15" customFormat="1" ht="12.75">
      <c r="B95" s="169">
        <v>81</v>
      </c>
      <c r="C95" s="170">
        <f t="shared" si="1"/>
        <v>30.7125</v>
      </c>
      <c r="D95" s="148"/>
      <c r="E95" s="148"/>
      <c r="F95" s="148"/>
      <c r="G95" s="148"/>
      <c r="H95" s="176"/>
    </row>
    <row r="96" spans="2:8" s="15" customFormat="1" ht="12.75">
      <c r="B96" s="169">
        <v>82</v>
      </c>
      <c r="C96" s="170">
        <f t="shared" si="1"/>
        <v>30.724999999999998</v>
      </c>
      <c r="D96" s="148"/>
      <c r="E96" s="148"/>
      <c r="F96" s="148"/>
      <c r="G96" s="148"/>
      <c r="H96" s="176"/>
    </row>
    <row r="97" spans="2:8" s="15" customFormat="1" ht="12.75">
      <c r="B97" s="169">
        <v>83</v>
      </c>
      <c r="C97" s="170">
        <f t="shared" si="1"/>
        <v>30.7375</v>
      </c>
      <c r="D97" s="148"/>
      <c r="E97" s="148"/>
      <c r="F97" s="148"/>
      <c r="G97" s="148"/>
      <c r="H97" s="176"/>
    </row>
    <row r="98" spans="2:8" s="15" customFormat="1" ht="12.75">
      <c r="B98" s="169">
        <v>84</v>
      </c>
      <c r="C98" s="170">
        <f t="shared" si="1"/>
        <v>30.75</v>
      </c>
      <c r="D98" s="148"/>
      <c r="E98" s="148"/>
      <c r="F98" s="148"/>
      <c r="G98" s="148"/>
      <c r="H98" s="176"/>
    </row>
    <row r="99" spans="2:8" s="15" customFormat="1" ht="12.75">
      <c r="B99" s="169">
        <v>85</v>
      </c>
      <c r="C99" s="170">
        <f t="shared" si="1"/>
        <v>30.7625</v>
      </c>
      <c r="D99" s="148"/>
      <c r="E99" s="148"/>
      <c r="F99" s="148"/>
      <c r="G99" s="148"/>
      <c r="H99" s="176"/>
    </row>
    <row r="100" spans="2:8" s="15" customFormat="1" ht="12.75">
      <c r="B100" s="169">
        <v>86</v>
      </c>
      <c r="C100" s="170">
        <f t="shared" si="1"/>
        <v>30.775</v>
      </c>
      <c r="D100" s="148"/>
      <c r="E100" s="148"/>
      <c r="F100" s="148"/>
      <c r="G100" s="148"/>
      <c r="H100" s="176"/>
    </row>
    <row r="101" spans="2:8" s="15" customFormat="1" ht="12.75">
      <c r="B101" s="169">
        <v>87</v>
      </c>
      <c r="C101" s="170">
        <f t="shared" si="1"/>
        <v>30.787499999999998</v>
      </c>
      <c r="D101" s="148"/>
      <c r="E101" s="148"/>
      <c r="F101" s="148"/>
      <c r="G101" s="148"/>
      <c r="H101" s="176"/>
    </row>
    <row r="102" spans="2:8" s="15" customFormat="1" ht="12.75">
      <c r="B102" s="169">
        <v>88</v>
      </c>
      <c r="C102" s="170">
        <f t="shared" si="1"/>
        <v>30.8</v>
      </c>
      <c r="D102" s="148"/>
      <c r="E102" s="148"/>
      <c r="F102" s="148"/>
      <c r="G102" s="148"/>
      <c r="H102" s="176"/>
    </row>
    <row r="103" spans="2:8" s="15" customFormat="1" ht="12.75">
      <c r="B103" s="169">
        <v>89</v>
      </c>
      <c r="C103" s="170">
        <f t="shared" si="1"/>
        <v>30.8125</v>
      </c>
      <c r="D103" s="148"/>
      <c r="E103" s="148"/>
      <c r="F103" s="148"/>
      <c r="G103" s="148"/>
      <c r="H103" s="176"/>
    </row>
    <row r="104" spans="2:8" s="15" customFormat="1" ht="12.75">
      <c r="B104" s="169">
        <v>90</v>
      </c>
      <c r="C104" s="170">
        <f t="shared" si="1"/>
        <v>30.825</v>
      </c>
      <c r="D104" s="148"/>
      <c r="E104" s="148"/>
      <c r="F104" s="148"/>
      <c r="G104" s="148"/>
      <c r="H104" s="176"/>
    </row>
    <row r="105" spans="2:8" s="15" customFormat="1" ht="12.75">
      <c r="B105" s="169">
        <v>91</v>
      </c>
      <c r="C105" s="170">
        <f t="shared" si="1"/>
        <v>30.8375</v>
      </c>
      <c r="D105" s="148"/>
      <c r="E105" s="148"/>
      <c r="F105" s="148"/>
      <c r="G105" s="148"/>
      <c r="H105" s="176"/>
    </row>
    <row r="106" spans="2:8" s="15" customFormat="1" ht="12.75">
      <c r="B106" s="169">
        <v>92</v>
      </c>
      <c r="C106" s="170">
        <f t="shared" si="1"/>
        <v>30.849999999999998</v>
      </c>
      <c r="D106" s="148"/>
      <c r="E106" s="148"/>
      <c r="F106" s="148"/>
      <c r="G106" s="148"/>
      <c r="H106" s="176"/>
    </row>
    <row r="107" spans="2:8" s="15" customFormat="1" ht="12.75">
      <c r="B107" s="169">
        <v>93</v>
      </c>
      <c r="C107" s="170">
        <f t="shared" si="1"/>
        <v>30.8625</v>
      </c>
      <c r="D107" s="148"/>
      <c r="E107" s="148"/>
      <c r="F107" s="148"/>
      <c r="G107" s="148"/>
      <c r="H107" s="176"/>
    </row>
    <row r="108" spans="2:8" s="15" customFormat="1" ht="12.75">
      <c r="B108" s="169">
        <v>94</v>
      </c>
      <c r="C108" s="170">
        <f t="shared" si="1"/>
        <v>30.875</v>
      </c>
      <c r="D108" s="148"/>
      <c r="E108" s="148"/>
      <c r="F108" s="148"/>
      <c r="G108" s="148"/>
      <c r="H108" s="176"/>
    </row>
    <row r="109" spans="2:8" s="15" customFormat="1" ht="12.75">
      <c r="B109" s="169">
        <v>95</v>
      </c>
      <c r="C109" s="170">
        <f t="shared" si="1"/>
        <v>30.8875</v>
      </c>
      <c r="D109" s="148"/>
      <c r="E109" s="148"/>
      <c r="F109" s="148"/>
      <c r="G109" s="148"/>
      <c r="H109" s="176"/>
    </row>
    <row r="110" spans="2:8" s="15" customFormat="1" ht="12.75">
      <c r="B110" s="169">
        <v>96</v>
      </c>
      <c r="C110" s="170">
        <f t="shared" si="1"/>
        <v>30.9</v>
      </c>
      <c r="D110" s="148"/>
      <c r="E110" s="148"/>
      <c r="F110" s="148"/>
      <c r="G110" s="148"/>
      <c r="H110" s="176"/>
    </row>
    <row r="111" spans="2:8" s="15" customFormat="1" ht="12.75">
      <c r="B111" s="169">
        <v>97</v>
      </c>
      <c r="C111" s="170">
        <f t="shared" si="1"/>
        <v>30.912499999999998</v>
      </c>
      <c r="D111" s="148"/>
      <c r="E111" s="148"/>
      <c r="F111" s="148"/>
      <c r="G111" s="148"/>
      <c r="H111" s="176"/>
    </row>
    <row r="112" spans="2:8" s="15" customFormat="1" ht="12.75">
      <c r="B112" s="169">
        <v>98</v>
      </c>
      <c r="C112" s="170">
        <f t="shared" si="1"/>
        <v>30.925</v>
      </c>
      <c r="D112" s="148"/>
      <c r="E112" s="148"/>
      <c r="F112" s="148"/>
      <c r="G112" s="148"/>
      <c r="H112" s="176"/>
    </row>
    <row r="113" spans="2:8" s="15" customFormat="1" ht="12.75">
      <c r="B113" s="169">
        <v>99</v>
      </c>
      <c r="C113" s="170">
        <f t="shared" si="1"/>
        <v>30.9375</v>
      </c>
      <c r="D113" s="148"/>
      <c r="E113" s="148"/>
      <c r="F113" s="148"/>
      <c r="G113" s="148"/>
      <c r="H113" s="176"/>
    </row>
    <row r="114" spans="2:8" s="15" customFormat="1" ht="12.75">
      <c r="B114" s="169">
        <v>100</v>
      </c>
      <c r="C114" s="170">
        <f t="shared" si="1"/>
        <v>30.95</v>
      </c>
      <c r="D114" s="148"/>
      <c r="E114" s="148"/>
      <c r="F114" s="148"/>
      <c r="G114" s="148"/>
      <c r="H114" s="176"/>
    </row>
    <row r="115" spans="2:8" s="15" customFormat="1" ht="12.75">
      <c r="B115" s="169">
        <v>101</v>
      </c>
      <c r="C115" s="170">
        <f t="shared" si="1"/>
        <v>30.9625</v>
      </c>
      <c r="D115" s="148"/>
      <c r="E115" s="148"/>
      <c r="F115" s="148"/>
      <c r="G115" s="148"/>
      <c r="H115" s="176"/>
    </row>
    <row r="116" spans="2:8" s="15" customFormat="1" ht="12.75">
      <c r="B116" s="169">
        <v>102</v>
      </c>
      <c r="C116" s="170">
        <f t="shared" si="1"/>
        <v>30.974999999999998</v>
      </c>
      <c r="D116" s="148"/>
      <c r="E116" s="148"/>
      <c r="F116" s="148"/>
      <c r="G116" s="148"/>
      <c r="H116" s="176"/>
    </row>
    <row r="117" spans="2:8" s="15" customFormat="1" ht="12.75">
      <c r="B117" s="169">
        <v>103</v>
      </c>
      <c r="C117" s="170">
        <f t="shared" si="1"/>
        <v>30.9875</v>
      </c>
      <c r="D117" s="148"/>
      <c r="E117" s="148"/>
      <c r="F117" s="148"/>
      <c r="G117" s="148"/>
      <c r="H117" s="176"/>
    </row>
    <row r="118" spans="2:8" s="15" customFormat="1" ht="12.75">
      <c r="B118" s="169">
        <v>104</v>
      </c>
      <c r="C118" s="170">
        <f t="shared" si="1"/>
        <v>31</v>
      </c>
      <c r="D118" s="148"/>
      <c r="E118" s="148"/>
      <c r="F118" s="148"/>
      <c r="G118" s="148"/>
      <c r="H118" s="176"/>
    </row>
    <row r="119" spans="2:8" s="15" customFormat="1" ht="12.75">
      <c r="B119" s="169">
        <v>105</v>
      </c>
      <c r="C119" s="170">
        <f t="shared" si="1"/>
        <v>31.0125</v>
      </c>
      <c r="D119" s="148"/>
      <c r="E119" s="148"/>
      <c r="F119" s="148"/>
      <c r="G119" s="148"/>
      <c r="H119" s="176"/>
    </row>
    <row r="120" spans="2:8" s="15" customFormat="1" ht="12.75">
      <c r="B120" s="169">
        <v>106</v>
      </c>
      <c r="C120" s="170">
        <f t="shared" si="1"/>
        <v>31.025</v>
      </c>
      <c r="D120" s="148"/>
      <c r="E120" s="148"/>
      <c r="F120" s="148"/>
      <c r="G120" s="148"/>
      <c r="H120" s="176"/>
    </row>
    <row r="121" spans="2:8" s="15" customFormat="1" ht="12.75">
      <c r="B121" s="169">
        <v>107</v>
      </c>
      <c r="C121" s="170">
        <f t="shared" si="1"/>
        <v>31.037499999999998</v>
      </c>
      <c r="D121" s="148"/>
      <c r="E121" s="148"/>
      <c r="F121" s="148"/>
      <c r="G121" s="148"/>
      <c r="H121" s="176"/>
    </row>
    <row r="122" spans="2:8" s="15" customFormat="1" ht="12.75">
      <c r="B122" s="169">
        <v>108</v>
      </c>
      <c r="C122" s="170">
        <f t="shared" si="1"/>
        <v>31.05</v>
      </c>
      <c r="D122" s="148"/>
      <c r="E122" s="148"/>
      <c r="F122" s="148"/>
      <c r="G122" s="148"/>
      <c r="H122" s="176"/>
    </row>
    <row r="123" spans="2:8" s="15" customFormat="1" ht="12.75">
      <c r="B123" s="169">
        <v>109</v>
      </c>
      <c r="C123" s="170">
        <f t="shared" si="1"/>
        <v>31.0625</v>
      </c>
      <c r="D123" s="148"/>
      <c r="E123" s="148"/>
      <c r="F123" s="148"/>
      <c r="G123" s="148"/>
      <c r="H123" s="176"/>
    </row>
    <row r="124" spans="2:8" s="15" customFormat="1" ht="12.75">
      <c r="B124" s="169">
        <v>110</v>
      </c>
      <c r="C124" s="170">
        <f t="shared" si="1"/>
        <v>31.075</v>
      </c>
      <c r="D124" s="148"/>
      <c r="E124" s="148"/>
      <c r="F124" s="148"/>
      <c r="G124" s="148"/>
      <c r="H124" s="176"/>
    </row>
    <row r="125" spans="2:8" s="15" customFormat="1" ht="12.75">
      <c r="B125" s="169">
        <v>111</v>
      </c>
      <c r="C125" s="170">
        <f t="shared" si="1"/>
        <v>31.0875</v>
      </c>
      <c r="D125" s="148"/>
      <c r="E125" s="148"/>
      <c r="F125" s="148"/>
      <c r="G125" s="148"/>
      <c r="H125" s="176"/>
    </row>
    <row r="126" spans="2:8" s="15" customFormat="1" ht="12.75">
      <c r="B126" s="169">
        <v>112</v>
      </c>
      <c r="C126" s="170">
        <f t="shared" si="1"/>
        <v>31.099999999999998</v>
      </c>
      <c r="D126" s="148"/>
      <c r="E126" s="148"/>
      <c r="F126" s="148"/>
      <c r="G126" s="148"/>
      <c r="H126" s="176"/>
    </row>
    <row r="127" spans="2:8" s="15" customFormat="1" ht="12.75">
      <c r="B127" s="169">
        <v>113</v>
      </c>
      <c r="C127" s="170">
        <f t="shared" si="1"/>
        <v>31.1125</v>
      </c>
      <c r="D127" s="148"/>
      <c r="E127" s="148"/>
      <c r="F127" s="148"/>
      <c r="G127" s="148"/>
      <c r="H127" s="176"/>
    </row>
    <row r="128" spans="2:8" s="15" customFormat="1" ht="12.75">
      <c r="B128" s="169">
        <v>114</v>
      </c>
      <c r="C128" s="170">
        <f t="shared" si="1"/>
        <v>31.125</v>
      </c>
      <c r="D128" s="148"/>
      <c r="E128" s="148"/>
      <c r="F128" s="148"/>
      <c r="G128" s="148"/>
      <c r="H128" s="176"/>
    </row>
    <row r="129" spans="2:8" s="15" customFormat="1" ht="12.75">
      <c r="B129" s="169">
        <v>115</v>
      </c>
      <c r="C129" s="170">
        <f t="shared" si="1"/>
        <v>31.1375</v>
      </c>
      <c r="D129" s="148"/>
      <c r="E129" s="148"/>
      <c r="F129" s="148"/>
      <c r="G129" s="148"/>
      <c r="H129" s="176"/>
    </row>
    <row r="130" spans="2:8" s="15" customFormat="1" ht="12.75">
      <c r="B130" s="169">
        <v>116</v>
      </c>
      <c r="C130" s="170">
        <f t="shared" si="1"/>
        <v>31.15</v>
      </c>
      <c r="D130" s="148"/>
      <c r="E130" s="148"/>
      <c r="F130" s="148"/>
      <c r="G130" s="148"/>
      <c r="H130" s="176"/>
    </row>
    <row r="131" spans="2:8" s="15" customFormat="1" ht="12.75">
      <c r="B131" s="169">
        <v>117</v>
      </c>
      <c r="C131" s="170">
        <f t="shared" si="1"/>
        <v>31.162499999999998</v>
      </c>
      <c r="D131" s="148"/>
      <c r="E131" s="148"/>
      <c r="F131" s="148"/>
      <c r="G131" s="148"/>
      <c r="H131" s="176"/>
    </row>
    <row r="132" spans="2:8" s="15" customFormat="1" ht="12.75">
      <c r="B132" s="169">
        <v>118</v>
      </c>
      <c r="C132" s="170">
        <f t="shared" si="1"/>
        <v>31.175</v>
      </c>
      <c r="D132" s="148"/>
      <c r="E132" s="148"/>
      <c r="F132" s="148"/>
      <c r="G132" s="148"/>
      <c r="H132" s="176"/>
    </row>
    <row r="133" spans="2:8" s="15" customFormat="1" ht="12.75">
      <c r="B133" s="169">
        <v>119</v>
      </c>
      <c r="C133" s="170">
        <f t="shared" si="1"/>
        <v>31.1875</v>
      </c>
      <c r="D133" s="148"/>
      <c r="E133" s="148"/>
      <c r="F133" s="148"/>
      <c r="G133" s="148"/>
      <c r="H133" s="176"/>
    </row>
    <row r="134" spans="2:8" s="15" customFormat="1" ht="12.75">
      <c r="B134" s="169">
        <v>120</v>
      </c>
      <c r="C134" s="170">
        <f t="shared" si="1"/>
        <v>31.2</v>
      </c>
      <c r="D134" s="148"/>
      <c r="E134" s="148"/>
      <c r="F134" s="148"/>
      <c r="G134" s="148"/>
      <c r="H134" s="176"/>
    </row>
    <row r="135" spans="2:8" s="15" customFormat="1" ht="12.75">
      <c r="B135" s="169">
        <v>121</v>
      </c>
      <c r="C135" s="170">
        <f t="shared" si="1"/>
        <v>31.2125</v>
      </c>
      <c r="D135" s="148"/>
      <c r="E135" s="148"/>
      <c r="F135" s="148"/>
      <c r="G135" s="148"/>
      <c r="H135" s="176"/>
    </row>
    <row r="136" spans="2:8" s="15" customFormat="1" ht="12.75">
      <c r="B136" s="169">
        <v>122</v>
      </c>
      <c r="C136" s="170">
        <f t="shared" si="1"/>
        <v>31.224999999999998</v>
      </c>
      <c r="D136" s="148"/>
      <c r="E136" s="148"/>
      <c r="F136" s="148"/>
      <c r="G136" s="148"/>
      <c r="H136" s="176"/>
    </row>
    <row r="137" spans="2:8" s="15" customFormat="1" ht="12.75">
      <c r="B137" s="169">
        <v>123</v>
      </c>
      <c r="C137" s="170">
        <f t="shared" si="1"/>
        <v>31.2375</v>
      </c>
      <c r="D137" s="148"/>
      <c r="E137" s="148"/>
      <c r="F137" s="148"/>
      <c r="G137" s="148"/>
      <c r="H137" s="176"/>
    </row>
    <row r="138" spans="2:8" s="15" customFormat="1" ht="12.75">
      <c r="B138" s="169">
        <v>124</v>
      </c>
      <c r="C138" s="170">
        <f t="shared" si="1"/>
        <v>31.25</v>
      </c>
      <c r="D138" s="148"/>
      <c r="E138" s="148"/>
      <c r="F138" s="148"/>
      <c r="G138" s="148"/>
      <c r="H138" s="176"/>
    </row>
    <row r="139" spans="2:8" s="15" customFormat="1" ht="12.75">
      <c r="B139" s="169">
        <v>125</v>
      </c>
      <c r="C139" s="170">
        <f t="shared" si="1"/>
        <v>31.2625</v>
      </c>
      <c r="D139" s="148"/>
      <c r="E139" s="148"/>
      <c r="F139" s="148"/>
      <c r="G139" s="148"/>
      <c r="H139" s="176"/>
    </row>
    <row r="140" spans="2:8" s="15" customFormat="1" ht="12.75">
      <c r="B140" s="169">
        <v>126</v>
      </c>
      <c r="C140" s="170">
        <f t="shared" si="1"/>
        <v>31.275</v>
      </c>
      <c r="D140" s="148"/>
      <c r="E140" s="148"/>
      <c r="F140" s="148"/>
      <c r="G140" s="148"/>
      <c r="H140" s="176"/>
    </row>
    <row r="141" spans="2:8" s="15" customFormat="1" ht="12.75">
      <c r="B141" s="169">
        <v>127</v>
      </c>
      <c r="C141" s="170">
        <f t="shared" si="1"/>
        <v>31.287499999999998</v>
      </c>
      <c r="D141" s="148"/>
      <c r="E141" s="148"/>
      <c r="F141" s="148"/>
      <c r="G141" s="148"/>
      <c r="H141" s="176"/>
    </row>
    <row r="142" spans="2:8" s="15" customFormat="1" ht="12.75">
      <c r="B142" s="169">
        <v>128</v>
      </c>
      <c r="C142" s="170">
        <f t="shared" si="1"/>
        <v>31.3</v>
      </c>
      <c r="D142" s="148"/>
      <c r="E142" s="148"/>
      <c r="F142" s="148"/>
      <c r="G142" s="148"/>
      <c r="H142" s="176"/>
    </row>
    <row r="143" spans="2:8" s="15" customFormat="1" ht="12.75">
      <c r="B143" s="169">
        <v>129</v>
      </c>
      <c r="C143" s="170">
        <f t="shared" si="1"/>
        <v>31.3125</v>
      </c>
      <c r="D143" s="148"/>
      <c r="E143" s="148"/>
      <c r="F143" s="148"/>
      <c r="G143" s="148"/>
      <c r="H143" s="176"/>
    </row>
    <row r="144" spans="2:8" s="15" customFormat="1" ht="12.75">
      <c r="B144" s="169">
        <v>130</v>
      </c>
      <c r="C144" s="170">
        <f aca="true" t="shared" si="2" ref="C144:C207">SUM(29.7+B144*0.0125)</f>
        <v>31.325</v>
      </c>
      <c r="D144" s="148"/>
      <c r="E144" s="148"/>
      <c r="F144" s="148"/>
      <c r="G144" s="148"/>
      <c r="H144" s="176"/>
    </row>
    <row r="145" spans="2:8" s="15" customFormat="1" ht="12.75">
      <c r="B145" s="169">
        <v>131</v>
      </c>
      <c r="C145" s="170">
        <f t="shared" si="2"/>
        <v>31.3375</v>
      </c>
      <c r="D145" s="148"/>
      <c r="E145" s="148"/>
      <c r="F145" s="148"/>
      <c r="G145" s="148"/>
      <c r="H145" s="176"/>
    </row>
    <row r="146" spans="2:8" s="15" customFormat="1" ht="12.75">
      <c r="B146" s="169">
        <v>132</v>
      </c>
      <c r="C146" s="170">
        <f t="shared" si="2"/>
        <v>31.349999999999998</v>
      </c>
      <c r="D146" s="148"/>
      <c r="E146" s="148"/>
      <c r="F146" s="148"/>
      <c r="G146" s="148"/>
      <c r="H146" s="176"/>
    </row>
    <row r="147" spans="2:8" s="15" customFormat="1" ht="12.75">
      <c r="B147" s="169">
        <v>133</v>
      </c>
      <c r="C147" s="170">
        <f t="shared" si="2"/>
        <v>31.3625</v>
      </c>
      <c r="D147" s="148"/>
      <c r="E147" s="148"/>
      <c r="F147" s="148"/>
      <c r="G147" s="148"/>
      <c r="H147" s="176"/>
    </row>
    <row r="148" spans="2:8" s="15" customFormat="1" ht="12.75">
      <c r="B148" s="169">
        <v>134</v>
      </c>
      <c r="C148" s="170">
        <f t="shared" si="2"/>
        <v>31.375</v>
      </c>
      <c r="D148" s="148"/>
      <c r="E148" s="148"/>
      <c r="F148" s="148"/>
      <c r="G148" s="148"/>
      <c r="H148" s="176"/>
    </row>
    <row r="149" spans="2:8" s="15" customFormat="1" ht="12.75">
      <c r="B149" s="169">
        <v>135</v>
      </c>
      <c r="C149" s="170">
        <f t="shared" si="2"/>
        <v>31.3875</v>
      </c>
      <c r="D149" s="148"/>
      <c r="E149" s="148"/>
      <c r="F149" s="148"/>
      <c r="G149" s="148"/>
      <c r="H149" s="176"/>
    </row>
    <row r="150" spans="2:8" s="15" customFormat="1" ht="12.75">
      <c r="B150" s="169">
        <v>136</v>
      </c>
      <c r="C150" s="170">
        <f t="shared" si="2"/>
        <v>31.4</v>
      </c>
      <c r="D150" s="148"/>
      <c r="E150" s="148"/>
      <c r="F150" s="148"/>
      <c r="G150" s="148"/>
      <c r="H150" s="176"/>
    </row>
    <row r="151" spans="2:8" s="15" customFormat="1" ht="12.75">
      <c r="B151" s="169">
        <v>137</v>
      </c>
      <c r="C151" s="170">
        <f t="shared" si="2"/>
        <v>31.412499999999998</v>
      </c>
      <c r="D151" s="148"/>
      <c r="E151" s="148"/>
      <c r="F151" s="148"/>
      <c r="G151" s="148"/>
      <c r="H151" s="176"/>
    </row>
    <row r="152" spans="2:8" s="15" customFormat="1" ht="12.75">
      <c r="B152" s="169">
        <v>138</v>
      </c>
      <c r="C152" s="170">
        <f t="shared" si="2"/>
        <v>31.425</v>
      </c>
      <c r="D152" s="148"/>
      <c r="E152" s="148"/>
      <c r="F152" s="148"/>
      <c r="G152" s="148"/>
      <c r="H152" s="176"/>
    </row>
    <row r="153" spans="2:8" s="15" customFormat="1" ht="12.75">
      <c r="B153" s="169">
        <v>139</v>
      </c>
      <c r="C153" s="170">
        <f t="shared" si="2"/>
        <v>31.4375</v>
      </c>
      <c r="D153" s="148"/>
      <c r="E153" s="148"/>
      <c r="F153" s="148"/>
      <c r="G153" s="148"/>
      <c r="H153" s="176"/>
    </row>
    <row r="154" spans="2:8" s="15" customFormat="1" ht="12.75">
      <c r="B154" s="169">
        <v>140</v>
      </c>
      <c r="C154" s="170">
        <f t="shared" si="2"/>
        <v>31.45</v>
      </c>
      <c r="D154" s="148"/>
      <c r="E154" s="148"/>
      <c r="F154" s="148"/>
      <c r="G154" s="148"/>
      <c r="H154" s="176"/>
    </row>
    <row r="155" spans="2:8" s="15" customFormat="1" ht="12.75">
      <c r="B155" s="169">
        <v>141</v>
      </c>
      <c r="C155" s="170">
        <f t="shared" si="2"/>
        <v>31.4625</v>
      </c>
      <c r="D155" s="148"/>
      <c r="E155" s="148"/>
      <c r="F155" s="148"/>
      <c r="G155" s="148"/>
      <c r="H155" s="176"/>
    </row>
    <row r="156" spans="2:8" s="15" customFormat="1" ht="12.75">
      <c r="B156" s="169">
        <v>142</v>
      </c>
      <c r="C156" s="170">
        <f t="shared" si="2"/>
        <v>31.474999999999998</v>
      </c>
      <c r="D156" s="148"/>
      <c r="E156" s="148"/>
      <c r="F156" s="148"/>
      <c r="G156" s="148"/>
      <c r="H156" s="176"/>
    </row>
    <row r="157" spans="2:8" s="15" customFormat="1" ht="12.75">
      <c r="B157" s="169">
        <v>143</v>
      </c>
      <c r="C157" s="170">
        <f t="shared" si="2"/>
        <v>31.4875</v>
      </c>
      <c r="D157" s="148"/>
      <c r="E157" s="148"/>
      <c r="F157" s="148"/>
      <c r="G157" s="148"/>
      <c r="H157" s="176"/>
    </row>
    <row r="158" spans="2:8" s="15" customFormat="1" ht="12.75">
      <c r="B158" s="169">
        <v>144</v>
      </c>
      <c r="C158" s="170">
        <f t="shared" si="2"/>
        <v>31.5</v>
      </c>
      <c r="D158" s="148"/>
      <c r="E158" s="148"/>
      <c r="F158" s="148"/>
      <c r="G158" s="148"/>
      <c r="H158" s="176"/>
    </row>
    <row r="159" spans="2:8" s="15" customFormat="1" ht="12.75">
      <c r="B159" s="169">
        <v>145</v>
      </c>
      <c r="C159" s="170">
        <f t="shared" si="2"/>
        <v>31.5125</v>
      </c>
      <c r="D159" s="148"/>
      <c r="E159" s="148"/>
      <c r="F159" s="148"/>
      <c r="G159" s="148"/>
      <c r="H159" s="176"/>
    </row>
    <row r="160" spans="2:8" s="15" customFormat="1" ht="12.75">
      <c r="B160" s="169">
        <v>146</v>
      </c>
      <c r="C160" s="170">
        <f t="shared" si="2"/>
        <v>31.525</v>
      </c>
      <c r="D160" s="148"/>
      <c r="E160" s="148"/>
      <c r="F160" s="148"/>
      <c r="G160" s="148"/>
      <c r="H160" s="176"/>
    </row>
    <row r="161" spans="2:8" s="15" customFormat="1" ht="12.75">
      <c r="B161" s="169">
        <v>147</v>
      </c>
      <c r="C161" s="170">
        <f t="shared" si="2"/>
        <v>31.537499999999998</v>
      </c>
      <c r="D161" s="148"/>
      <c r="E161" s="148"/>
      <c r="F161" s="148"/>
      <c r="G161" s="148"/>
      <c r="H161" s="176"/>
    </row>
    <row r="162" spans="2:8" s="15" customFormat="1" ht="12.75">
      <c r="B162" s="169">
        <v>148</v>
      </c>
      <c r="C162" s="170">
        <f t="shared" si="2"/>
        <v>31.55</v>
      </c>
      <c r="D162" s="148"/>
      <c r="E162" s="148"/>
      <c r="F162" s="148"/>
      <c r="G162" s="148"/>
      <c r="H162" s="176"/>
    </row>
    <row r="163" spans="2:8" s="15" customFormat="1" ht="12.75">
      <c r="B163" s="169">
        <v>149</v>
      </c>
      <c r="C163" s="170">
        <f t="shared" si="2"/>
        <v>31.5625</v>
      </c>
      <c r="D163" s="148"/>
      <c r="E163" s="148"/>
      <c r="F163" s="148"/>
      <c r="G163" s="148"/>
      <c r="H163" s="176"/>
    </row>
    <row r="164" spans="2:8" s="15" customFormat="1" ht="12.75">
      <c r="B164" s="169">
        <v>150</v>
      </c>
      <c r="C164" s="170">
        <f t="shared" si="2"/>
        <v>31.575</v>
      </c>
      <c r="D164" s="148"/>
      <c r="E164" s="148"/>
      <c r="F164" s="148"/>
      <c r="G164" s="148"/>
      <c r="H164" s="176"/>
    </row>
    <row r="165" spans="2:8" s="15" customFormat="1" ht="12.75">
      <c r="B165" s="169">
        <v>151</v>
      </c>
      <c r="C165" s="170">
        <f t="shared" si="2"/>
        <v>31.5875</v>
      </c>
      <c r="D165" s="148"/>
      <c r="E165" s="148"/>
      <c r="F165" s="148"/>
      <c r="G165" s="148"/>
      <c r="H165" s="176"/>
    </row>
    <row r="166" spans="2:8" s="15" customFormat="1" ht="12.75">
      <c r="B166" s="169">
        <v>152</v>
      </c>
      <c r="C166" s="170">
        <f t="shared" si="2"/>
        <v>31.599999999999998</v>
      </c>
      <c r="D166" s="148"/>
      <c r="E166" s="148"/>
      <c r="F166" s="148"/>
      <c r="G166" s="148"/>
      <c r="H166" s="176"/>
    </row>
    <row r="167" spans="2:8" s="15" customFormat="1" ht="12.75">
      <c r="B167" s="169">
        <v>153</v>
      </c>
      <c r="C167" s="170">
        <f t="shared" si="2"/>
        <v>31.6125</v>
      </c>
      <c r="D167" s="148"/>
      <c r="E167" s="148"/>
      <c r="F167" s="148"/>
      <c r="G167" s="148"/>
      <c r="H167" s="176"/>
    </row>
    <row r="168" spans="2:8" s="15" customFormat="1" ht="12.75">
      <c r="B168" s="169">
        <v>154</v>
      </c>
      <c r="C168" s="170">
        <f t="shared" si="2"/>
        <v>31.625</v>
      </c>
      <c r="D168" s="148"/>
      <c r="E168" s="148"/>
      <c r="F168" s="148"/>
      <c r="G168" s="148"/>
      <c r="H168" s="176"/>
    </row>
    <row r="169" spans="2:8" s="15" customFormat="1" ht="12.75">
      <c r="B169" s="169">
        <v>155</v>
      </c>
      <c r="C169" s="170">
        <f t="shared" si="2"/>
        <v>31.6375</v>
      </c>
      <c r="D169" s="148"/>
      <c r="E169" s="148"/>
      <c r="F169" s="148"/>
      <c r="G169" s="148"/>
      <c r="H169" s="176"/>
    </row>
    <row r="170" spans="2:8" s="15" customFormat="1" ht="12.75">
      <c r="B170" s="169">
        <v>156</v>
      </c>
      <c r="C170" s="170">
        <f t="shared" si="2"/>
        <v>31.65</v>
      </c>
      <c r="D170" s="148"/>
      <c r="E170" s="148"/>
      <c r="F170" s="148"/>
      <c r="G170" s="148"/>
      <c r="H170" s="176"/>
    </row>
    <row r="171" spans="2:8" s="15" customFormat="1" ht="12.75">
      <c r="B171" s="169">
        <v>157</v>
      </c>
      <c r="C171" s="170">
        <f t="shared" si="2"/>
        <v>31.662499999999998</v>
      </c>
      <c r="D171" s="148"/>
      <c r="E171" s="148"/>
      <c r="F171" s="148"/>
      <c r="G171" s="148"/>
      <c r="H171" s="176"/>
    </row>
    <row r="172" spans="2:8" s="15" customFormat="1" ht="12.75">
      <c r="B172" s="169">
        <v>158</v>
      </c>
      <c r="C172" s="170">
        <f t="shared" si="2"/>
        <v>31.675</v>
      </c>
      <c r="D172" s="148"/>
      <c r="E172" s="148"/>
      <c r="F172" s="148"/>
      <c r="G172" s="148"/>
      <c r="H172" s="176"/>
    </row>
    <row r="173" spans="2:8" s="15" customFormat="1" ht="12.75">
      <c r="B173" s="169">
        <v>159</v>
      </c>
      <c r="C173" s="170">
        <f t="shared" si="2"/>
        <v>31.6875</v>
      </c>
      <c r="D173" s="148"/>
      <c r="E173" s="148"/>
      <c r="F173" s="148"/>
      <c r="G173" s="148"/>
      <c r="H173" s="176"/>
    </row>
    <row r="174" spans="2:8" s="15" customFormat="1" ht="12.75">
      <c r="B174" s="169">
        <v>160</v>
      </c>
      <c r="C174" s="170">
        <f t="shared" si="2"/>
        <v>31.7</v>
      </c>
      <c r="D174" s="148"/>
      <c r="E174" s="148"/>
      <c r="F174" s="148"/>
      <c r="G174" s="148"/>
      <c r="H174" s="176"/>
    </row>
    <row r="175" spans="2:8" s="15" customFormat="1" ht="12.75">
      <c r="B175" s="169">
        <v>161</v>
      </c>
      <c r="C175" s="170">
        <f t="shared" si="2"/>
        <v>31.7125</v>
      </c>
      <c r="D175" s="148"/>
      <c r="E175" s="148"/>
      <c r="F175" s="148"/>
      <c r="G175" s="148"/>
      <c r="H175" s="176"/>
    </row>
    <row r="176" spans="2:8" s="15" customFormat="1" ht="12.75">
      <c r="B176" s="169">
        <v>162</v>
      </c>
      <c r="C176" s="170">
        <f t="shared" si="2"/>
        <v>31.724999999999998</v>
      </c>
      <c r="D176" s="148"/>
      <c r="E176" s="148"/>
      <c r="F176" s="148"/>
      <c r="G176" s="148"/>
      <c r="H176" s="176"/>
    </row>
    <row r="177" spans="2:8" s="15" customFormat="1" ht="12.75">
      <c r="B177" s="169">
        <v>163</v>
      </c>
      <c r="C177" s="170">
        <f t="shared" si="2"/>
        <v>31.7375</v>
      </c>
      <c r="D177" s="148"/>
      <c r="E177" s="148"/>
      <c r="F177" s="148"/>
      <c r="G177" s="148"/>
      <c r="H177" s="176"/>
    </row>
    <row r="178" spans="2:8" s="15" customFormat="1" ht="12.75">
      <c r="B178" s="169">
        <v>164</v>
      </c>
      <c r="C178" s="170">
        <f t="shared" si="2"/>
        <v>31.75</v>
      </c>
      <c r="D178" s="148"/>
      <c r="E178" s="148"/>
      <c r="F178" s="148"/>
      <c r="G178" s="148"/>
      <c r="H178" s="176"/>
    </row>
    <row r="179" spans="2:8" s="15" customFormat="1" ht="12.75">
      <c r="B179" s="169">
        <v>165</v>
      </c>
      <c r="C179" s="170">
        <f t="shared" si="2"/>
        <v>31.7625</v>
      </c>
      <c r="D179" s="148"/>
      <c r="E179" s="148"/>
      <c r="F179" s="148"/>
      <c r="G179" s="148"/>
      <c r="H179" s="176"/>
    </row>
    <row r="180" spans="2:8" s="15" customFormat="1" ht="12.75">
      <c r="B180" s="169">
        <v>166</v>
      </c>
      <c r="C180" s="170">
        <f t="shared" si="2"/>
        <v>31.775</v>
      </c>
      <c r="D180" s="148"/>
      <c r="E180" s="148"/>
      <c r="F180" s="148"/>
      <c r="G180" s="148"/>
      <c r="H180" s="176"/>
    </row>
    <row r="181" spans="2:8" s="15" customFormat="1" ht="12.75">
      <c r="B181" s="169">
        <v>167</v>
      </c>
      <c r="C181" s="170">
        <f t="shared" si="2"/>
        <v>31.787499999999998</v>
      </c>
      <c r="D181" s="148"/>
      <c r="E181" s="148"/>
      <c r="F181" s="148"/>
      <c r="G181" s="148"/>
      <c r="H181" s="176"/>
    </row>
    <row r="182" spans="2:8" s="15" customFormat="1" ht="12.75">
      <c r="B182" s="169">
        <v>168</v>
      </c>
      <c r="C182" s="170">
        <f t="shared" si="2"/>
        <v>31.8</v>
      </c>
      <c r="D182" s="148"/>
      <c r="E182" s="148"/>
      <c r="F182" s="148"/>
      <c r="G182" s="148"/>
      <c r="H182" s="176"/>
    </row>
    <row r="183" spans="2:8" s="15" customFormat="1" ht="12.75">
      <c r="B183" s="169">
        <v>169</v>
      </c>
      <c r="C183" s="170">
        <f t="shared" si="2"/>
        <v>31.8125</v>
      </c>
      <c r="D183" s="148"/>
      <c r="E183" s="148"/>
      <c r="F183" s="148"/>
      <c r="G183" s="148"/>
      <c r="H183" s="176"/>
    </row>
    <row r="184" spans="2:8" s="15" customFormat="1" ht="12.75">
      <c r="B184" s="169">
        <v>170</v>
      </c>
      <c r="C184" s="170">
        <f t="shared" si="2"/>
        <v>31.825</v>
      </c>
      <c r="D184" s="148"/>
      <c r="E184" s="148"/>
      <c r="F184" s="148"/>
      <c r="G184" s="148"/>
      <c r="H184" s="176"/>
    </row>
    <row r="185" spans="2:8" s="15" customFormat="1" ht="12.75">
      <c r="B185" s="169">
        <v>171</v>
      </c>
      <c r="C185" s="170">
        <f t="shared" si="2"/>
        <v>31.8375</v>
      </c>
      <c r="D185" s="148"/>
      <c r="E185" s="148"/>
      <c r="F185" s="148"/>
      <c r="G185" s="148"/>
      <c r="H185" s="176"/>
    </row>
    <row r="186" spans="2:8" s="15" customFormat="1" ht="12.75">
      <c r="B186" s="169">
        <v>172</v>
      </c>
      <c r="C186" s="170">
        <f t="shared" si="2"/>
        <v>31.849999999999998</v>
      </c>
      <c r="D186" s="148"/>
      <c r="E186" s="148"/>
      <c r="F186" s="148"/>
      <c r="G186" s="148"/>
      <c r="H186" s="176"/>
    </row>
    <row r="187" spans="2:8" s="15" customFormat="1" ht="12.75">
      <c r="B187" s="169">
        <v>173</v>
      </c>
      <c r="C187" s="170">
        <f t="shared" si="2"/>
        <v>31.8625</v>
      </c>
      <c r="D187" s="148"/>
      <c r="E187" s="148"/>
      <c r="F187" s="148"/>
      <c r="G187" s="148"/>
      <c r="H187" s="176"/>
    </row>
    <row r="188" spans="2:8" s="15" customFormat="1" ht="12.75">
      <c r="B188" s="169">
        <v>174</v>
      </c>
      <c r="C188" s="170">
        <f t="shared" si="2"/>
        <v>31.875</v>
      </c>
      <c r="D188" s="148"/>
      <c r="E188" s="148"/>
      <c r="F188" s="148"/>
      <c r="G188" s="148"/>
      <c r="H188" s="176"/>
    </row>
    <row r="189" spans="2:8" s="15" customFormat="1" ht="12.75">
      <c r="B189" s="169">
        <v>175</v>
      </c>
      <c r="C189" s="170">
        <f t="shared" si="2"/>
        <v>31.8875</v>
      </c>
      <c r="D189" s="148"/>
      <c r="E189" s="148"/>
      <c r="F189" s="148"/>
      <c r="G189" s="148"/>
      <c r="H189" s="176"/>
    </row>
    <row r="190" spans="2:8" s="15" customFormat="1" ht="12.75">
      <c r="B190" s="169">
        <v>176</v>
      </c>
      <c r="C190" s="170">
        <f t="shared" si="2"/>
        <v>31.9</v>
      </c>
      <c r="D190" s="148"/>
      <c r="E190" s="148"/>
      <c r="F190" s="148"/>
      <c r="G190" s="148"/>
      <c r="H190" s="176"/>
    </row>
    <row r="191" spans="2:8" s="15" customFormat="1" ht="12.75">
      <c r="B191" s="169">
        <v>177</v>
      </c>
      <c r="C191" s="170">
        <f t="shared" si="2"/>
        <v>31.912499999999998</v>
      </c>
      <c r="D191" s="148"/>
      <c r="E191" s="148"/>
      <c r="F191" s="148"/>
      <c r="G191" s="148"/>
      <c r="H191" s="176"/>
    </row>
    <row r="192" spans="2:8" s="15" customFormat="1" ht="12.75">
      <c r="B192" s="169">
        <v>178</v>
      </c>
      <c r="C192" s="170">
        <f t="shared" si="2"/>
        <v>31.925</v>
      </c>
      <c r="D192" s="148"/>
      <c r="E192" s="148"/>
      <c r="F192" s="148"/>
      <c r="G192" s="148"/>
      <c r="H192" s="176"/>
    </row>
    <row r="193" spans="2:8" s="15" customFormat="1" ht="12.75">
      <c r="B193" s="169">
        <v>179</v>
      </c>
      <c r="C193" s="170">
        <f t="shared" si="2"/>
        <v>31.9375</v>
      </c>
      <c r="D193" s="148"/>
      <c r="E193" s="148"/>
      <c r="F193" s="148"/>
      <c r="G193" s="148"/>
      <c r="H193" s="176"/>
    </row>
    <row r="194" spans="2:8" s="15" customFormat="1" ht="12.75">
      <c r="B194" s="169">
        <v>180</v>
      </c>
      <c r="C194" s="170">
        <f t="shared" si="2"/>
        <v>31.95</v>
      </c>
      <c r="D194" s="148"/>
      <c r="E194" s="148"/>
      <c r="F194" s="148"/>
      <c r="G194" s="148"/>
      <c r="H194" s="176"/>
    </row>
    <row r="195" spans="2:8" s="15" customFormat="1" ht="12.75">
      <c r="B195" s="169">
        <v>181</v>
      </c>
      <c r="C195" s="170">
        <f t="shared" si="2"/>
        <v>31.9625</v>
      </c>
      <c r="D195" s="148"/>
      <c r="E195" s="148"/>
      <c r="F195" s="148"/>
      <c r="G195" s="148"/>
      <c r="H195" s="176"/>
    </row>
    <row r="196" spans="2:8" s="15" customFormat="1" ht="12.75">
      <c r="B196" s="169">
        <v>182</v>
      </c>
      <c r="C196" s="170">
        <f t="shared" si="2"/>
        <v>31.974999999999998</v>
      </c>
      <c r="D196" s="148"/>
      <c r="E196" s="148"/>
      <c r="F196" s="148"/>
      <c r="G196" s="148"/>
      <c r="H196" s="176"/>
    </row>
    <row r="197" spans="2:8" s="15" customFormat="1" ht="12.75">
      <c r="B197" s="169">
        <v>183</v>
      </c>
      <c r="C197" s="170">
        <f t="shared" si="2"/>
        <v>31.9875</v>
      </c>
      <c r="D197" s="148"/>
      <c r="E197" s="148"/>
      <c r="F197" s="148"/>
      <c r="G197" s="148"/>
      <c r="H197" s="176"/>
    </row>
    <row r="198" spans="2:8" s="15" customFormat="1" ht="12.75">
      <c r="B198" s="169">
        <v>184</v>
      </c>
      <c r="C198" s="170">
        <f t="shared" si="2"/>
        <v>32</v>
      </c>
      <c r="D198" s="148"/>
      <c r="E198" s="148"/>
      <c r="F198" s="148"/>
      <c r="G198" s="148"/>
      <c r="H198" s="176"/>
    </row>
    <row r="199" spans="2:8" s="15" customFormat="1" ht="12.75">
      <c r="B199" s="169">
        <v>185</v>
      </c>
      <c r="C199" s="170">
        <f t="shared" si="2"/>
        <v>32.0125</v>
      </c>
      <c r="D199" s="148"/>
      <c r="E199" s="148"/>
      <c r="F199" s="148"/>
      <c r="G199" s="148"/>
      <c r="H199" s="176"/>
    </row>
    <row r="200" spans="2:8" s="15" customFormat="1" ht="12.75">
      <c r="B200" s="169">
        <v>186</v>
      </c>
      <c r="C200" s="170">
        <f t="shared" si="2"/>
        <v>32.025</v>
      </c>
      <c r="D200" s="148"/>
      <c r="E200" s="148"/>
      <c r="F200" s="148"/>
      <c r="G200" s="148"/>
      <c r="H200" s="176"/>
    </row>
    <row r="201" spans="2:8" s="15" customFormat="1" ht="12.75">
      <c r="B201" s="169">
        <v>187</v>
      </c>
      <c r="C201" s="170">
        <f t="shared" si="2"/>
        <v>32.0375</v>
      </c>
      <c r="D201" s="148"/>
      <c r="E201" s="148"/>
      <c r="F201" s="148"/>
      <c r="G201" s="148"/>
      <c r="H201" s="176"/>
    </row>
    <row r="202" spans="2:8" s="15" customFormat="1" ht="12.75">
      <c r="B202" s="169">
        <v>188</v>
      </c>
      <c r="C202" s="170">
        <f t="shared" si="2"/>
        <v>32.05</v>
      </c>
      <c r="D202" s="148"/>
      <c r="E202" s="148"/>
      <c r="F202" s="148"/>
      <c r="G202" s="148"/>
      <c r="H202" s="176"/>
    </row>
    <row r="203" spans="2:8" s="15" customFormat="1" ht="12.75">
      <c r="B203" s="169">
        <v>189</v>
      </c>
      <c r="C203" s="170">
        <f t="shared" si="2"/>
        <v>32.0625</v>
      </c>
      <c r="D203" s="148"/>
      <c r="E203" s="148"/>
      <c r="F203" s="148"/>
      <c r="G203" s="148"/>
      <c r="H203" s="176"/>
    </row>
    <row r="204" spans="2:8" s="15" customFormat="1" ht="12.75">
      <c r="B204" s="169">
        <v>190</v>
      </c>
      <c r="C204" s="170">
        <f t="shared" si="2"/>
        <v>32.075</v>
      </c>
      <c r="D204" s="148"/>
      <c r="E204" s="148"/>
      <c r="F204" s="148"/>
      <c r="G204" s="148"/>
      <c r="H204" s="176"/>
    </row>
    <row r="205" spans="2:8" s="15" customFormat="1" ht="12.75">
      <c r="B205" s="169">
        <v>191</v>
      </c>
      <c r="C205" s="170">
        <f t="shared" si="2"/>
        <v>32.0875</v>
      </c>
      <c r="D205" s="148"/>
      <c r="E205" s="148"/>
      <c r="F205" s="148"/>
      <c r="G205" s="148"/>
      <c r="H205" s="176"/>
    </row>
    <row r="206" spans="2:8" s="15" customFormat="1" ht="12.75">
      <c r="B206" s="169">
        <v>192</v>
      </c>
      <c r="C206" s="170">
        <f t="shared" si="2"/>
        <v>32.1</v>
      </c>
      <c r="D206" s="148"/>
      <c r="E206" s="148"/>
      <c r="F206" s="148"/>
      <c r="G206" s="148"/>
      <c r="H206" s="176"/>
    </row>
    <row r="207" spans="2:8" s="15" customFormat="1" ht="12.75">
      <c r="B207" s="169">
        <v>193</v>
      </c>
      <c r="C207" s="170">
        <f t="shared" si="2"/>
        <v>32.1125</v>
      </c>
      <c r="D207" s="148"/>
      <c r="E207" s="148"/>
      <c r="F207" s="148"/>
      <c r="G207" s="148"/>
      <c r="H207" s="176"/>
    </row>
    <row r="208" spans="2:8" s="15" customFormat="1" ht="12.75">
      <c r="B208" s="169">
        <v>194</v>
      </c>
      <c r="C208" s="170">
        <f aca="true" t="shared" si="3" ref="C208:C271">SUM(29.7+B208*0.0125)</f>
        <v>32.125</v>
      </c>
      <c r="D208" s="148"/>
      <c r="E208" s="148"/>
      <c r="F208" s="148"/>
      <c r="G208" s="148"/>
      <c r="H208" s="176"/>
    </row>
    <row r="209" spans="2:8" s="15" customFormat="1" ht="12.75">
      <c r="B209" s="169">
        <v>195</v>
      </c>
      <c r="C209" s="170">
        <f t="shared" si="3"/>
        <v>32.1375</v>
      </c>
      <c r="D209" s="148"/>
      <c r="E209" s="148"/>
      <c r="F209" s="148"/>
      <c r="G209" s="148"/>
      <c r="H209" s="176"/>
    </row>
    <row r="210" spans="2:8" s="15" customFormat="1" ht="12.75">
      <c r="B210" s="169">
        <v>196</v>
      </c>
      <c r="C210" s="170">
        <f t="shared" si="3"/>
        <v>32.15</v>
      </c>
      <c r="D210" s="148"/>
      <c r="E210" s="148"/>
      <c r="F210" s="148"/>
      <c r="G210" s="148"/>
      <c r="H210" s="176"/>
    </row>
    <row r="211" spans="2:8" s="15" customFormat="1" ht="12.75">
      <c r="B211" s="169">
        <v>197</v>
      </c>
      <c r="C211" s="170">
        <f t="shared" si="3"/>
        <v>32.1625</v>
      </c>
      <c r="D211" s="148"/>
      <c r="E211" s="148"/>
      <c r="F211" s="148"/>
      <c r="G211" s="148"/>
      <c r="H211" s="176"/>
    </row>
    <row r="212" spans="2:8" s="15" customFormat="1" ht="12.75">
      <c r="B212" s="169">
        <v>198</v>
      </c>
      <c r="C212" s="170">
        <f t="shared" si="3"/>
        <v>32.175</v>
      </c>
      <c r="D212" s="148"/>
      <c r="E212" s="148"/>
      <c r="F212" s="148"/>
      <c r="G212" s="148"/>
      <c r="H212" s="176"/>
    </row>
    <row r="213" spans="2:8" s="15" customFormat="1" ht="12.75">
      <c r="B213" s="169">
        <v>199</v>
      </c>
      <c r="C213" s="170">
        <f t="shared" si="3"/>
        <v>32.1875</v>
      </c>
      <c r="D213" s="148"/>
      <c r="E213" s="148"/>
      <c r="F213" s="148"/>
      <c r="G213" s="148"/>
      <c r="H213" s="176"/>
    </row>
    <row r="214" spans="2:8" s="15" customFormat="1" ht="12.75">
      <c r="B214" s="169">
        <v>200</v>
      </c>
      <c r="C214" s="170">
        <f t="shared" si="3"/>
        <v>32.2</v>
      </c>
      <c r="D214" s="148"/>
      <c r="E214" s="148"/>
      <c r="F214" s="148"/>
      <c r="G214" s="148"/>
      <c r="H214" s="176"/>
    </row>
    <row r="215" spans="2:8" s="15" customFormat="1" ht="12.75">
      <c r="B215" s="169">
        <v>201</v>
      </c>
      <c r="C215" s="170">
        <f t="shared" si="3"/>
        <v>32.2125</v>
      </c>
      <c r="D215" s="148"/>
      <c r="E215" s="148"/>
      <c r="F215" s="148"/>
      <c r="G215" s="148"/>
      <c r="H215" s="176"/>
    </row>
    <row r="216" spans="2:8" s="15" customFormat="1" ht="12.75">
      <c r="B216" s="169">
        <v>202</v>
      </c>
      <c r="C216" s="170">
        <f t="shared" si="3"/>
        <v>32.225</v>
      </c>
      <c r="D216" s="148"/>
      <c r="E216" s="148"/>
      <c r="F216" s="148"/>
      <c r="G216" s="148"/>
      <c r="H216" s="176"/>
    </row>
    <row r="217" spans="2:8" s="15" customFormat="1" ht="12.75">
      <c r="B217" s="169">
        <v>203</v>
      </c>
      <c r="C217" s="170">
        <f t="shared" si="3"/>
        <v>32.2375</v>
      </c>
      <c r="D217" s="148"/>
      <c r="E217" s="148"/>
      <c r="F217" s="148"/>
      <c r="G217" s="148"/>
      <c r="H217" s="176"/>
    </row>
    <row r="218" spans="2:8" s="15" customFormat="1" ht="12.75">
      <c r="B218" s="169">
        <v>204</v>
      </c>
      <c r="C218" s="170">
        <f t="shared" si="3"/>
        <v>32.25</v>
      </c>
      <c r="D218" s="148"/>
      <c r="E218" s="148"/>
      <c r="F218" s="148"/>
      <c r="G218" s="148"/>
      <c r="H218" s="176"/>
    </row>
    <row r="219" spans="2:8" s="15" customFormat="1" ht="12.75">
      <c r="B219" s="169">
        <v>205</v>
      </c>
      <c r="C219" s="170">
        <f t="shared" si="3"/>
        <v>32.2625</v>
      </c>
      <c r="D219" s="148"/>
      <c r="E219" s="148"/>
      <c r="F219" s="148"/>
      <c r="G219" s="148"/>
      <c r="H219" s="176"/>
    </row>
    <row r="220" spans="2:8" s="15" customFormat="1" ht="12.75">
      <c r="B220" s="169">
        <v>206</v>
      </c>
      <c r="C220" s="170">
        <f t="shared" si="3"/>
        <v>32.275</v>
      </c>
      <c r="D220" s="148"/>
      <c r="E220" s="148"/>
      <c r="F220" s="148"/>
      <c r="G220" s="148"/>
      <c r="H220" s="176"/>
    </row>
    <row r="221" spans="2:8" s="15" customFormat="1" ht="12.75">
      <c r="B221" s="169">
        <v>207</v>
      </c>
      <c r="C221" s="170">
        <f t="shared" si="3"/>
        <v>32.2875</v>
      </c>
      <c r="D221" s="148"/>
      <c r="E221" s="148"/>
      <c r="F221" s="148"/>
      <c r="G221" s="148"/>
      <c r="H221" s="176"/>
    </row>
    <row r="222" spans="2:8" s="15" customFormat="1" ht="12.75">
      <c r="B222" s="169">
        <v>208</v>
      </c>
      <c r="C222" s="170">
        <f t="shared" si="3"/>
        <v>32.3</v>
      </c>
      <c r="D222" s="148"/>
      <c r="E222" s="148"/>
      <c r="F222" s="148"/>
      <c r="G222" s="148"/>
      <c r="H222" s="176"/>
    </row>
    <row r="223" spans="2:8" s="15" customFormat="1" ht="12.75">
      <c r="B223" s="169">
        <v>209</v>
      </c>
      <c r="C223" s="170">
        <f t="shared" si="3"/>
        <v>32.3125</v>
      </c>
      <c r="D223" s="148"/>
      <c r="E223" s="148"/>
      <c r="F223" s="148"/>
      <c r="G223" s="148"/>
      <c r="H223" s="176"/>
    </row>
    <row r="224" spans="2:8" s="15" customFormat="1" ht="12.75">
      <c r="B224" s="169">
        <v>210</v>
      </c>
      <c r="C224" s="170">
        <f t="shared" si="3"/>
        <v>32.325</v>
      </c>
      <c r="D224" s="148"/>
      <c r="E224" s="148"/>
      <c r="F224" s="148"/>
      <c r="G224" s="148"/>
      <c r="H224" s="176"/>
    </row>
    <row r="225" spans="2:8" s="15" customFormat="1" ht="12.75">
      <c r="B225" s="169">
        <v>211</v>
      </c>
      <c r="C225" s="170">
        <f t="shared" si="3"/>
        <v>32.3375</v>
      </c>
      <c r="D225" s="148"/>
      <c r="E225" s="148"/>
      <c r="F225" s="148"/>
      <c r="G225" s="148"/>
      <c r="H225" s="176"/>
    </row>
    <row r="226" spans="2:8" s="15" customFormat="1" ht="12.75">
      <c r="B226" s="169">
        <v>212</v>
      </c>
      <c r="C226" s="170">
        <f t="shared" si="3"/>
        <v>32.35</v>
      </c>
      <c r="D226" s="148"/>
      <c r="E226" s="148"/>
      <c r="F226" s="148"/>
      <c r="G226" s="148"/>
      <c r="H226" s="176"/>
    </row>
    <row r="227" spans="2:8" s="15" customFormat="1" ht="12.75">
      <c r="B227" s="169">
        <v>213</v>
      </c>
      <c r="C227" s="170">
        <f t="shared" si="3"/>
        <v>32.3625</v>
      </c>
      <c r="D227" s="148"/>
      <c r="E227" s="148"/>
      <c r="F227" s="148"/>
      <c r="G227" s="148"/>
      <c r="H227" s="176"/>
    </row>
    <row r="228" spans="2:8" s="15" customFormat="1" ht="12.75">
      <c r="B228" s="169">
        <v>214</v>
      </c>
      <c r="C228" s="170">
        <f t="shared" si="3"/>
        <v>32.375</v>
      </c>
      <c r="D228" s="148"/>
      <c r="E228" s="148"/>
      <c r="F228" s="148"/>
      <c r="G228" s="148"/>
      <c r="H228" s="176"/>
    </row>
    <row r="229" spans="2:8" s="15" customFormat="1" ht="12.75">
      <c r="B229" s="169">
        <v>215</v>
      </c>
      <c r="C229" s="170">
        <f t="shared" si="3"/>
        <v>32.3875</v>
      </c>
      <c r="D229" s="148"/>
      <c r="E229" s="148"/>
      <c r="F229" s="148"/>
      <c r="G229" s="148"/>
      <c r="H229" s="176"/>
    </row>
    <row r="230" spans="2:8" s="15" customFormat="1" ht="12.75">
      <c r="B230" s="169">
        <v>216</v>
      </c>
      <c r="C230" s="170">
        <f t="shared" si="3"/>
        <v>32.4</v>
      </c>
      <c r="D230" s="148"/>
      <c r="E230" s="148"/>
      <c r="F230" s="148"/>
      <c r="G230" s="148"/>
      <c r="H230" s="176"/>
    </row>
    <row r="231" spans="2:8" s="15" customFormat="1" ht="12.75">
      <c r="B231" s="169">
        <v>217</v>
      </c>
      <c r="C231" s="170">
        <f t="shared" si="3"/>
        <v>32.4125</v>
      </c>
      <c r="D231" s="148"/>
      <c r="E231" s="148"/>
      <c r="F231" s="148"/>
      <c r="G231" s="148"/>
      <c r="H231" s="176"/>
    </row>
    <row r="232" spans="2:8" s="15" customFormat="1" ht="12.75">
      <c r="B232" s="169">
        <v>218</v>
      </c>
      <c r="C232" s="170">
        <f t="shared" si="3"/>
        <v>32.425</v>
      </c>
      <c r="D232" s="148"/>
      <c r="E232" s="148"/>
      <c r="F232" s="148"/>
      <c r="G232" s="148"/>
      <c r="H232" s="176"/>
    </row>
    <row r="233" spans="2:8" s="15" customFormat="1" ht="12.75">
      <c r="B233" s="169">
        <v>219</v>
      </c>
      <c r="C233" s="170">
        <f t="shared" si="3"/>
        <v>32.4375</v>
      </c>
      <c r="D233" s="148"/>
      <c r="E233" s="148"/>
      <c r="F233" s="148"/>
      <c r="G233" s="148"/>
      <c r="H233" s="176"/>
    </row>
    <row r="234" spans="2:8" s="15" customFormat="1" ht="12.75">
      <c r="B234" s="169">
        <v>220</v>
      </c>
      <c r="C234" s="170">
        <f t="shared" si="3"/>
        <v>32.45</v>
      </c>
      <c r="D234" s="148"/>
      <c r="E234" s="148"/>
      <c r="F234" s="148"/>
      <c r="G234" s="148"/>
      <c r="H234" s="176"/>
    </row>
    <row r="235" spans="2:8" s="15" customFormat="1" ht="12.75">
      <c r="B235" s="169">
        <v>221</v>
      </c>
      <c r="C235" s="170">
        <f t="shared" si="3"/>
        <v>32.4625</v>
      </c>
      <c r="D235" s="148"/>
      <c r="E235" s="148"/>
      <c r="F235" s="148"/>
      <c r="G235" s="148"/>
      <c r="H235" s="176"/>
    </row>
    <row r="236" spans="2:8" s="15" customFormat="1" ht="12.75">
      <c r="B236" s="169">
        <v>222</v>
      </c>
      <c r="C236" s="170">
        <f t="shared" si="3"/>
        <v>32.475</v>
      </c>
      <c r="D236" s="148"/>
      <c r="E236" s="148"/>
      <c r="F236" s="148"/>
      <c r="G236" s="148"/>
      <c r="H236" s="176"/>
    </row>
    <row r="237" spans="2:8" s="15" customFormat="1" ht="12.75">
      <c r="B237" s="169">
        <v>223</v>
      </c>
      <c r="C237" s="170">
        <f t="shared" si="3"/>
        <v>32.4875</v>
      </c>
      <c r="D237" s="148"/>
      <c r="E237" s="148"/>
      <c r="F237" s="148"/>
      <c r="G237" s="148"/>
      <c r="H237" s="176"/>
    </row>
    <row r="238" spans="2:8" s="15" customFormat="1" ht="12.75">
      <c r="B238" s="169">
        <v>224</v>
      </c>
      <c r="C238" s="170">
        <f t="shared" si="3"/>
        <v>32.5</v>
      </c>
      <c r="D238" s="148"/>
      <c r="E238" s="148"/>
      <c r="F238" s="148"/>
      <c r="G238" s="148"/>
      <c r="H238" s="176"/>
    </row>
    <row r="239" spans="2:8" s="15" customFormat="1" ht="12.75">
      <c r="B239" s="169">
        <v>225</v>
      </c>
      <c r="C239" s="170">
        <f t="shared" si="3"/>
        <v>32.5125</v>
      </c>
      <c r="D239" s="148"/>
      <c r="E239" s="148"/>
      <c r="F239" s="148"/>
      <c r="G239" s="148"/>
      <c r="H239" s="176"/>
    </row>
    <row r="240" spans="2:8" s="15" customFormat="1" ht="12.75">
      <c r="B240" s="169">
        <v>226</v>
      </c>
      <c r="C240" s="170">
        <f t="shared" si="3"/>
        <v>32.525</v>
      </c>
      <c r="D240" s="148"/>
      <c r="E240" s="148"/>
      <c r="F240" s="148"/>
      <c r="G240" s="148"/>
      <c r="H240" s="176"/>
    </row>
    <row r="241" spans="2:8" s="15" customFormat="1" ht="12.75">
      <c r="B241" s="169">
        <v>227</v>
      </c>
      <c r="C241" s="170">
        <f t="shared" si="3"/>
        <v>32.5375</v>
      </c>
      <c r="D241" s="148"/>
      <c r="E241" s="148"/>
      <c r="F241" s="148"/>
      <c r="G241" s="148"/>
      <c r="H241" s="176"/>
    </row>
    <row r="242" spans="2:8" s="15" customFormat="1" ht="12.75">
      <c r="B242" s="169">
        <v>228</v>
      </c>
      <c r="C242" s="170">
        <f t="shared" si="3"/>
        <v>32.55</v>
      </c>
      <c r="D242" s="148"/>
      <c r="E242" s="148"/>
      <c r="F242" s="148"/>
      <c r="G242" s="148"/>
      <c r="H242" s="176"/>
    </row>
    <row r="243" spans="2:8" s="15" customFormat="1" ht="12.75">
      <c r="B243" s="169">
        <v>229</v>
      </c>
      <c r="C243" s="170">
        <f t="shared" si="3"/>
        <v>32.5625</v>
      </c>
      <c r="D243" s="148"/>
      <c r="E243" s="148"/>
      <c r="F243" s="148"/>
      <c r="G243" s="148"/>
      <c r="H243" s="176"/>
    </row>
    <row r="244" spans="2:8" s="15" customFormat="1" ht="12.75">
      <c r="B244" s="169">
        <v>230</v>
      </c>
      <c r="C244" s="170">
        <f t="shared" si="3"/>
        <v>32.575</v>
      </c>
      <c r="D244" s="148"/>
      <c r="E244" s="148"/>
      <c r="F244" s="148"/>
      <c r="G244" s="148"/>
      <c r="H244" s="176"/>
    </row>
    <row r="245" spans="2:8" s="15" customFormat="1" ht="12.75">
      <c r="B245" s="169">
        <v>231</v>
      </c>
      <c r="C245" s="170">
        <f t="shared" si="3"/>
        <v>32.5875</v>
      </c>
      <c r="D245" s="148"/>
      <c r="E245" s="148"/>
      <c r="F245" s="148"/>
      <c r="G245" s="148"/>
      <c r="H245" s="176"/>
    </row>
    <row r="246" spans="2:8" s="15" customFormat="1" ht="12.75">
      <c r="B246" s="169">
        <v>232</v>
      </c>
      <c r="C246" s="170">
        <f t="shared" si="3"/>
        <v>32.6</v>
      </c>
      <c r="D246" s="148"/>
      <c r="E246" s="148"/>
      <c r="F246" s="148"/>
      <c r="G246" s="148"/>
      <c r="H246" s="176"/>
    </row>
    <row r="247" spans="2:8" s="15" customFormat="1" ht="12.75">
      <c r="B247" s="169">
        <v>233</v>
      </c>
      <c r="C247" s="170">
        <f t="shared" si="3"/>
        <v>32.6125</v>
      </c>
      <c r="D247" s="148"/>
      <c r="E247" s="148"/>
      <c r="F247" s="148"/>
      <c r="G247" s="148"/>
      <c r="H247" s="176"/>
    </row>
    <row r="248" spans="2:8" s="15" customFormat="1" ht="12.75">
      <c r="B248" s="169">
        <v>234</v>
      </c>
      <c r="C248" s="170">
        <f t="shared" si="3"/>
        <v>32.625</v>
      </c>
      <c r="D248" s="148"/>
      <c r="E248" s="148"/>
      <c r="F248" s="148"/>
      <c r="G248" s="148"/>
      <c r="H248" s="176"/>
    </row>
    <row r="249" spans="2:8" s="15" customFormat="1" ht="12.75">
      <c r="B249" s="169">
        <v>235</v>
      </c>
      <c r="C249" s="170">
        <f t="shared" si="3"/>
        <v>32.6375</v>
      </c>
      <c r="D249" s="148"/>
      <c r="E249" s="148"/>
      <c r="F249" s="148"/>
      <c r="G249" s="148"/>
      <c r="H249" s="176"/>
    </row>
    <row r="250" spans="2:8" s="15" customFormat="1" ht="12.75">
      <c r="B250" s="169">
        <v>236</v>
      </c>
      <c r="C250" s="170">
        <f t="shared" si="3"/>
        <v>32.65</v>
      </c>
      <c r="D250" s="148"/>
      <c r="E250" s="148"/>
      <c r="F250" s="148"/>
      <c r="G250" s="148"/>
      <c r="H250" s="176"/>
    </row>
    <row r="251" spans="2:8" s="15" customFormat="1" ht="12.75">
      <c r="B251" s="169">
        <v>237</v>
      </c>
      <c r="C251" s="170">
        <f t="shared" si="3"/>
        <v>32.6625</v>
      </c>
      <c r="D251" s="148"/>
      <c r="E251" s="148"/>
      <c r="F251" s="148"/>
      <c r="G251" s="148"/>
      <c r="H251" s="176"/>
    </row>
    <row r="252" spans="2:8" s="15" customFormat="1" ht="12.75">
      <c r="B252" s="169">
        <v>238</v>
      </c>
      <c r="C252" s="170">
        <f t="shared" si="3"/>
        <v>32.675</v>
      </c>
      <c r="D252" s="148"/>
      <c r="E252" s="148"/>
      <c r="F252" s="148"/>
      <c r="G252" s="148"/>
      <c r="H252" s="176"/>
    </row>
    <row r="253" spans="2:8" s="15" customFormat="1" ht="12.75">
      <c r="B253" s="169">
        <v>239</v>
      </c>
      <c r="C253" s="170">
        <f t="shared" si="3"/>
        <v>32.6875</v>
      </c>
      <c r="D253" s="148"/>
      <c r="E253" s="148"/>
      <c r="F253" s="148"/>
      <c r="G253" s="148"/>
      <c r="H253" s="176"/>
    </row>
    <row r="254" spans="2:8" s="15" customFormat="1" ht="12.75">
      <c r="B254" s="169">
        <v>240</v>
      </c>
      <c r="C254" s="170">
        <f t="shared" si="3"/>
        <v>32.7</v>
      </c>
      <c r="D254" s="148"/>
      <c r="E254" s="148"/>
      <c r="F254" s="148"/>
      <c r="G254" s="148"/>
      <c r="H254" s="176"/>
    </row>
    <row r="255" spans="2:8" s="15" customFormat="1" ht="12.75">
      <c r="B255" s="169">
        <v>241</v>
      </c>
      <c r="C255" s="170">
        <f t="shared" si="3"/>
        <v>32.7125</v>
      </c>
      <c r="D255" s="148"/>
      <c r="E255" s="148"/>
      <c r="F255" s="148"/>
      <c r="G255" s="148"/>
      <c r="H255" s="176"/>
    </row>
    <row r="256" spans="2:8" s="15" customFormat="1" ht="12.75">
      <c r="B256" s="169">
        <v>242</v>
      </c>
      <c r="C256" s="170">
        <f t="shared" si="3"/>
        <v>32.725</v>
      </c>
      <c r="D256" s="148"/>
      <c r="E256" s="148"/>
      <c r="F256" s="148"/>
      <c r="G256" s="148"/>
      <c r="H256" s="176"/>
    </row>
    <row r="257" spans="2:8" s="15" customFormat="1" ht="12.75">
      <c r="B257" s="169">
        <v>243</v>
      </c>
      <c r="C257" s="170">
        <f t="shared" si="3"/>
        <v>32.7375</v>
      </c>
      <c r="D257" s="148"/>
      <c r="E257" s="148"/>
      <c r="F257" s="148"/>
      <c r="G257" s="148"/>
      <c r="H257" s="176"/>
    </row>
    <row r="258" spans="2:8" s="15" customFormat="1" ht="12.75">
      <c r="B258" s="169">
        <v>244</v>
      </c>
      <c r="C258" s="170">
        <f t="shared" si="3"/>
        <v>32.75</v>
      </c>
      <c r="D258" s="148"/>
      <c r="E258" s="148"/>
      <c r="F258" s="148"/>
      <c r="G258" s="148"/>
      <c r="H258" s="176"/>
    </row>
    <row r="259" spans="2:8" s="15" customFormat="1" ht="12.75">
      <c r="B259" s="169">
        <v>245</v>
      </c>
      <c r="C259" s="170">
        <f t="shared" si="3"/>
        <v>32.7625</v>
      </c>
      <c r="D259" s="148"/>
      <c r="E259" s="148"/>
      <c r="F259" s="148"/>
      <c r="G259" s="148"/>
      <c r="H259" s="176"/>
    </row>
    <row r="260" spans="2:8" s="15" customFormat="1" ht="12.75">
      <c r="B260" s="169">
        <v>246</v>
      </c>
      <c r="C260" s="170">
        <f t="shared" si="3"/>
        <v>32.775</v>
      </c>
      <c r="D260" s="148"/>
      <c r="E260" s="148"/>
      <c r="F260" s="148"/>
      <c r="G260" s="148"/>
      <c r="H260" s="176"/>
    </row>
    <row r="261" spans="2:8" s="15" customFormat="1" ht="12.75">
      <c r="B261" s="169">
        <v>247</v>
      </c>
      <c r="C261" s="170">
        <f t="shared" si="3"/>
        <v>32.7875</v>
      </c>
      <c r="D261" s="148"/>
      <c r="E261" s="148"/>
      <c r="F261" s="148"/>
      <c r="G261" s="148"/>
      <c r="H261" s="176"/>
    </row>
    <row r="262" spans="2:8" s="15" customFormat="1" ht="12.75">
      <c r="B262" s="169">
        <v>248</v>
      </c>
      <c r="C262" s="170">
        <f t="shared" si="3"/>
        <v>32.8</v>
      </c>
      <c r="D262" s="148"/>
      <c r="E262" s="148"/>
      <c r="F262" s="148"/>
      <c r="G262" s="148"/>
      <c r="H262" s="176"/>
    </row>
    <row r="263" spans="2:8" s="15" customFormat="1" ht="12.75">
      <c r="B263" s="169">
        <v>249</v>
      </c>
      <c r="C263" s="170">
        <f t="shared" si="3"/>
        <v>32.8125</v>
      </c>
      <c r="D263" s="148"/>
      <c r="E263" s="148"/>
      <c r="F263" s="148"/>
      <c r="G263" s="148"/>
      <c r="H263" s="176"/>
    </row>
    <row r="264" spans="2:8" s="15" customFormat="1" ht="12.75">
      <c r="B264" s="169">
        <v>250</v>
      </c>
      <c r="C264" s="170">
        <f t="shared" si="3"/>
        <v>32.825</v>
      </c>
      <c r="D264" s="148"/>
      <c r="E264" s="148"/>
      <c r="F264" s="148"/>
      <c r="G264" s="148"/>
      <c r="H264" s="176"/>
    </row>
    <row r="265" spans="2:8" s="15" customFormat="1" ht="12.75">
      <c r="B265" s="169">
        <v>251</v>
      </c>
      <c r="C265" s="170">
        <f t="shared" si="3"/>
        <v>32.8375</v>
      </c>
      <c r="D265" s="148"/>
      <c r="E265" s="148"/>
      <c r="F265" s="148"/>
      <c r="G265" s="148"/>
      <c r="H265" s="176"/>
    </row>
    <row r="266" spans="2:8" s="15" customFormat="1" ht="12.75">
      <c r="B266" s="169">
        <v>252</v>
      </c>
      <c r="C266" s="170">
        <f t="shared" si="3"/>
        <v>32.85</v>
      </c>
      <c r="D266" s="148"/>
      <c r="E266" s="148"/>
      <c r="F266" s="148"/>
      <c r="G266" s="148"/>
      <c r="H266" s="176"/>
    </row>
    <row r="267" spans="2:8" s="15" customFormat="1" ht="12.75">
      <c r="B267" s="169">
        <v>253</v>
      </c>
      <c r="C267" s="170">
        <f t="shared" si="3"/>
        <v>32.8625</v>
      </c>
      <c r="D267" s="148"/>
      <c r="E267" s="148"/>
      <c r="F267" s="148"/>
      <c r="G267" s="148"/>
      <c r="H267" s="176"/>
    </row>
    <row r="268" spans="2:8" s="15" customFormat="1" ht="12.75">
      <c r="B268" s="169">
        <v>254</v>
      </c>
      <c r="C268" s="170">
        <f t="shared" si="3"/>
        <v>32.875</v>
      </c>
      <c r="D268" s="148"/>
      <c r="E268" s="148"/>
      <c r="F268" s="148"/>
      <c r="G268" s="148"/>
      <c r="H268" s="176"/>
    </row>
    <row r="269" spans="2:8" s="15" customFormat="1" ht="12.75">
      <c r="B269" s="169">
        <v>255</v>
      </c>
      <c r="C269" s="170">
        <f t="shared" si="3"/>
        <v>32.8875</v>
      </c>
      <c r="D269" s="148"/>
      <c r="E269" s="148"/>
      <c r="F269" s="148"/>
      <c r="G269" s="148"/>
      <c r="H269" s="176"/>
    </row>
    <row r="270" spans="2:8" s="15" customFormat="1" ht="12.75">
      <c r="B270" s="169">
        <v>256</v>
      </c>
      <c r="C270" s="170">
        <f t="shared" si="3"/>
        <v>32.9</v>
      </c>
      <c r="D270" s="148"/>
      <c r="E270" s="148"/>
      <c r="F270" s="148"/>
      <c r="G270" s="148"/>
      <c r="H270" s="176"/>
    </row>
    <row r="271" spans="2:8" s="15" customFormat="1" ht="12.75">
      <c r="B271" s="169">
        <v>257</v>
      </c>
      <c r="C271" s="170">
        <f t="shared" si="3"/>
        <v>32.9125</v>
      </c>
      <c r="D271" s="148"/>
      <c r="E271" s="148"/>
      <c r="F271" s="148"/>
      <c r="G271" s="148"/>
      <c r="H271" s="176"/>
    </row>
    <row r="272" spans="2:8" s="15" customFormat="1" ht="12.75">
      <c r="B272" s="169">
        <v>258</v>
      </c>
      <c r="C272" s="170">
        <f aca="true" t="shared" si="4" ref="C272:C335">SUM(29.7+B272*0.0125)</f>
        <v>32.925</v>
      </c>
      <c r="D272" s="148"/>
      <c r="E272" s="148"/>
      <c r="F272" s="148"/>
      <c r="G272" s="148"/>
      <c r="H272" s="176"/>
    </row>
    <row r="273" spans="2:8" s="15" customFormat="1" ht="12.75">
      <c r="B273" s="169">
        <v>259</v>
      </c>
      <c r="C273" s="170">
        <f t="shared" si="4"/>
        <v>32.9375</v>
      </c>
      <c r="D273" s="148"/>
      <c r="E273" s="148"/>
      <c r="F273" s="148"/>
      <c r="G273" s="148"/>
      <c r="H273" s="176"/>
    </row>
    <row r="274" spans="2:8" s="15" customFormat="1" ht="12.75">
      <c r="B274" s="169">
        <v>260</v>
      </c>
      <c r="C274" s="170">
        <f t="shared" si="4"/>
        <v>32.95</v>
      </c>
      <c r="D274" s="148"/>
      <c r="E274" s="148"/>
      <c r="F274" s="148"/>
      <c r="G274" s="148"/>
      <c r="H274" s="176"/>
    </row>
    <row r="275" spans="2:8" s="15" customFormat="1" ht="12.75">
      <c r="B275" s="169">
        <v>261</v>
      </c>
      <c r="C275" s="170">
        <f t="shared" si="4"/>
        <v>32.9625</v>
      </c>
      <c r="D275" s="148"/>
      <c r="E275" s="148"/>
      <c r="F275" s="148"/>
      <c r="G275" s="148"/>
      <c r="H275" s="176"/>
    </row>
    <row r="276" spans="2:8" s="15" customFormat="1" ht="12.75">
      <c r="B276" s="169">
        <v>262</v>
      </c>
      <c r="C276" s="170">
        <f t="shared" si="4"/>
        <v>32.975</v>
      </c>
      <c r="D276" s="148"/>
      <c r="E276" s="148"/>
      <c r="F276" s="148"/>
      <c r="G276" s="148"/>
      <c r="H276" s="176"/>
    </row>
    <row r="277" spans="2:8" s="15" customFormat="1" ht="12.75">
      <c r="B277" s="169">
        <v>263</v>
      </c>
      <c r="C277" s="170">
        <f t="shared" si="4"/>
        <v>32.9875</v>
      </c>
      <c r="D277" s="148"/>
      <c r="E277" s="148"/>
      <c r="F277" s="148"/>
      <c r="G277" s="148"/>
      <c r="H277" s="176"/>
    </row>
    <row r="278" spans="2:8" s="15" customFormat="1" ht="12.75">
      <c r="B278" s="169">
        <v>264</v>
      </c>
      <c r="C278" s="170">
        <f t="shared" si="4"/>
        <v>33</v>
      </c>
      <c r="D278" s="148"/>
      <c r="E278" s="148"/>
      <c r="F278" s="148"/>
      <c r="G278" s="148"/>
      <c r="H278" s="176"/>
    </row>
    <row r="279" spans="2:8" s="15" customFormat="1" ht="12.75">
      <c r="B279" s="169">
        <v>265</v>
      </c>
      <c r="C279" s="170">
        <f t="shared" si="4"/>
        <v>33.0125</v>
      </c>
      <c r="D279" s="148"/>
      <c r="E279" s="148"/>
      <c r="F279" s="148"/>
      <c r="G279" s="148"/>
      <c r="H279" s="176"/>
    </row>
    <row r="280" spans="2:8" s="15" customFormat="1" ht="12.75">
      <c r="B280" s="169">
        <v>266</v>
      </c>
      <c r="C280" s="170">
        <f t="shared" si="4"/>
        <v>33.025</v>
      </c>
      <c r="D280" s="148"/>
      <c r="E280" s="148"/>
      <c r="F280" s="148"/>
      <c r="G280" s="148"/>
      <c r="H280" s="176"/>
    </row>
    <row r="281" spans="2:8" s="15" customFormat="1" ht="12.75">
      <c r="B281" s="169">
        <v>267</v>
      </c>
      <c r="C281" s="170">
        <f t="shared" si="4"/>
        <v>33.0375</v>
      </c>
      <c r="D281" s="148"/>
      <c r="E281" s="148"/>
      <c r="F281" s="148"/>
      <c r="G281" s="148"/>
      <c r="H281" s="176"/>
    </row>
    <row r="282" spans="2:8" s="15" customFormat="1" ht="12.75">
      <c r="B282" s="169">
        <v>268</v>
      </c>
      <c r="C282" s="170">
        <f t="shared" si="4"/>
        <v>33.05</v>
      </c>
      <c r="D282" s="148"/>
      <c r="E282" s="148"/>
      <c r="F282" s="148"/>
      <c r="G282" s="148"/>
      <c r="H282" s="176"/>
    </row>
    <row r="283" spans="2:8" s="15" customFormat="1" ht="12.75">
      <c r="B283" s="169">
        <v>269</v>
      </c>
      <c r="C283" s="170">
        <f t="shared" si="4"/>
        <v>33.0625</v>
      </c>
      <c r="D283" s="148"/>
      <c r="E283" s="148"/>
      <c r="F283" s="148"/>
      <c r="G283" s="148"/>
      <c r="H283" s="176"/>
    </row>
    <row r="284" spans="2:8" s="15" customFormat="1" ht="12.75">
      <c r="B284" s="169">
        <v>270</v>
      </c>
      <c r="C284" s="170">
        <f t="shared" si="4"/>
        <v>33.075</v>
      </c>
      <c r="D284" s="148"/>
      <c r="E284" s="148"/>
      <c r="F284" s="148"/>
      <c r="G284" s="148"/>
      <c r="H284" s="176"/>
    </row>
    <row r="285" spans="2:8" s="15" customFormat="1" ht="12.75">
      <c r="B285" s="169">
        <v>271</v>
      </c>
      <c r="C285" s="170">
        <f t="shared" si="4"/>
        <v>33.0875</v>
      </c>
      <c r="D285" s="148"/>
      <c r="E285" s="148"/>
      <c r="F285" s="148"/>
      <c r="G285" s="148"/>
      <c r="H285" s="176"/>
    </row>
    <row r="286" spans="2:8" s="15" customFormat="1" ht="12.75">
      <c r="B286" s="169">
        <v>272</v>
      </c>
      <c r="C286" s="170">
        <f t="shared" si="4"/>
        <v>33.1</v>
      </c>
      <c r="D286" s="148"/>
      <c r="E286" s="148"/>
      <c r="F286" s="148"/>
      <c r="G286" s="148"/>
      <c r="H286" s="176"/>
    </row>
    <row r="287" spans="2:8" s="15" customFormat="1" ht="12.75">
      <c r="B287" s="169">
        <v>273</v>
      </c>
      <c r="C287" s="170">
        <f t="shared" si="4"/>
        <v>33.1125</v>
      </c>
      <c r="D287" s="148"/>
      <c r="E287" s="148"/>
      <c r="F287" s="148"/>
      <c r="G287" s="148"/>
      <c r="H287" s="176"/>
    </row>
    <row r="288" spans="2:8" s="15" customFormat="1" ht="12.75">
      <c r="B288" s="169">
        <v>274</v>
      </c>
      <c r="C288" s="170">
        <f t="shared" si="4"/>
        <v>33.125</v>
      </c>
      <c r="D288" s="148"/>
      <c r="E288" s="148"/>
      <c r="F288" s="148"/>
      <c r="G288" s="148"/>
      <c r="H288" s="176"/>
    </row>
    <row r="289" spans="2:8" s="15" customFormat="1" ht="12.75">
      <c r="B289" s="169">
        <v>275</v>
      </c>
      <c r="C289" s="170">
        <f t="shared" si="4"/>
        <v>33.1375</v>
      </c>
      <c r="D289" s="148"/>
      <c r="E289" s="148"/>
      <c r="F289" s="148"/>
      <c r="G289" s="148"/>
      <c r="H289" s="176"/>
    </row>
    <row r="290" spans="2:8" s="15" customFormat="1" ht="12.75">
      <c r="B290" s="169">
        <v>276</v>
      </c>
      <c r="C290" s="170">
        <f t="shared" si="4"/>
        <v>33.15</v>
      </c>
      <c r="D290" s="148"/>
      <c r="E290" s="148"/>
      <c r="F290" s="148"/>
      <c r="G290" s="148"/>
      <c r="H290" s="176"/>
    </row>
    <row r="291" spans="2:8" s="15" customFormat="1" ht="12.75">
      <c r="B291" s="169">
        <v>277</v>
      </c>
      <c r="C291" s="170">
        <f t="shared" si="4"/>
        <v>33.1625</v>
      </c>
      <c r="D291" s="148"/>
      <c r="E291" s="148"/>
      <c r="F291" s="148"/>
      <c r="G291" s="148"/>
      <c r="H291" s="176"/>
    </row>
    <row r="292" spans="2:8" s="15" customFormat="1" ht="12.75">
      <c r="B292" s="169">
        <v>278</v>
      </c>
      <c r="C292" s="170">
        <f t="shared" si="4"/>
        <v>33.175</v>
      </c>
      <c r="D292" s="148"/>
      <c r="E292" s="148"/>
      <c r="F292" s="148"/>
      <c r="G292" s="148"/>
      <c r="H292" s="176"/>
    </row>
    <row r="293" spans="2:8" s="15" customFormat="1" ht="12.75">
      <c r="B293" s="169">
        <v>279</v>
      </c>
      <c r="C293" s="170">
        <f t="shared" si="4"/>
        <v>33.1875</v>
      </c>
      <c r="D293" s="148"/>
      <c r="E293" s="148"/>
      <c r="F293" s="148"/>
      <c r="G293" s="148"/>
      <c r="H293" s="176"/>
    </row>
    <row r="294" spans="2:8" s="15" customFormat="1" ht="12.75">
      <c r="B294" s="169">
        <v>280</v>
      </c>
      <c r="C294" s="170">
        <f t="shared" si="4"/>
        <v>33.2</v>
      </c>
      <c r="D294" s="148"/>
      <c r="E294" s="148"/>
      <c r="F294" s="148"/>
      <c r="G294" s="148"/>
      <c r="H294" s="176"/>
    </row>
    <row r="295" spans="2:8" s="15" customFormat="1" ht="12.75">
      <c r="B295" s="169">
        <v>281</v>
      </c>
      <c r="C295" s="170">
        <f t="shared" si="4"/>
        <v>33.2125</v>
      </c>
      <c r="D295" s="148"/>
      <c r="E295" s="148"/>
      <c r="F295" s="148"/>
      <c r="G295" s="148"/>
      <c r="H295" s="176"/>
    </row>
    <row r="296" spans="2:8" s="15" customFormat="1" ht="12.75">
      <c r="B296" s="169">
        <v>282</v>
      </c>
      <c r="C296" s="170">
        <f t="shared" si="4"/>
        <v>33.225</v>
      </c>
      <c r="D296" s="148"/>
      <c r="E296" s="148"/>
      <c r="F296" s="148"/>
      <c r="G296" s="148"/>
      <c r="H296" s="176"/>
    </row>
    <row r="297" spans="2:8" s="15" customFormat="1" ht="12.75">
      <c r="B297" s="169">
        <v>283</v>
      </c>
      <c r="C297" s="170">
        <f t="shared" si="4"/>
        <v>33.2375</v>
      </c>
      <c r="D297" s="148"/>
      <c r="E297" s="148"/>
      <c r="F297" s="148"/>
      <c r="G297" s="148"/>
      <c r="H297" s="176"/>
    </row>
    <row r="298" spans="2:8" s="15" customFormat="1" ht="12.75">
      <c r="B298" s="169">
        <v>284</v>
      </c>
      <c r="C298" s="170">
        <f t="shared" si="4"/>
        <v>33.25</v>
      </c>
      <c r="D298" s="148"/>
      <c r="E298" s="148"/>
      <c r="F298" s="148"/>
      <c r="G298" s="148"/>
      <c r="H298" s="176"/>
    </row>
    <row r="299" spans="2:8" s="15" customFormat="1" ht="12.75">
      <c r="B299" s="169">
        <v>285</v>
      </c>
      <c r="C299" s="170">
        <f t="shared" si="4"/>
        <v>33.2625</v>
      </c>
      <c r="D299" s="148"/>
      <c r="E299" s="148"/>
      <c r="F299" s="148"/>
      <c r="G299" s="148"/>
      <c r="H299" s="176"/>
    </row>
    <row r="300" spans="2:8" s="15" customFormat="1" ht="12.75">
      <c r="B300" s="169">
        <v>286</v>
      </c>
      <c r="C300" s="170">
        <f t="shared" si="4"/>
        <v>33.275</v>
      </c>
      <c r="D300" s="148"/>
      <c r="E300" s="148"/>
      <c r="F300" s="148"/>
      <c r="G300" s="148"/>
      <c r="H300" s="176"/>
    </row>
    <row r="301" spans="2:8" s="15" customFormat="1" ht="12.75">
      <c r="B301" s="169">
        <v>287</v>
      </c>
      <c r="C301" s="170">
        <f t="shared" si="4"/>
        <v>33.2875</v>
      </c>
      <c r="D301" s="148"/>
      <c r="E301" s="148"/>
      <c r="F301" s="148"/>
      <c r="G301" s="148"/>
      <c r="H301" s="176"/>
    </row>
    <row r="302" spans="2:8" s="15" customFormat="1" ht="12.75">
      <c r="B302" s="169">
        <v>288</v>
      </c>
      <c r="C302" s="170">
        <f t="shared" si="4"/>
        <v>33.3</v>
      </c>
      <c r="D302" s="148"/>
      <c r="E302" s="148"/>
      <c r="F302" s="148"/>
      <c r="G302" s="148"/>
      <c r="H302" s="176"/>
    </row>
    <row r="303" spans="2:8" s="15" customFormat="1" ht="12.75">
      <c r="B303" s="169">
        <v>289</v>
      </c>
      <c r="C303" s="170">
        <f t="shared" si="4"/>
        <v>33.3125</v>
      </c>
      <c r="D303" s="148"/>
      <c r="E303" s="148"/>
      <c r="F303" s="148"/>
      <c r="G303" s="148"/>
      <c r="H303" s="176"/>
    </row>
    <row r="304" spans="2:8" s="15" customFormat="1" ht="12.75">
      <c r="B304" s="169">
        <v>290</v>
      </c>
      <c r="C304" s="170">
        <f t="shared" si="4"/>
        <v>33.325</v>
      </c>
      <c r="D304" s="148"/>
      <c r="E304" s="148"/>
      <c r="F304" s="148"/>
      <c r="G304" s="148"/>
      <c r="H304" s="176"/>
    </row>
    <row r="305" spans="2:8" s="15" customFormat="1" ht="12.75">
      <c r="B305" s="169">
        <v>291</v>
      </c>
      <c r="C305" s="170">
        <f t="shared" si="4"/>
        <v>33.3375</v>
      </c>
      <c r="D305" s="148"/>
      <c r="E305" s="148"/>
      <c r="F305" s="148"/>
      <c r="G305" s="148"/>
      <c r="H305" s="176"/>
    </row>
    <row r="306" spans="2:8" s="15" customFormat="1" ht="12.75">
      <c r="B306" s="169">
        <v>292</v>
      </c>
      <c r="C306" s="170">
        <f t="shared" si="4"/>
        <v>33.35</v>
      </c>
      <c r="D306" s="148"/>
      <c r="E306" s="148"/>
      <c r="F306" s="148"/>
      <c r="G306" s="148"/>
      <c r="H306" s="176"/>
    </row>
    <row r="307" spans="2:8" s="15" customFormat="1" ht="12.75">
      <c r="B307" s="169">
        <v>293</v>
      </c>
      <c r="C307" s="170">
        <f t="shared" si="4"/>
        <v>33.3625</v>
      </c>
      <c r="D307" s="148"/>
      <c r="E307" s="148"/>
      <c r="F307" s="148"/>
      <c r="G307" s="148"/>
      <c r="H307" s="176"/>
    </row>
    <row r="308" spans="2:8" s="15" customFormat="1" ht="12.75">
      <c r="B308" s="169">
        <v>294</v>
      </c>
      <c r="C308" s="170">
        <f t="shared" si="4"/>
        <v>33.375</v>
      </c>
      <c r="D308" s="148"/>
      <c r="E308" s="148"/>
      <c r="F308" s="148"/>
      <c r="G308" s="148"/>
      <c r="H308" s="176"/>
    </row>
    <row r="309" spans="2:8" s="15" customFormat="1" ht="12.75">
      <c r="B309" s="169">
        <v>295</v>
      </c>
      <c r="C309" s="170">
        <f t="shared" si="4"/>
        <v>33.3875</v>
      </c>
      <c r="D309" s="148"/>
      <c r="E309" s="148"/>
      <c r="F309" s="148"/>
      <c r="G309" s="148"/>
      <c r="H309" s="176"/>
    </row>
    <row r="310" spans="2:8" s="15" customFormat="1" ht="12.75">
      <c r="B310" s="169">
        <v>296</v>
      </c>
      <c r="C310" s="170">
        <f t="shared" si="4"/>
        <v>33.4</v>
      </c>
      <c r="D310" s="148"/>
      <c r="E310" s="148"/>
      <c r="F310" s="148"/>
      <c r="G310" s="148"/>
      <c r="H310" s="176"/>
    </row>
    <row r="311" spans="2:8" s="15" customFormat="1" ht="12.75">
      <c r="B311" s="169">
        <v>297</v>
      </c>
      <c r="C311" s="170">
        <f t="shared" si="4"/>
        <v>33.4125</v>
      </c>
      <c r="D311" s="148"/>
      <c r="E311" s="148"/>
      <c r="F311" s="148"/>
      <c r="G311" s="148"/>
      <c r="H311" s="176"/>
    </row>
    <row r="312" spans="2:8" s="15" customFormat="1" ht="12.75">
      <c r="B312" s="169">
        <v>298</v>
      </c>
      <c r="C312" s="170">
        <f t="shared" si="4"/>
        <v>33.425</v>
      </c>
      <c r="D312" s="148"/>
      <c r="E312" s="148"/>
      <c r="F312" s="148"/>
      <c r="G312" s="148"/>
      <c r="H312" s="176"/>
    </row>
    <row r="313" spans="2:8" s="15" customFormat="1" ht="12.75">
      <c r="B313" s="169">
        <v>299</v>
      </c>
      <c r="C313" s="170">
        <f t="shared" si="4"/>
        <v>33.4375</v>
      </c>
      <c r="D313" s="148"/>
      <c r="E313" s="148"/>
      <c r="F313" s="148"/>
      <c r="G313" s="148"/>
      <c r="H313" s="176"/>
    </row>
    <row r="314" spans="2:8" s="15" customFormat="1" ht="12.75">
      <c r="B314" s="169">
        <v>300</v>
      </c>
      <c r="C314" s="170">
        <f t="shared" si="4"/>
        <v>33.45</v>
      </c>
      <c r="D314" s="148"/>
      <c r="E314" s="148"/>
      <c r="F314" s="148"/>
      <c r="G314" s="148"/>
      <c r="H314" s="176"/>
    </row>
    <row r="315" spans="2:8" s="15" customFormat="1" ht="12.75">
      <c r="B315" s="169">
        <v>301</v>
      </c>
      <c r="C315" s="170">
        <f t="shared" si="4"/>
        <v>33.4625</v>
      </c>
      <c r="D315" s="148"/>
      <c r="E315" s="148"/>
      <c r="F315" s="148"/>
      <c r="G315" s="148"/>
      <c r="H315" s="176"/>
    </row>
    <row r="316" spans="2:8" s="15" customFormat="1" ht="12.75">
      <c r="B316" s="169">
        <v>302</v>
      </c>
      <c r="C316" s="170">
        <f t="shared" si="4"/>
        <v>33.475</v>
      </c>
      <c r="D316" s="148"/>
      <c r="E316" s="148"/>
      <c r="F316" s="148"/>
      <c r="G316" s="148"/>
      <c r="H316" s="176"/>
    </row>
    <row r="317" spans="2:8" s="15" customFormat="1" ht="12.75">
      <c r="B317" s="169">
        <v>303</v>
      </c>
      <c r="C317" s="170">
        <f t="shared" si="4"/>
        <v>33.4875</v>
      </c>
      <c r="D317" s="148"/>
      <c r="E317" s="148"/>
      <c r="F317" s="148"/>
      <c r="G317" s="148"/>
      <c r="H317" s="176"/>
    </row>
    <row r="318" spans="2:8" s="15" customFormat="1" ht="12.75">
      <c r="B318" s="169">
        <v>304</v>
      </c>
      <c r="C318" s="170">
        <f t="shared" si="4"/>
        <v>33.5</v>
      </c>
      <c r="D318" s="148"/>
      <c r="E318" s="148"/>
      <c r="F318" s="148"/>
      <c r="G318" s="148"/>
      <c r="H318" s="176"/>
    </row>
    <row r="319" spans="2:8" s="15" customFormat="1" ht="12.75">
      <c r="B319" s="169">
        <v>305</v>
      </c>
      <c r="C319" s="170">
        <f t="shared" si="4"/>
        <v>33.5125</v>
      </c>
      <c r="D319" s="148"/>
      <c r="E319" s="148"/>
      <c r="F319" s="148"/>
      <c r="G319" s="148"/>
      <c r="H319" s="176"/>
    </row>
    <row r="320" spans="2:8" s="15" customFormat="1" ht="12.75">
      <c r="B320" s="169">
        <v>306</v>
      </c>
      <c r="C320" s="170">
        <f t="shared" si="4"/>
        <v>33.525</v>
      </c>
      <c r="D320" s="148"/>
      <c r="E320" s="148"/>
      <c r="F320" s="148"/>
      <c r="G320" s="148"/>
      <c r="H320" s="176"/>
    </row>
    <row r="321" spans="2:8" s="15" customFormat="1" ht="12.75">
      <c r="B321" s="169">
        <v>307</v>
      </c>
      <c r="C321" s="170">
        <f t="shared" si="4"/>
        <v>33.5375</v>
      </c>
      <c r="D321" s="148"/>
      <c r="E321" s="148"/>
      <c r="F321" s="148"/>
      <c r="G321" s="148"/>
      <c r="H321" s="176"/>
    </row>
    <row r="322" spans="2:8" s="15" customFormat="1" ht="12.75">
      <c r="B322" s="169">
        <v>308</v>
      </c>
      <c r="C322" s="170">
        <f t="shared" si="4"/>
        <v>33.55</v>
      </c>
      <c r="D322" s="148"/>
      <c r="E322" s="148"/>
      <c r="F322" s="148"/>
      <c r="G322" s="148"/>
      <c r="H322" s="176"/>
    </row>
    <row r="323" spans="2:8" s="15" customFormat="1" ht="12.75">
      <c r="B323" s="169">
        <v>309</v>
      </c>
      <c r="C323" s="170">
        <f t="shared" si="4"/>
        <v>33.5625</v>
      </c>
      <c r="D323" s="148"/>
      <c r="E323" s="148"/>
      <c r="F323" s="148"/>
      <c r="G323" s="148"/>
      <c r="H323" s="176"/>
    </row>
    <row r="324" spans="2:8" s="15" customFormat="1" ht="12.75">
      <c r="B324" s="169">
        <v>310</v>
      </c>
      <c r="C324" s="170">
        <f t="shared" si="4"/>
        <v>33.575</v>
      </c>
      <c r="D324" s="148"/>
      <c r="E324" s="148"/>
      <c r="F324" s="148"/>
      <c r="G324" s="148"/>
      <c r="H324" s="176"/>
    </row>
    <row r="325" spans="2:8" s="15" customFormat="1" ht="12.75">
      <c r="B325" s="169">
        <v>311</v>
      </c>
      <c r="C325" s="170">
        <f t="shared" si="4"/>
        <v>33.5875</v>
      </c>
      <c r="D325" s="148"/>
      <c r="E325" s="148"/>
      <c r="F325" s="148"/>
      <c r="G325" s="148"/>
      <c r="H325" s="176"/>
    </row>
    <row r="326" spans="2:8" s="15" customFormat="1" ht="12.75">
      <c r="B326" s="169">
        <v>312</v>
      </c>
      <c r="C326" s="170">
        <f t="shared" si="4"/>
        <v>33.6</v>
      </c>
      <c r="D326" s="148"/>
      <c r="E326" s="148"/>
      <c r="F326" s="148"/>
      <c r="G326" s="148"/>
      <c r="H326" s="176"/>
    </row>
    <row r="327" spans="2:8" s="15" customFormat="1" ht="12.75">
      <c r="B327" s="169">
        <v>313</v>
      </c>
      <c r="C327" s="170">
        <f t="shared" si="4"/>
        <v>33.6125</v>
      </c>
      <c r="D327" s="148"/>
      <c r="E327" s="148"/>
      <c r="F327" s="148"/>
      <c r="G327" s="148"/>
      <c r="H327" s="176"/>
    </row>
    <row r="328" spans="2:8" s="15" customFormat="1" ht="12.75">
      <c r="B328" s="169">
        <v>314</v>
      </c>
      <c r="C328" s="170">
        <f t="shared" si="4"/>
        <v>33.625</v>
      </c>
      <c r="D328" s="148"/>
      <c r="E328" s="148"/>
      <c r="F328" s="148"/>
      <c r="G328" s="148"/>
      <c r="H328" s="176"/>
    </row>
    <row r="329" spans="2:8" s="15" customFormat="1" ht="12.75">
      <c r="B329" s="169">
        <v>315</v>
      </c>
      <c r="C329" s="170">
        <f t="shared" si="4"/>
        <v>33.6375</v>
      </c>
      <c r="D329" s="148"/>
      <c r="E329" s="148"/>
      <c r="F329" s="148"/>
      <c r="G329" s="148"/>
      <c r="H329" s="176"/>
    </row>
    <row r="330" spans="2:8" s="15" customFormat="1" ht="12.75">
      <c r="B330" s="169">
        <v>316</v>
      </c>
      <c r="C330" s="170">
        <f t="shared" si="4"/>
        <v>33.65</v>
      </c>
      <c r="D330" s="148"/>
      <c r="E330" s="148"/>
      <c r="F330" s="148"/>
      <c r="G330" s="148"/>
      <c r="H330" s="176"/>
    </row>
    <row r="331" spans="2:8" s="15" customFormat="1" ht="12.75">
      <c r="B331" s="169">
        <v>317</v>
      </c>
      <c r="C331" s="170">
        <f t="shared" si="4"/>
        <v>33.6625</v>
      </c>
      <c r="D331" s="148"/>
      <c r="E331" s="148"/>
      <c r="F331" s="148"/>
      <c r="G331" s="148"/>
      <c r="H331" s="176"/>
    </row>
    <row r="332" spans="2:8" s="15" customFormat="1" ht="12.75">
      <c r="B332" s="169">
        <v>318</v>
      </c>
      <c r="C332" s="170">
        <f t="shared" si="4"/>
        <v>33.675</v>
      </c>
      <c r="D332" s="148"/>
      <c r="E332" s="148"/>
      <c r="F332" s="148"/>
      <c r="G332" s="148"/>
      <c r="H332" s="176"/>
    </row>
    <row r="333" spans="2:8" s="15" customFormat="1" ht="12.75">
      <c r="B333" s="169">
        <v>319</v>
      </c>
      <c r="C333" s="170">
        <f t="shared" si="4"/>
        <v>33.6875</v>
      </c>
      <c r="D333" s="148"/>
      <c r="E333" s="148"/>
      <c r="F333" s="148"/>
      <c r="G333" s="148"/>
      <c r="H333" s="176"/>
    </row>
    <row r="334" spans="2:8" s="15" customFormat="1" ht="12.75">
      <c r="B334" s="169">
        <v>320</v>
      </c>
      <c r="C334" s="170">
        <f t="shared" si="4"/>
        <v>33.7</v>
      </c>
      <c r="D334" s="148"/>
      <c r="E334" s="148"/>
      <c r="F334" s="148"/>
      <c r="G334" s="148"/>
      <c r="H334" s="176"/>
    </row>
    <row r="335" spans="2:8" s="15" customFormat="1" ht="12.75">
      <c r="B335" s="169">
        <v>321</v>
      </c>
      <c r="C335" s="170">
        <f t="shared" si="4"/>
        <v>33.7125</v>
      </c>
      <c r="D335" s="148"/>
      <c r="E335" s="148"/>
      <c r="F335" s="148"/>
      <c r="G335" s="148"/>
      <c r="H335" s="176"/>
    </row>
    <row r="336" spans="2:8" s="15" customFormat="1" ht="12.75">
      <c r="B336" s="169">
        <v>322</v>
      </c>
      <c r="C336" s="170">
        <f aca="true" t="shared" si="5" ref="C336:C399">SUM(29.7+B336*0.0125)</f>
        <v>33.725</v>
      </c>
      <c r="D336" s="148"/>
      <c r="E336" s="148"/>
      <c r="F336" s="148"/>
      <c r="G336" s="148"/>
      <c r="H336" s="176"/>
    </row>
    <row r="337" spans="2:8" s="15" customFormat="1" ht="12.75">
      <c r="B337" s="169">
        <v>323</v>
      </c>
      <c r="C337" s="170">
        <f t="shared" si="5"/>
        <v>33.7375</v>
      </c>
      <c r="D337" s="148"/>
      <c r="E337" s="148"/>
      <c r="F337" s="148"/>
      <c r="G337" s="148"/>
      <c r="H337" s="176"/>
    </row>
    <row r="338" spans="2:8" s="15" customFormat="1" ht="12.75">
      <c r="B338" s="169">
        <v>324</v>
      </c>
      <c r="C338" s="170">
        <f t="shared" si="5"/>
        <v>33.75</v>
      </c>
      <c r="D338" s="148"/>
      <c r="E338" s="148"/>
      <c r="F338" s="148"/>
      <c r="G338" s="148"/>
      <c r="H338" s="176"/>
    </row>
    <row r="339" spans="2:8" s="15" customFormat="1" ht="12.75">
      <c r="B339" s="169">
        <v>325</v>
      </c>
      <c r="C339" s="170">
        <f t="shared" si="5"/>
        <v>33.7625</v>
      </c>
      <c r="D339" s="148"/>
      <c r="E339" s="148"/>
      <c r="F339" s="148"/>
      <c r="G339" s="148"/>
      <c r="H339" s="176"/>
    </row>
    <row r="340" spans="2:8" s="15" customFormat="1" ht="12.75">
      <c r="B340" s="169">
        <v>326</v>
      </c>
      <c r="C340" s="170">
        <f t="shared" si="5"/>
        <v>33.775</v>
      </c>
      <c r="D340" s="148"/>
      <c r="E340" s="148"/>
      <c r="F340" s="148"/>
      <c r="G340" s="148"/>
      <c r="H340" s="176"/>
    </row>
    <row r="341" spans="2:8" s="15" customFormat="1" ht="12.75">
      <c r="B341" s="169">
        <v>327</v>
      </c>
      <c r="C341" s="170">
        <f t="shared" si="5"/>
        <v>33.7875</v>
      </c>
      <c r="D341" s="148"/>
      <c r="E341" s="148"/>
      <c r="F341" s="148"/>
      <c r="G341" s="148"/>
      <c r="H341" s="176"/>
    </row>
    <row r="342" spans="2:8" s="15" customFormat="1" ht="12.75">
      <c r="B342" s="169">
        <v>328</v>
      </c>
      <c r="C342" s="170">
        <f t="shared" si="5"/>
        <v>33.8</v>
      </c>
      <c r="D342" s="148"/>
      <c r="E342" s="148"/>
      <c r="F342" s="148"/>
      <c r="G342" s="148"/>
      <c r="H342" s="176"/>
    </row>
    <row r="343" spans="2:8" s="15" customFormat="1" ht="12.75">
      <c r="B343" s="169">
        <v>329</v>
      </c>
      <c r="C343" s="170">
        <f t="shared" si="5"/>
        <v>33.8125</v>
      </c>
      <c r="D343" s="148"/>
      <c r="E343" s="148"/>
      <c r="F343" s="148"/>
      <c r="G343" s="148"/>
      <c r="H343" s="176"/>
    </row>
    <row r="344" spans="2:8" s="15" customFormat="1" ht="12.75">
      <c r="B344" s="169">
        <v>330</v>
      </c>
      <c r="C344" s="170">
        <f t="shared" si="5"/>
        <v>33.825</v>
      </c>
      <c r="D344" s="148"/>
      <c r="E344" s="148"/>
      <c r="F344" s="148"/>
      <c r="G344" s="148"/>
      <c r="H344" s="176"/>
    </row>
    <row r="345" spans="2:8" s="15" customFormat="1" ht="12.75">
      <c r="B345" s="169">
        <v>331</v>
      </c>
      <c r="C345" s="170">
        <f t="shared" si="5"/>
        <v>33.8375</v>
      </c>
      <c r="D345" s="148"/>
      <c r="E345" s="148"/>
      <c r="F345" s="148"/>
      <c r="G345" s="148"/>
      <c r="H345" s="176"/>
    </row>
    <row r="346" spans="2:8" s="15" customFormat="1" ht="12.75">
      <c r="B346" s="169">
        <v>332</v>
      </c>
      <c r="C346" s="170">
        <f t="shared" si="5"/>
        <v>33.85</v>
      </c>
      <c r="D346" s="148"/>
      <c r="E346" s="148"/>
      <c r="F346" s="148"/>
      <c r="G346" s="148"/>
      <c r="H346" s="176"/>
    </row>
    <row r="347" spans="2:8" s="15" customFormat="1" ht="12.75">
      <c r="B347" s="169">
        <v>333</v>
      </c>
      <c r="C347" s="170">
        <f t="shared" si="5"/>
        <v>33.8625</v>
      </c>
      <c r="D347" s="148"/>
      <c r="E347" s="148"/>
      <c r="F347" s="148"/>
      <c r="G347" s="148"/>
      <c r="H347" s="176"/>
    </row>
    <row r="348" spans="2:8" s="15" customFormat="1" ht="12.75">
      <c r="B348" s="169">
        <v>334</v>
      </c>
      <c r="C348" s="170">
        <f t="shared" si="5"/>
        <v>33.875</v>
      </c>
      <c r="D348" s="148"/>
      <c r="E348" s="148"/>
      <c r="F348" s="148"/>
      <c r="G348" s="148"/>
      <c r="H348" s="176"/>
    </row>
    <row r="349" spans="2:8" s="15" customFormat="1" ht="12.75">
      <c r="B349" s="169">
        <v>335</v>
      </c>
      <c r="C349" s="170">
        <f t="shared" si="5"/>
        <v>33.8875</v>
      </c>
      <c r="D349" s="148"/>
      <c r="E349" s="148"/>
      <c r="F349" s="148"/>
      <c r="G349" s="148"/>
      <c r="H349" s="176"/>
    </row>
    <row r="350" spans="2:8" s="15" customFormat="1" ht="12.75">
      <c r="B350" s="169">
        <v>336</v>
      </c>
      <c r="C350" s="170">
        <f t="shared" si="5"/>
        <v>33.9</v>
      </c>
      <c r="D350" s="148"/>
      <c r="E350" s="148"/>
      <c r="F350" s="148"/>
      <c r="G350" s="148"/>
      <c r="H350" s="176"/>
    </row>
    <row r="351" spans="2:8" s="15" customFormat="1" ht="12.75">
      <c r="B351" s="169">
        <v>337</v>
      </c>
      <c r="C351" s="170">
        <f t="shared" si="5"/>
        <v>33.9125</v>
      </c>
      <c r="D351" s="148"/>
      <c r="E351" s="148"/>
      <c r="F351" s="148"/>
      <c r="G351" s="148"/>
      <c r="H351" s="176"/>
    </row>
    <row r="352" spans="2:8" s="15" customFormat="1" ht="12.75">
      <c r="B352" s="169">
        <v>338</v>
      </c>
      <c r="C352" s="170">
        <f t="shared" si="5"/>
        <v>33.925</v>
      </c>
      <c r="D352" s="148"/>
      <c r="E352" s="148"/>
      <c r="F352" s="148"/>
      <c r="G352" s="148"/>
      <c r="H352" s="176"/>
    </row>
    <row r="353" spans="2:8" s="15" customFormat="1" ht="12.75">
      <c r="B353" s="169">
        <v>339</v>
      </c>
      <c r="C353" s="170">
        <f t="shared" si="5"/>
        <v>33.9375</v>
      </c>
      <c r="D353" s="148"/>
      <c r="E353" s="148"/>
      <c r="F353" s="148"/>
      <c r="G353" s="148"/>
      <c r="H353" s="176"/>
    </row>
    <row r="354" spans="2:8" s="15" customFormat="1" ht="12.75">
      <c r="B354" s="169">
        <v>340</v>
      </c>
      <c r="C354" s="170">
        <f t="shared" si="5"/>
        <v>33.95</v>
      </c>
      <c r="D354" s="148"/>
      <c r="E354" s="148"/>
      <c r="F354" s="148"/>
      <c r="G354" s="148"/>
      <c r="H354" s="176"/>
    </row>
    <row r="355" spans="2:8" s="15" customFormat="1" ht="12.75">
      <c r="B355" s="169">
        <v>341</v>
      </c>
      <c r="C355" s="170">
        <f t="shared" si="5"/>
        <v>33.9625</v>
      </c>
      <c r="D355" s="148"/>
      <c r="E355" s="148"/>
      <c r="F355" s="148"/>
      <c r="G355" s="148"/>
      <c r="H355" s="176"/>
    </row>
    <row r="356" spans="2:8" s="15" customFormat="1" ht="12.75">
      <c r="B356" s="169">
        <v>342</v>
      </c>
      <c r="C356" s="170">
        <f t="shared" si="5"/>
        <v>33.975</v>
      </c>
      <c r="D356" s="148"/>
      <c r="E356" s="148"/>
      <c r="F356" s="148"/>
      <c r="G356" s="148"/>
      <c r="H356" s="176"/>
    </row>
    <row r="357" spans="2:8" s="15" customFormat="1" ht="12.75">
      <c r="B357" s="169">
        <v>343</v>
      </c>
      <c r="C357" s="170">
        <f t="shared" si="5"/>
        <v>33.9875</v>
      </c>
      <c r="D357" s="148"/>
      <c r="E357" s="148"/>
      <c r="F357" s="148"/>
      <c r="G357" s="148"/>
      <c r="H357" s="176"/>
    </row>
    <row r="358" spans="2:8" s="15" customFormat="1" ht="12.75">
      <c r="B358" s="169">
        <v>344</v>
      </c>
      <c r="C358" s="170">
        <f t="shared" si="5"/>
        <v>34</v>
      </c>
      <c r="D358" s="148"/>
      <c r="E358" s="148"/>
      <c r="F358" s="148"/>
      <c r="G358" s="148"/>
      <c r="H358" s="176"/>
    </row>
    <row r="359" spans="2:8" s="15" customFormat="1" ht="12.75">
      <c r="B359" s="169">
        <v>345</v>
      </c>
      <c r="C359" s="170">
        <f t="shared" si="5"/>
        <v>34.0125</v>
      </c>
      <c r="D359" s="148"/>
      <c r="E359" s="148"/>
      <c r="F359" s="148"/>
      <c r="G359" s="148"/>
      <c r="H359" s="176"/>
    </row>
    <row r="360" spans="2:8" s="15" customFormat="1" ht="12.75">
      <c r="B360" s="169">
        <v>346</v>
      </c>
      <c r="C360" s="170">
        <f t="shared" si="5"/>
        <v>34.025</v>
      </c>
      <c r="D360" s="148"/>
      <c r="E360" s="148"/>
      <c r="F360" s="148"/>
      <c r="G360" s="148"/>
      <c r="H360" s="176"/>
    </row>
    <row r="361" spans="2:8" s="15" customFormat="1" ht="12.75">
      <c r="B361" s="169">
        <v>347</v>
      </c>
      <c r="C361" s="170">
        <f t="shared" si="5"/>
        <v>34.0375</v>
      </c>
      <c r="D361" s="148"/>
      <c r="E361" s="148"/>
      <c r="F361" s="148"/>
      <c r="G361" s="148"/>
      <c r="H361" s="176"/>
    </row>
    <row r="362" spans="2:8" s="15" customFormat="1" ht="12.75">
      <c r="B362" s="169">
        <v>348</v>
      </c>
      <c r="C362" s="170">
        <f t="shared" si="5"/>
        <v>34.05</v>
      </c>
      <c r="D362" s="148"/>
      <c r="E362" s="148"/>
      <c r="F362" s="148"/>
      <c r="G362" s="148"/>
      <c r="H362" s="176"/>
    </row>
    <row r="363" spans="2:8" s="15" customFormat="1" ht="12.75">
      <c r="B363" s="169">
        <v>349</v>
      </c>
      <c r="C363" s="170">
        <f t="shared" si="5"/>
        <v>34.0625</v>
      </c>
      <c r="D363" s="148"/>
      <c r="E363" s="148"/>
      <c r="F363" s="148"/>
      <c r="G363" s="148"/>
      <c r="H363" s="176"/>
    </row>
    <row r="364" spans="2:8" s="15" customFormat="1" ht="12.75">
      <c r="B364" s="169">
        <v>350</v>
      </c>
      <c r="C364" s="170">
        <f t="shared" si="5"/>
        <v>34.075</v>
      </c>
      <c r="D364" s="148"/>
      <c r="E364" s="148"/>
      <c r="F364" s="148"/>
      <c r="G364" s="148"/>
      <c r="H364" s="176"/>
    </row>
    <row r="365" spans="2:8" s="15" customFormat="1" ht="12.75">
      <c r="B365" s="169">
        <v>351</v>
      </c>
      <c r="C365" s="170">
        <f t="shared" si="5"/>
        <v>34.0875</v>
      </c>
      <c r="D365" s="148"/>
      <c r="E365" s="148"/>
      <c r="F365" s="148"/>
      <c r="G365" s="148"/>
      <c r="H365" s="176"/>
    </row>
    <row r="366" spans="2:8" s="15" customFormat="1" ht="12.75">
      <c r="B366" s="169">
        <v>352</v>
      </c>
      <c r="C366" s="170">
        <f t="shared" si="5"/>
        <v>34.1</v>
      </c>
      <c r="D366" s="148"/>
      <c r="E366" s="148"/>
      <c r="F366" s="148"/>
      <c r="G366" s="148"/>
      <c r="H366" s="176"/>
    </row>
    <row r="367" spans="2:8" s="15" customFormat="1" ht="12.75">
      <c r="B367" s="169">
        <v>353</v>
      </c>
      <c r="C367" s="170">
        <f t="shared" si="5"/>
        <v>34.1125</v>
      </c>
      <c r="D367" s="148"/>
      <c r="E367" s="148"/>
      <c r="F367" s="148"/>
      <c r="G367" s="148"/>
      <c r="H367" s="176"/>
    </row>
    <row r="368" spans="2:8" s="15" customFormat="1" ht="12.75">
      <c r="B368" s="169">
        <v>354</v>
      </c>
      <c r="C368" s="170">
        <f t="shared" si="5"/>
        <v>34.125</v>
      </c>
      <c r="D368" s="148"/>
      <c r="E368" s="148"/>
      <c r="F368" s="148"/>
      <c r="G368" s="148"/>
      <c r="H368" s="176"/>
    </row>
    <row r="369" spans="2:8" s="15" customFormat="1" ht="12.75">
      <c r="B369" s="169">
        <v>355</v>
      </c>
      <c r="C369" s="170">
        <f t="shared" si="5"/>
        <v>34.1375</v>
      </c>
      <c r="D369" s="148"/>
      <c r="E369" s="148"/>
      <c r="F369" s="148"/>
      <c r="G369" s="148"/>
      <c r="H369" s="176"/>
    </row>
    <row r="370" spans="2:8" s="15" customFormat="1" ht="12.75">
      <c r="B370" s="169">
        <v>356</v>
      </c>
      <c r="C370" s="170">
        <f t="shared" si="5"/>
        <v>34.15</v>
      </c>
      <c r="D370" s="148"/>
      <c r="E370" s="148"/>
      <c r="F370" s="148"/>
      <c r="G370" s="148"/>
      <c r="H370" s="176"/>
    </row>
    <row r="371" spans="2:8" s="15" customFormat="1" ht="12.75">
      <c r="B371" s="169">
        <v>357</v>
      </c>
      <c r="C371" s="170">
        <f t="shared" si="5"/>
        <v>34.1625</v>
      </c>
      <c r="D371" s="148"/>
      <c r="E371" s="148"/>
      <c r="F371" s="148"/>
      <c r="G371" s="148"/>
      <c r="H371" s="176"/>
    </row>
    <row r="372" spans="2:8" s="15" customFormat="1" ht="12.75">
      <c r="B372" s="169">
        <v>358</v>
      </c>
      <c r="C372" s="170">
        <f t="shared" si="5"/>
        <v>34.175</v>
      </c>
      <c r="D372" s="148"/>
      <c r="E372" s="148"/>
      <c r="F372" s="148"/>
      <c r="G372" s="148"/>
      <c r="H372" s="176"/>
    </row>
    <row r="373" spans="2:8" s="15" customFormat="1" ht="12.75">
      <c r="B373" s="169">
        <v>359</v>
      </c>
      <c r="C373" s="170">
        <f t="shared" si="5"/>
        <v>34.1875</v>
      </c>
      <c r="D373" s="148"/>
      <c r="E373" s="148"/>
      <c r="F373" s="148"/>
      <c r="G373" s="148"/>
      <c r="H373" s="176"/>
    </row>
    <row r="374" spans="2:8" s="15" customFormat="1" ht="12.75">
      <c r="B374" s="169">
        <v>360</v>
      </c>
      <c r="C374" s="170">
        <f t="shared" si="5"/>
        <v>34.2</v>
      </c>
      <c r="D374" s="148"/>
      <c r="E374" s="148"/>
      <c r="F374" s="148"/>
      <c r="G374" s="148"/>
      <c r="H374" s="176"/>
    </row>
    <row r="375" spans="2:8" s="15" customFormat="1" ht="12.75">
      <c r="B375" s="169">
        <v>361</v>
      </c>
      <c r="C375" s="170">
        <f t="shared" si="5"/>
        <v>34.2125</v>
      </c>
      <c r="D375" s="148"/>
      <c r="E375" s="148"/>
      <c r="F375" s="148"/>
      <c r="G375" s="148"/>
      <c r="H375" s="176"/>
    </row>
    <row r="376" spans="2:8" s="15" customFormat="1" ht="12.75">
      <c r="B376" s="169">
        <v>362</v>
      </c>
      <c r="C376" s="170">
        <f t="shared" si="5"/>
        <v>34.225</v>
      </c>
      <c r="D376" s="148"/>
      <c r="E376" s="148"/>
      <c r="F376" s="148"/>
      <c r="G376" s="148"/>
      <c r="H376" s="176"/>
    </row>
    <row r="377" spans="2:8" s="15" customFormat="1" ht="12.75">
      <c r="B377" s="169">
        <v>363</v>
      </c>
      <c r="C377" s="170">
        <f t="shared" si="5"/>
        <v>34.2375</v>
      </c>
      <c r="D377" s="148"/>
      <c r="E377" s="148"/>
      <c r="F377" s="148"/>
      <c r="G377" s="148"/>
      <c r="H377" s="176"/>
    </row>
    <row r="378" spans="2:8" s="15" customFormat="1" ht="12.75">
      <c r="B378" s="169">
        <v>364</v>
      </c>
      <c r="C378" s="170">
        <f t="shared" si="5"/>
        <v>34.25</v>
      </c>
      <c r="D378" s="148"/>
      <c r="E378" s="148"/>
      <c r="F378" s="148"/>
      <c r="G378" s="148"/>
      <c r="H378" s="176"/>
    </row>
    <row r="379" spans="2:8" s="15" customFormat="1" ht="12.75">
      <c r="B379" s="169">
        <v>365</v>
      </c>
      <c r="C379" s="170">
        <f t="shared" si="5"/>
        <v>34.2625</v>
      </c>
      <c r="D379" s="148"/>
      <c r="E379" s="148"/>
      <c r="F379" s="148"/>
      <c r="G379" s="148"/>
      <c r="H379" s="176"/>
    </row>
    <row r="380" spans="2:8" s="15" customFormat="1" ht="12.75">
      <c r="B380" s="169">
        <v>366</v>
      </c>
      <c r="C380" s="170">
        <f t="shared" si="5"/>
        <v>34.275</v>
      </c>
      <c r="D380" s="148"/>
      <c r="E380" s="148"/>
      <c r="F380" s="148"/>
      <c r="G380" s="148"/>
      <c r="H380" s="176"/>
    </row>
    <row r="381" spans="2:8" s="15" customFormat="1" ht="12.75">
      <c r="B381" s="169">
        <v>367</v>
      </c>
      <c r="C381" s="170">
        <f t="shared" si="5"/>
        <v>34.2875</v>
      </c>
      <c r="D381" s="148"/>
      <c r="E381" s="148"/>
      <c r="F381" s="148"/>
      <c r="G381" s="148"/>
      <c r="H381" s="176"/>
    </row>
    <row r="382" spans="2:8" s="15" customFormat="1" ht="12.75">
      <c r="B382" s="169">
        <v>368</v>
      </c>
      <c r="C382" s="170">
        <f t="shared" si="5"/>
        <v>34.3</v>
      </c>
      <c r="D382" s="148"/>
      <c r="E382" s="148"/>
      <c r="F382" s="148"/>
      <c r="G382" s="148"/>
      <c r="H382" s="176"/>
    </row>
    <row r="383" spans="2:8" s="15" customFormat="1" ht="12.75">
      <c r="B383" s="169">
        <v>369</v>
      </c>
      <c r="C383" s="170">
        <f t="shared" si="5"/>
        <v>34.3125</v>
      </c>
      <c r="D383" s="148"/>
      <c r="E383" s="148"/>
      <c r="F383" s="148"/>
      <c r="G383" s="148"/>
      <c r="H383" s="176"/>
    </row>
    <row r="384" spans="2:8" s="15" customFormat="1" ht="12.75">
      <c r="B384" s="169">
        <v>370</v>
      </c>
      <c r="C384" s="170">
        <f t="shared" si="5"/>
        <v>34.325</v>
      </c>
      <c r="D384" s="148"/>
      <c r="E384" s="148"/>
      <c r="F384" s="148"/>
      <c r="G384" s="148"/>
      <c r="H384" s="176"/>
    </row>
    <row r="385" spans="2:8" s="15" customFormat="1" ht="12.75">
      <c r="B385" s="169">
        <v>371</v>
      </c>
      <c r="C385" s="170">
        <f t="shared" si="5"/>
        <v>34.3375</v>
      </c>
      <c r="D385" s="148"/>
      <c r="E385" s="148"/>
      <c r="F385" s="148"/>
      <c r="G385" s="148"/>
      <c r="H385" s="176"/>
    </row>
    <row r="386" spans="2:8" s="15" customFormat="1" ht="12.75">
      <c r="B386" s="169">
        <v>372</v>
      </c>
      <c r="C386" s="170">
        <f t="shared" si="5"/>
        <v>34.35</v>
      </c>
      <c r="D386" s="148"/>
      <c r="E386" s="148"/>
      <c r="F386" s="148"/>
      <c r="G386" s="148"/>
      <c r="H386" s="176"/>
    </row>
    <row r="387" spans="2:8" s="15" customFormat="1" ht="12.75">
      <c r="B387" s="169">
        <v>373</v>
      </c>
      <c r="C387" s="170">
        <f t="shared" si="5"/>
        <v>34.3625</v>
      </c>
      <c r="D387" s="148"/>
      <c r="E387" s="148"/>
      <c r="F387" s="148"/>
      <c r="G387" s="148"/>
      <c r="H387" s="176"/>
    </row>
    <row r="388" spans="2:8" s="15" customFormat="1" ht="12.75">
      <c r="B388" s="169">
        <v>374</v>
      </c>
      <c r="C388" s="170">
        <f t="shared" si="5"/>
        <v>34.375</v>
      </c>
      <c r="D388" s="148"/>
      <c r="E388" s="148"/>
      <c r="F388" s="148"/>
      <c r="G388" s="148"/>
      <c r="H388" s="176"/>
    </row>
    <row r="389" spans="2:8" s="15" customFormat="1" ht="12.75">
      <c r="B389" s="169">
        <v>375</v>
      </c>
      <c r="C389" s="170">
        <f t="shared" si="5"/>
        <v>34.3875</v>
      </c>
      <c r="D389" s="148"/>
      <c r="E389" s="148"/>
      <c r="F389" s="148"/>
      <c r="G389" s="148"/>
      <c r="H389" s="176"/>
    </row>
    <row r="390" spans="2:8" s="15" customFormat="1" ht="12.75">
      <c r="B390" s="169">
        <v>376</v>
      </c>
      <c r="C390" s="170">
        <f t="shared" si="5"/>
        <v>34.4</v>
      </c>
      <c r="D390" s="148"/>
      <c r="E390" s="148"/>
      <c r="F390" s="148"/>
      <c r="G390" s="148"/>
      <c r="H390" s="176"/>
    </row>
    <row r="391" spans="2:8" s="15" customFormat="1" ht="12.75">
      <c r="B391" s="169">
        <v>377</v>
      </c>
      <c r="C391" s="170">
        <f t="shared" si="5"/>
        <v>34.4125</v>
      </c>
      <c r="D391" s="148"/>
      <c r="E391" s="148"/>
      <c r="F391" s="148"/>
      <c r="G391" s="148"/>
      <c r="H391" s="176"/>
    </row>
    <row r="392" spans="2:8" s="15" customFormat="1" ht="12.75">
      <c r="B392" s="169">
        <v>378</v>
      </c>
      <c r="C392" s="170">
        <f t="shared" si="5"/>
        <v>34.425</v>
      </c>
      <c r="D392" s="148"/>
      <c r="E392" s="148"/>
      <c r="F392" s="148"/>
      <c r="G392" s="148"/>
      <c r="H392" s="176"/>
    </row>
    <row r="393" spans="2:8" s="15" customFormat="1" ht="12.75">
      <c r="B393" s="169">
        <v>379</v>
      </c>
      <c r="C393" s="170">
        <f t="shared" si="5"/>
        <v>34.4375</v>
      </c>
      <c r="D393" s="148"/>
      <c r="E393" s="148"/>
      <c r="F393" s="148"/>
      <c r="G393" s="148"/>
      <c r="H393" s="176"/>
    </row>
    <row r="394" spans="2:8" s="15" customFormat="1" ht="12.75">
      <c r="B394" s="169">
        <v>380</v>
      </c>
      <c r="C394" s="170">
        <f t="shared" si="5"/>
        <v>34.45</v>
      </c>
      <c r="D394" s="148"/>
      <c r="E394" s="148"/>
      <c r="F394" s="148"/>
      <c r="G394" s="148"/>
      <c r="H394" s="176"/>
    </row>
    <row r="395" spans="2:8" s="15" customFormat="1" ht="12.75">
      <c r="B395" s="169">
        <v>381</v>
      </c>
      <c r="C395" s="170">
        <f t="shared" si="5"/>
        <v>34.4625</v>
      </c>
      <c r="D395" s="148"/>
      <c r="E395" s="148"/>
      <c r="F395" s="148"/>
      <c r="G395" s="148"/>
      <c r="H395" s="176"/>
    </row>
    <row r="396" spans="2:8" s="15" customFormat="1" ht="12.75">
      <c r="B396" s="169">
        <v>382</v>
      </c>
      <c r="C396" s="170">
        <f t="shared" si="5"/>
        <v>34.475</v>
      </c>
      <c r="D396" s="148"/>
      <c r="E396" s="148"/>
      <c r="F396" s="148"/>
      <c r="G396" s="148"/>
      <c r="H396" s="176"/>
    </row>
    <row r="397" spans="2:8" s="15" customFormat="1" ht="12.75">
      <c r="B397" s="169">
        <v>383</v>
      </c>
      <c r="C397" s="170">
        <f t="shared" si="5"/>
        <v>34.4875</v>
      </c>
      <c r="D397" s="148"/>
      <c r="E397" s="148"/>
      <c r="F397" s="148"/>
      <c r="G397" s="148"/>
      <c r="H397" s="176"/>
    </row>
    <row r="398" spans="2:8" s="15" customFormat="1" ht="12.75">
      <c r="B398" s="169">
        <v>384</v>
      </c>
      <c r="C398" s="170">
        <f t="shared" si="5"/>
        <v>34.5</v>
      </c>
      <c r="D398" s="148"/>
      <c r="E398" s="148"/>
      <c r="F398" s="148"/>
      <c r="G398" s="148"/>
      <c r="H398" s="176"/>
    </row>
    <row r="399" spans="2:8" s="15" customFormat="1" ht="12.75">
      <c r="B399" s="169">
        <v>385</v>
      </c>
      <c r="C399" s="170">
        <f t="shared" si="5"/>
        <v>34.5125</v>
      </c>
      <c r="D399" s="148"/>
      <c r="E399" s="148"/>
      <c r="F399" s="148"/>
      <c r="G399" s="148"/>
      <c r="H399" s="176"/>
    </row>
    <row r="400" spans="2:8" s="15" customFormat="1" ht="12.75">
      <c r="B400" s="169">
        <v>386</v>
      </c>
      <c r="C400" s="170">
        <f aca="true" t="shared" si="6" ref="C400:C463">SUM(29.7+B400*0.0125)</f>
        <v>34.525</v>
      </c>
      <c r="D400" s="148"/>
      <c r="E400" s="148"/>
      <c r="F400" s="148"/>
      <c r="G400" s="148"/>
      <c r="H400" s="176"/>
    </row>
    <row r="401" spans="2:8" s="15" customFormat="1" ht="12.75">
      <c r="B401" s="169">
        <v>387</v>
      </c>
      <c r="C401" s="170">
        <f t="shared" si="6"/>
        <v>34.5375</v>
      </c>
      <c r="D401" s="148"/>
      <c r="E401" s="148"/>
      <c r="F401" s="148"/>
      <c r="G401" s="148"/>
      <c r="H401" s="176"/>
    </row>
    <row r="402" spans="2:8" s="15" customFormat="1" ht="12.75">
      <c r="B402" s="169">
        <v>388</v>
      </c>
      <c r="C402" s="170">
        <f t="shared" si="6"/>
        <v>34.55</v>
      </c>
      <c r="D402" s="148"/>
      <c r="E402" s="148"/>
      <c r="F402" s="148"/>
      <c r="G402" s="148"/>
      <c r="H402" s="176"/>
    </row>
    <row r="403" spans="2:8" s="15" customFormat="1" ht="12.75">
      <c r="B403" s="169">
        <v>389</v>
      </c>
      <c r="C403" s="170">
        <f t="shared" si="6"/>
        <v>34.5625</v>
      </c>
      <c r="D403" s="148"/>
      <c r="E403" s="148"/>
      <c r="F403" s="148"/>
      <c r="G403" s="148"/>
      <c r="H403" s="176"/>
    </row>
    <row r="404" spans="2:8" s="15" customFormat="1" ht="12.75">
      <c r="B404" s="169">
        <v>390</v>
      </c>
      <c r="C404" s="170">
        <f t="shared" si="6"/>
        <v>34.575</v>
      </c>
      <c r="D404" s="148"/>
      <c r="E404" s="148"/>
      <c r="F404" s="148"/>
      <c r="G404" s="148"/>
      <c r="H404" s="176"/>
    </row>
    <row r="405" spans="2:8" s="15" customFormat="1" ht="12.75">
      <c r="B405" s="169">
        <v>391</v>
      </c>
      <c r="C405" s="170">
        <f t="shared" si="6"/>
        <v>34.5875</v>
      </c>
      <c r="D405" s="148"/>
      <c r="E405" s="148"/>
      <c r="F405" s="148"/>
      <c r="G405" s="148"/>
      <c r="H405" s="176"/>
    </row>
    <row r="406" spans="2:8" s="15" customFormat="1" ht="12.75">
      <c r="B406" s="169">
        <v>392</v>
      </c>
      <c r="C406" s="170">
        <f t="shared" si="6"/>
        <v>34.6</v>
      </c>
      <c r="D406" s="148"/>
      <c r="E406" s="148"/>
      <c r="F406" s="148"/>
      <c r="G406" s="148"/>
      <c r="H406" s="176"/>
    </row>
    <row r="407" spans="2:8" s="15" customFormat="1" ht="12.75">
      <c r="B407" s="169">
        <v>393</v>
      </c>
      <c r="C407" s="170">
        <f t="shared" si="6"/>
        <v>34.6125</v>
      </c>
      <c r="D407" s="148"/>
      <c r="E407" s="148"/>
      <c r="F407" s="148"/>
      <c r="G407" s="148"/>
      <c r="H407" s="176"/>
    </row>
    <row r="408" spans="2:8" s="15" customFormat="1" ht="12.75">
      <c r="B408" s="169">
        <v>394</v>
      </c>
      <c r="C408" s="170">
        <f t="shared" si="6"/>
        <v>34.625</v>
      </c>
      <c r="D408" s="148"/>
      <c r="E408" s="148"/>
      <c r="F408" s="148"/>
      <c r="G408" s="148"/>
      <c r="H408" s="176"/>
    </row>
    <row r="409" spans="2:8" s="15" customFormat="1" ht="12.75">
      <c r="B409" s="169">
        <v>395</v>
      </c>
      <c r="C409" s="170">
        <f t="shared" si="6"/>
        <v>34.6375</v>
      </c>
      <c r="D409" s="148"/>
      <c r="E409" s="148"/>
      <c r="F409" s="148"/>
      <c r="G409" s="148"/>
      <c r="H409" s="176"/>
    </row>
    <row r="410" spans="2:8" s="15" customFormat="1" ht="12.75">
      <c r="B410" s="169">
        <v>396</v>
      </c>
      <c r="C410" s="170">
        <f t="shared" si="6"/>
        <v>34.65</v>
      </c>
      <c r="D410" s="148"/>
      <c r="E410" s="148"/>
      <c r="F410" s="148"/>
      <c r="G410" s="148"/>
      <c r="H410" s="176"/>
    </row>
    <row r="411" spans="2:8" s="15" customFormat="1" ht="12.75">
      <c r="B411" s="169">
        <v>397</v>
      </c>
      <c r="C411" s="170">
        <f t="shared" si="6"/>
        <v>34.6625</v>
      </c>
      <c r="D411" s="148"/>
      <c r="E411" s="148"/>
      <c r="F411" s="148"/>
      <c r="G411" s="148"/>
      <c r="H411" s="176"/>
    </row>
    <row r="412" spans="2:8" s="15" customFormat="1" ht="12.75">
      <c r="B412" s="169">
        <v>398</v>
      </c>
      <c r="C412" s="170">
        <f t="shared" si="6"/>
        <v>34.675</v>
      </c>
      <c r="D412" s="148"/>
      <c r="E412" s="148"/>
      <c r="F412" s="148"/>
      <c r="G412" s="148"/>
      <c r="H412" s="176"/>
    </row>
    <row r="413" spans="2:8" s="15" customFormat="1" ht="12.75">
      <c r="B413" s="169">
        <v>399</v>
      </c>
      <c r="C413" s="170">
        <f t="shared" si="6"/>
        <v>34.6875</v>
      </c>
      <c r="D413" s="148"/>
      <c r="E413" s="148"/>
      <c r="F413" s="148"/>
      <c r="G413" s="148"/>
      <c r="H413" s="176"/>
    </row>
    <row r="414" spans="2:8" s="15" customFormat="1" ht="12.75">
      <c r="B414" s="169">
        <v>400</v>
      </c>
      <c r="C414" s="170">
        <f t="shared" si="6"/>
        <v>34.7</v>
      </c>
      <c r="D414" s="148"/>
      <c r="E414" s="148"/>
      <c r="F414" s="148"/>
      <c r="G414" s="148"/>
      <c r="H414" s="176"/>
    </row>
    <row r="415" spans="2:8" s="15" customFormat="1" ht="12.75">
      <c r="B415" s="169">
        <v>401</v>
      </c>
      <c r="C415" s="170">
        <f t="shared" si="6"/>
        <v>34.7125</v>
      </c>
      <c r="D415" s="148"/>
      <c r="E415" s="148"/>
      <c r="F415" s="148"/>
      <c r="G415" s="148"/>
      <c r="H415" s="176"/>
    </row>
    <row r="416" spans="2:8" s="15" customFormat="1" ht="12.75">
      <c r="B416" s="169">
        <v>402</v>
      </c>
      <c r="C416" s="170">
        <f t="shared" si="6"/>
        <v>34.725</v>
      </c>
      <c r="D416" s="148"/>
      <c r="E416" s="148"/>
      <c r="F416" s="148"/>
      <c r="G416" s="148"/>
      <c r="H416" s="176"/>
    </row>
    <row r="417" spans="2:8" s="15" customFormat="1" ht="12.75">
      <c r="B417" s="169">
        <v>403</v>
      </c>
      <c r="C417" s="170">
        <f t="shared" si="6"/>
        <v>34.7375</v>
      </c>
      <c r="D417" s="148"/>
      <c r="E417" s="148"/>
      <c r="F417" s="148"/>
      <c r="G417" s="148"/>
      <c r="H417" s="176"/>
    </row>
    <row r="418" spans="2:8" s="15" customFormat="1" ht="12.75">
      <c r="B418" s="169">
        <v>404</v>
      </c>
      <c r="C418" s="170">
        <f t="shared" si="6"/>
        <v>34.75</v>
      </c>
      <c r="D418" s="148"/>
      <c r="E418" s="148"/>
      <c r="F418" s="148"/>
      <c r="G418" s="148"/>
      <c r="H418" s="176"/>
    </row>
    <row r="419" spans="2:8" s="15" customFormat="1" ht="12.75">
      <c r="B419" s="169">
        <v>405</v>
      </c>
      <c r="C419" s="170">
        <f t="shared" si="6"/>
        <v>34.7625</v>
      </c>
      <c r="D419" s="148"/>
      <c r="E419" s="148"/>
      <c r="F419" s="148"/>
      <c r="G419" s="148"/>
      <c r="H419" s="176"/>
    </row>
    <row r="420" spans="2:8" s="15" customFormat="1" ht="12.75">
      <c r="B420" s="169">
        <v>406</v>
      </c>
      <c r="C420" s="170">
        <f t="shared" si="6"/>
        <v>34.775</v>
      </c>
      <c r="D420" s="148"/>
      <c r="E420" s="148"/>
      <c r="F420" s="148"/>
      <c r="G420" s="148"/>
      <c r="H420" s="176"/>
    </row>
    <row r="421" spans="2:8" s="15" customFormat="1" ht="12.75">
      <c r="B421" s="169">
        <v>407</v>
      </c>
      <c r="C421" s="170">
        <f t="shared" si="6"/>
        <v>34.7875</v>
      </c>
      <c r="D421" s="148"/>
      <c r="E421" s="148"/>
      <c r="F421" s="148"/>
      <c r="G421" s="148"/>
      <c r="H421" s="176"/>
    </row>
    <row r="422" spans="2:8" s="15" customFormat="1" ht="12.75">
      <c r="B422" s="169">
        <v>408</v>
      </c>
      <c r="C422" s="170">
        <f t="shared" si="6"/>
        <v>34.8</v>
      </c>
      <c r="D422" s="148"/>
      <c r="E422" s="148"/>
      <c r="F422" s="148"/>
      <c r="G422" s="148"/>
      <c r="H422" s="176"/>
    </row>
    <row r="423" spans="2:8" s="15" customFormat="1" ht="12.75">
      <c r="B423" s="169">
        <v>409</v>
      </c>
      <c r="C423" s="170">
        <f t="shared" si="6"/>
        <v>34.8125</v>
      </c>
      <c r="D423" s="148"/>
      <c r="E423" s="148"/>
      <c r="F423" s="148"/>
      <c r="G423" s="148"/>
      <c r="H423" s="176"/>
    </row>
    <row r="424" spans="2:8" s="15" customFormat="1" ht="12.75">
      <c r="B424" s="169">
        <v>410</v>
      </c>
      <c r="C424" s="170">
        <f t="shared" si="6"/>
        <v>34.825</v>
      </c>
      <c r="D424" s="148"/>
      <c r="E424" s="148"/>
      <c r="F424" s="148"/>
      <c r="G424" s="148"/>
      <c r="H424" s="176"/>
    </row>
    <row r="425" spans="2:8" s="15" customFormat="1" ht="12.75">
      <c r="B425" s="169">
        <v>411</v>
      </c>
      <c r="C425" s="170">
        <f t="shared" si="6"/>
        <v>34.8375</v>
      </c>
      <c r="D425" s="148"/>
      <c r="E425" s="148"/>
      <c r="F425" s="148"/>
      <c r="G425" s="148"/>
      <c r="H425" s="176"/>
    </row>
    <row r="426" spans="2:8" s="15" customFormat="1" ht="12.75">
      <c r="B426" s="169">
        <v>412</v>
      </c>
      <c r="C426" s="170">
        <f t="shared" si="6"/>
        <v>34.85</v>
      </c>
      <c r="D426" s="148"/>
      <c r="E426" s="148"/>
      <c r="F426" s="148"/>
      <c r="G426" s="148"/>
      <c r="H426" s="176"/>
    </row>
    <row r="427" spans="2:8" s="15" customFormat="1" ht="12.75">
      <c r="B427" s="169">
        <v>413</v>
      </c>
      <c r="C427" s="170">
        <f t="shared" si="6"/>
        <v>34.8625</v>
      </c>
      <c r="D427" s="148"/>
      <c r="E427" s="148"/>
      <c r="F427" s="148"/>
      <c r="G427" s="148"/>
      <c r="H427" s="176"/>
    </row>
    <row r="428" spans="2:8" s="15" customFormat="1" ht="12.75">
      <c r="B428" s="169">
        <v>414</v>
      </c>
      <c r="C428" s="170">
        <f t="shared" si="6"/>
        <v>34.875</v>
      </c>
      <c r="D428" s="148"/>
      <c r="E428" s="148"/>
      <c r="F428" s="148"/>
      <c r="G428" s="148"/>
      <c r="H428" s="176"/>
    </row>
    <row r="429" spans="2:8" s="15" customFormat="1" ht="12.75">
      <c r="B429" s="169">
        <v>415</v>
      </c>
      <c r="C429" s="170">
        <f t="shared" si="6"/>
        <v>34.8875</v>
      </c>
      <c r="D429" s="148"/>
      <c r="E429" s="148"/>
      <c r="F429" s="148"/>
      <c r="G429" s="148"/>
      <c r="H429" s="176"/>
    </row>
    <row r="430" spans="2:8" s="15" customFormat="1" ht="12.75">
      <c r="B430" s="169">
        <v>416</v>
      </c>
      <c r="C430" s="170">
        <f t="shared" si="6"/>
        <v>34.9</v>
      </c>
      <c r="D430" s="148"/>
      <c r="E430" s="148"/>
      <c r="F430" s="148"/>
      <c r="G430" s="148"/>
      <c r="H430" s="176"/>
    </row>
    <row r="431" spans="2:8" s="15" customFormat="1" ht="12.75">
      <c r="B431" s="169">
        <v>417</v>
      </c>
      <c r="C431" s="170">
        <f t="shared" si="6"/>
        <v>34.9125</v>
      </c>
      <c r="D431" s="148"/>
      <c r="E431" s="148"/>
      <c r="F431" s="148"/>
      <c r="G431" s="148"/>
      <c r="H431" s="176"/>
    </row>
    <row r="432" spans="2:8" s="15" customFormat="1" ht="12.75">
      <c r="B432" s="169">
        <v>418</v>
      </c>
      <c r="C432" s="170">
        <f t="shared" si="6"/>
        <v>34.925</v>
      </c>
      <c r="D432" s="148"/>
      <c r="E432" s="148"/>
      <c r="F432" s="148"/>
      <c r="G432" s="148"/>
      <c r="H432" s="176"/>
    </row>
    <row r="433" spans="2:8" s="15" customFormat="1" ht="12.75">
      <c r="B433" s="169">
        <v>419</v>
      </c>
      <c r="C433" s="170">
        <f t="shared" si="6"/>
        <v>34.9375</v>
      </c>
      <c r="D433" s="148"/>
      <c r="E433" s="148"/>
      <c r="F433" s="148"/>
      <c r="G433" s="148"/>
      <c r="H433" s="176"/>
    </row>
    <row r="434" spans="2:8" s="15" customFormat="1" ht="12.75">
      <c r="B434" s="169">
        <v>420</v>
      </c>
      <c r="C434" s="170">
        <f t="shared" si="6"/>
        <v>34.95</v>
      </c>
      <c r="D434" s="148"/>
      <c r="E434" s="148"/>
      <c r="F434" s="148"/>
      <c r="G434" s="148"/>
      <c r="H434" s="176"/>
    </row>
    <row r="435" spans="2:8" s="15" customFormat="1" ht="12.75">
      <c r="B435" s="169">
        <v>421</v>
      </c>
      <c r="C435" s="170">
        <f t="shared" si="6"/>
        <v>34.9625</v>
      </c>
      <c r="D435" s="148"/>
      <c r="E435" s="148"/>
      <c r="F435" s="148"/>
      <c r="G435" s="148"/>
      <c r="H435" s="176"/>
    </row>
    <row r="436" spans="2:8" s="15" customFormat="1" ht="12.75">
      <c r="B436" s="169">
        <v>422</v>
      </c>
      <c r="C436" s="170">
        <f t="shared" si="6"/>
        <v>34.975</v>
      </c>
      <c r="D436" s="148"/>
      <c r="E436" s="148"/>
      <c r="F436" s="148"/>
      <c r="G436" s="148"/>
      <c r="H436" s="176"/>
    </row>
    <row r="437" spans="2:8" s="15" customFormat="1" ht="12.75">
      <c r="B437" s="169">
        <v>423</v>
      </c>
      <c r="C437" s="170">
        <f t="shared" si="6"/>
        <v>34.9875</v>
      </c>
      <c r="D437" s="148"/>
      <c r="E437" s="148"/>
      <c r="F437" s="148"/>
      <c r="G437" s="148"/>
      <c r="H437" s="176"/>
    </row>
    <row r="438" spans="2:8" s="15" customFormat="1" ht="12.75">
      <c r="B438" s="169">
        <v>424</v>
      </c>
      <c r="C438" s="170">
        <f t="shared" si="6"/>
        <v>35</v>
      </c>
      <c r="D438" s="148"/>
      <c r="E438" s="148"/>
      <c r="F438" s="148"/>
      <c r="G438" s="148"/>
      <c r="H438" s="176"/>
    </row>
    <row r="439" spans="2:8" s="15" customFormat="1" ht="12.75">
      <c r="B439" s="169">
        <v>425</v>
      </c>
      <c r="C439" s="170">
        <f t="shared" si="6"/>
        <v>35.0125</v>
      </c>
      <c r="D439" s="148"/>
      <c r="E439" s="148"/>
      <c r="F439" s="148"/>
      <c r="G439" s="148"/>
      <c r="H439" s="176"/>
    </row>
    <row r="440" spans="2:8" s="15" customFormat="1" ht="12.75">
      <c r="B440" s="169">
        <v>426</v>
      </c>
      <c r="C440" s="170">
        <f t="shared" si="6"/>
        <v>35.025</v>
      </c>
      <c r="D440" s="148"/>
      <c r="E440" s="148"/>
      <c r="F440" s="148"/>
      <c r="G440" s="148"/>
      <c r="H440" s="176"/>
    </row>
    <row r="441" spans="2:8" s="15" customFormat="1" ht="12.75">
      <c r="B441" s="169">
        <v>427</v>
      </c>
      <c r="C441" s="170">
        <f t="shared" si="6"/>
        <v>35.0375</v>
      </c>
      <c r="D441" s="148"/>
      <c r="E441" s="148"/>
      <c r="F441" s="148"/>
      <c r="G441" s="148"/>
      <c r="H441" s="176"/>
    </row>
    <row r="442" spans="2:8" s="15" customFormat="1" ht="12.75">
      <c r="B442" s="169">
        <v>428</v>
      </c>
      <c r="C442" s="170">
        <f t="shared" si="6"/>
        <v>35.05</v>
      </c>
      <c r="D442" s="148"/>
      <c r="E442" s="148"/>
      <c r="F442" s="148"/>
      <c r="G442" s="148"/>
      <c r="H442" s="176"/>
    </row>
    <row r="443" spans="2:8" s="15" customFormat="1" ht="12.75">
      <c r="B443" s="169">
        <v>429</v>
      </c>
      <c r="C443" s="170">
        <f t="shared" si="6"/>
        <v>35.0625</v>
      </c>
      <c r="D443" s="148"/>
      <c r="E443" s="148"/>
      <c r="F443" s="148"/>
      <c r="G443" s="148"/>
      <c r="H443" s="176"/>
    </row>
    <row r="444" spans="2:8" s="15" customFormat="1" ht="12.75">
      <c r="B444" s="169">
        <v>430</v>
      </c>
      <c r="C444" s="170">
        <f t="shared" si="6"/>
        <v>35.075</v>
      </c>
      <c r="D444" s="148"/>
      <c r="E444" s="148"/>
      <c r="F444" s="148"/>
      <c r="G444" s="148"/>
      <c r="H444" s="176"/>
    </row>
    <row r="445" spans="2:8" s="15" customFormat="1" ht="12.75">
      <c r="B445" s="169">
        <v>431</v>
      </c>
      <c r="C445" s="170">
        <f t="shared" si="6"/>
        <v>35.0875</v>
      </c>
      <c r="D445" s="148"/>
      <c r="E445" s="148"/>
      <c r="F445" s="148"/>
      <c r="G445" s="148"/>
      <c r="H445" s="176"/>
    </row>
    <row r="446" spans="2:8" s="15" customFormat="1" ht="12.75">
      <c r="B446" s="169">
        <v>432</v>
      </c>
      <c r="C446" s="170">
        <f t="shared" si="6"/>
        <v>35.1</v>
      </c>
      <c r="D446" s="148"/>
      <c r="E446" s="148"/>
      <c r="F446" s="148"/>
      <c r="G446" s="148"/>
      <c r="H446" s="176"/>
    </row>
    <row r="447" spans="2:8" s="15" customFormat="1" ht="12.75">
      <c r="B447" s="169">
        <v>433</v>
      </c>
      <c r="C447" s="170">
        <f t="shared" si="6"/>
        <v>35.1125</v>
      </c>
      <c r="D447" s="148"/>
      <c r="E447" s="148"/>
      <c r="F447" s="148"/>
      <c r="G447" s="148"/>
      <c r="H447" s="176"/>
    </row>
    <row r="448" spans="2:8" s="15" customFormat="1" ht="12.75">
      <c r="B448" s="169">
        <v>434</v>
      </c>
      <c r="C448" s="170">
        <f t="shared" si="6"/>
        <v>35.125</v>
      </c>
      <c r="D448" s="148"/>
      <c r="E448" s="148"/>
      <c r="F448" s="148"/>
      <c r="G448" s="148"/>
      <c r="H448" s="176"/>
    </row>
    <row r="449" spans="2:8" s="15" customFormat="1" ht="12.75">
      <c r="B449" s="169">
        <v>435</v>
      </c>
      <c r="C449" s="170">
        <f t="shared" si="6"/>
        <v>35.1375</v>
      </c>
      <c r="D449" s="148"/>
      <c r="E449" s="148"/>
      <c r="F449" s="148"/>
      <c r="G449" s="148"/>
      <c r="H449" s="176"/>
    </row>
    <row r="450" spans="2:8" s="15" customFormat="1" ht="12.75">
      <c r="B450" s="169">
        <v>436</v>
      </c>
      <c r="C450" s="170">
        <f t="shared" si="6"/>
        <v>35.15</v>
      </c>
      <c r="D450" s="148"/>
      <c r="E450" s="148"/>
      <c r="F450" s="148"/>
      <c r="G450" s="148"/>
      <c r="H450" s="176"/>
    </row>
    <row r="451" spans="2:8" s="15" customFormat="1" ht="12.75">
      <c r="B451" s="169">
        <v>437</v>
      </c>
      <c r="C451" s="170">
        <f t="shared" si="6"/>
        <v>35.1625</v>
      </c>
      <c r="D451" s="148"/>
      <c r="E451" s="148"/>
      <c r="F451" s="148"/>
      <c r="G451" s="148"/>
      <c r="H451" s="176"/>
    </row>
    <row r="452" spans="2:8" s="15" customFormat="1" ht="12.75">
      <c r="B452" s="169">
        <v>438</v>
      </c>
      <c r="C452" s="170">
        <f t="shared" si="6"/>
        <v>35.175</v>
      </c>
      <c r="D452" s="148"/>
      <c r="E452" s="148"/>
      <c r="F452" s="148"/>
      <c r="G452" s="148"/>
      <c r="H452" s="176"/>
    </row>
    <row r="453" spans="2:8" s="15" customFormat="1" ht="12.75">
      <c r="B453" s="169">
        <v>439</v>
      </c>
      <c r="C453" s="170">
        <f t="shared" si="6"/>
        <v>35.1875</v>
      </c>
      <c r="D453" s="148"/>
      <c r="E453" s="148"/>
      <c r="F453" s="148"/>
      <c r="G453" s="148"/>
      <c r="H453" s="176"/>
    </row>
    <row r="454" spans="2:8" s="15" customFormat="1" ht="12.75">
      <c r="B454" s="169">
        <v>440</v>
      </c>
      <c r="C454" s="170">
        <f t="shared" si="6"/>
        <v>35.2</v>
      </c>
      <c r="D454" s="148"/>
      <c r="E454" s="148"/>
      <c r="F454" s="148"/>
      <c r="G454" s="148"/>
      <c r="H454" s="176"/>
    </row>
    <row r="455" spans="2:8" s="15" customFormat="1" ht="12.75">
      <c r="B455" s="169">
        <v>441</v>
      </c>
      <c r="C455" s="170">
        <f t="shared" si="6"/>
        <v>35.2125</v>
      </c>
      <c r="D455" s="148"/>
      <c r="E455" s="148"/>
      <c r="F455" s="148"/>
      <c r="G455" s="148"/>
      <c r="H455" s="176"/>
    </row>
    <row r="456" spans="2:8" s="15" customFormat="1" ht="12.75">
      <c r="B456" s="169">
        <v>442</v>
      </c>
      <c r="C456" s="170">
        <f t="shared" si="6"/>
        <v>35.225</v>
      </c>
      <c r="D456" s="148"/>
      <c r="E456" s="148"/>
      <c r="F456" s="148"/>
      <c r="G456" s="148"/>
      <c r="H456" s="176"/>
    </row>
    <row r="457" spans="2:8" s="15" customFormat="1" ht="12.75">
      <c r="B457" s="169">
        <v>443</v>
      </c>
      <c r="C457" s="170">
        <f t="shared" si="6"/>
        <v>35.2375</v>
      </c>
      <c r="D457" s="148"/>
      <c r="E457" s="148"/>
      <c r="F457" s="148"/>
      <c r="G457" s="148"/>
      <c r="H457" s="176"/>
    </row>
    <row r="458" spans="2:8" s="15" customFormat="1" ht="12.75">
      <c r="B458" s="169">
        <v>444</v>
      </c>
      <c r="C458" s="170">
        <f t="shared" si="6"/>
        <v>35.25</v>
      </c>
      <c r="D458" s="148"/>
      <c r="E458" s="148"/>
      <c r="F458" s="148"/>
      <c r="G458" s="148"/>
      <c r="H458" s="176"/>
    </row>
    <row r="459" spans="2:8" s="15" customFormat="1" ht="12.75">
      <c r="B459" s="169">
        <v>445</v>
      </c>
      <c r="C459" s="170">
        <f t="shared" si="6"/>
        <v>35.2625</v>
      </c>
      <c r="D459" s="148"/>
      <c r="E459" s="148"/>
      <c r="F459" s="148"/>
      <c r="G459" s="148"/>
      <c r="H459" s="176"/>
    </row>
    <row r="460" spans="2:8" s="15" customFormat="1" ht="12.75">
      <c r="B460" s="169">
        <v>446</v>
      </c>
      <c r="C460" s="170">
        <f t="shared" si="6"/>
        <v>35.275</v>
      </c>
      <c r="D460" s="148"/>
      <c r="E460" s="148"/>
      <c r="F460" s="148"/>
      <c r="G460" s="148"/>
      <c r="H460" s="176"/>
    </row>
    <row r="461" spans="2:8" s="15" customFormat="1" ht="12.75">
      <c r="B461" s="169">
        <v>447</v>
      </c>
      <c r="C461" s="170">
        <f t="shared" si="6"/>
        <v>35.2875</v>
      </c>
      <c r="D461" s="148"/>
      <c r="E461" s="148"/>
      <c r="F461" s="148"/>
      <c r="G461" s="148"/>
      <c r="H461" s="176"/>
    </row>
    <row r="462" spans="2:8" s="15" customFormat="1" ht="12.75">
      <c r="B462" s="169">
        <v>448</v>
      </c>
      <c r="C462" s="170">
        <f t="shared" si="6"/>
        <v>35.3</v>
      </c>
      <c r="D462" s="148"/>
      <c r="E462" s="148"/>
      <c r="F462" s="148"/>
      <c r="G462" s="148"/>
      <c r="H462" s="176"/>
    </row>
    <row r="463" spans="2:8" s="15" customFormat="1" ht="12.75">
      <c r="B463" s="169">
        <v>449</v>
      </c>
      <c r="C463" s="170">
        <f t="shared" si="6"/>
        <v>35.3125</v>
      </c>
      <c r="D463" s="148"/>
      <c r="E463" s="148"/>
      <c r="F463" s="148"/>
      <c r="G463" s="148"/>
      <c r="H463" s="176"/>
    </row>
    <row r="464" spans="2:8" s="15" customFormat="1" ht="12.75">
      <c r="B464" s="169">
        <v>450</v>
      </c>
      <c r="C464" s="170">
        <f aca="true" t="shared" si="7" ref="C464:C527">SUM(29.7+B464*0.0125)</f>
        <v>35.325</v>
      </c>
      <c r="D464" s="148"/>
      <c r="E464" s="148"/>
      <c r="F464" s="148"/>
      <c r="G464" s="148"/>
      <c r="H464" s="176"/>
    </row>
    <row r="465" spans="2:8" s="15" customFormat="1" ht="12.75">
      <c r="B465" s="169">
        <v>451</v>
      </c>
      <c r="C465" s="170">
        <f t="shared" si="7"/>
        <v>35.3375</v>
      </c>
      <c r="D465" s="148"/>
      <c r="E465" s="148"/>
      <c r="F465" s="148"/>
      <c r="G465" s="148"/>
      <c r="H465" s="176"/>
    </row>
    <row r="466" spans="2:8" s="15" customFormat="1" ht="12.75">
      <c r="B466" s="169">
        <v>452</v>
      </c>
      <c r="C466" s="170">
        <f t="shared" si="7"/>
        <v>35.35</v>
      </c>
      <c r="D466" s="148"/>
      <c r="E466" s="148"/>
      <c r="F466" s="148"/>
      <c r="G466" s="148"/>
      <c r="H466" s="176"/>
    </row>
    <row r="467" spans="2:8" s="15" customFormat="1" ht="12.75">
      <c r="B467" s="169">
        <v>453</v>
      </c>
      <c r="C467" s="170">
        <f t="shared" si="7"/>
        <v>35.3625</v>
      </c>
      <c r="D467" s="148"/>
      <c r="E467" s="148"/>
      <c r="F467" s="148"/>
      <c r="G467" s="148"/>
      <c r="H467" s="176"/>
    </row>
    <row r="468" spans="2:8" s="15" customFormat="1" ht="12.75">
      <c r="B468" s="169">
        <v>454</v>
      </c>
      <c r="C468" s="170">
        <f t="shared" si="7"/>
        <v>35.375</v>
      </c>
      <c r="D468" s="148"/>
      <c r="E468" s="148"/>
      <c r="F468" s="148"/>
      <c r="G468" s="148"/>
      <c r="H468" s="176"/>
    </row>
    <row r="469" spans="2:8" s="15" customFormat="1" ht="12.75">
      <c r="B469" s="169">
        <v>455</v>
      </c>
      <c r="C469" s="170">
        <f t="shared" si="7"/>
        <v>35.3875</v>
      </c>
      <c r="D469" s="148"/>
      <c r="E469" s="148"/>
      <c r="F469" s="148"/>
      <c r="G469" s="148"/>
      <c r="H469" s="176"/>
    </row>
    <row r="470" spans="2:8" s="15" customFormat="1" ht="12.75">
      <c r="B470" s="169">
        <v>456</v>
      </c>
      <c r="C470" s="170">
        <f t="shared" si="7"/>
        <v>35.4</v>
      </c>
      <c r="D470" s="148"/>
      <c r="E470" s="148"/>
      <c r="F470" s="148"/>
      <c r="G470" s="148"/>
      <c r="H470" s="176"/>
    </row>
    <row r="471" spans="2:8" s="15" customFormat="1" ht="12.75">
      <c r="B471" s="169">
        <v>457</v>
      </c>
      <c r="C471" s="170">
        <f t="shared" si="7"/>
        <v>35.4125</v>
      </c>
      <c r="D471" s="148"/>
      <c r="E471" s="148"/>
      <c r="F471" s="148"/>
      <c r="G471" s="148"/>
      <c r="H471" s="176"/>
    </row>
    <row r="472" spans="2:8" s="15" customFormat="1" ht="12.75">
      <c r="B472" s="169">
        <v>458</v>
      </c>
      <c r="C472" s="170">
        <f t="shared" si="7"/>
        <v>35.425</v>
      </c>
      <c r="D472" s="148"/>
      <c r="E472" s="148"/>
      <c r="F472" s="148"/>
      <c r="G472" s="148"/>
      <c r="H472" s="176"/>
    </row>
    <row r="473" spans="2:8" s="15" customFormat="1" ht="12.75">
      <c r="B473" s="169">
        <v>459</v>
      </c>
      <c r="C473" s="170">
        <f t="shared" si="7"/>
        <v>35.4375</v>
      </c>
      <c r="D473" s="148"/>
      <c r="E473" s="148"/>
      <c r="F473" s="148"/>
      <c r="G473" s="148"/>
      <c r="H473" s="176"/>
    </row>
    <row r="474" spans="2:8" s="15" customFormat="1" ht="12.75">
      <c r="B474" s="169">
        <v>460</v>
      </c>
      <c r="C474" s="170">
        <f t="shared" si="7"/>
        <v>35.45</v>
      </c>
      <c r="D474" s="148"/>
      <c r="E474" s="148"/>
      <c r="F474" s="148"/>
      <c r="G474" s="148"/>
      <c r="H474" s="176"/>
    </row>
    <row r="475" spans="2:8" s="15" customFormat="1" ht="12.75">
      <c r="B475" s="169">
        <v>461</v>
      </c>
      <c r="C475" s="170">
        <f t="shared" si="7"/>
        <v>35.4625</v>
      </c>
      <c r="D475" s="148"/>
      <c r="E475" s="148"/>
      <c r="F475" s="148"/>
      <c r="G475" s="148"/>
      <c r="H475" s="176"/>
    </row>
    <row r="476" spans="2:8" s="15" customFormat="1" ht="12.75">
      <c r="B476" s="169">
        <v>462</v>
      </c>
      <c r="C476" s="170">
        <f t="shared" si="7"/>
        <v>35.475</v>
      </c>
      <c r="D476" s="148"/>
      <c r="E476" s="148"/>
      <c r="F476" s="148"/>
      <c r="G476" s="148"/>
      <c r="H476" s="176"/>
    </row>
    <row r="477" spans="2:8" s="15" customFormat="1" ht="12.75">
      <c r="B477" s="169">
        <v>463</v>
      </c>
      <c r="C477" s="170">
        <f t="shared" si="7"/>
        <v>35.4875</v>
      </c>
      <c r="D477" s="148"/>
      <c r="E477" s="148"/>
      <c r="F477" s="148"/>
      <c r="G477" s="148"/>
      <c r="H477" s="176"/>
    </row>
    <row r="478" spans="2:8" s="15" customFormat="1" ht="12.75">
      <c r="B478" s="169">
        <v>464</v>
      </c>
      <c r="C478" s="170">
        <f t="shared" si="7"/>
        <v>35.5</v>
      </c>
      <c r="D478" s="148"/>
      <c r="E478" s="148"/>
      <c r="F478" s="148"/>
      <c r="G478" s="148"/>
      <c r="H478" s="176"/>
    </row>
    <row r="479" spans="2:8" s="15" customFormat="1" ht="12.75">
      <c r="B479" s="169">
        <v>465</v>
      </c>
      <c r="C479" s="170">
        <f t="shared" si="7"/>
        <v>35.5125</v>
      </c>
      <c r="D479" s="148"/>
      <c r="E479" s="148"/>
      <c r="F479" s="148"/>
      <c r="G479" s="148"/>
      <c r="H479" s="176"/>
    </row>
    <row r="480" spans="2:8" s="15" customFormat="1" ht="12.75">
      <c r="B480" s="169">
        <v>466</v>
      </c>
      <c r="C480" s="170">
        <f t="shared" si="7"/>
        <v>35.525</v>
      </c>
      <c r="D480" s="148"/>
      <c r="E480" s="148"/>
      <c r="F480" s="148"/>
      <c r="G480" s="148"/>
      <c r="H480" s="176"/>
    </row>
    <row r="481" spans="2:8" s="15" customFormat="1" ht="12.75">
      <c r="B481" s="169">
        <v>467</v>
      </c>
      <c r="C481" s="170">
        <f t="shared" si="7"/>
        <v>35.5375</v>
      </c>
      <c r="D481" s="148"/>
      <c r="E481" s="148"/>
      <c r="F481" s="148"/>
      <c r="G481" s="148"/>
      <c r="H481" s="176"/>
    </row>
    <row r="482" spans="2:8" s="15" customFormat="1" ht="12.75">
      <c r="B482" s="169">
        <v>468</v>
      </c>
      <c r="C482" s="170">
        <f t="shared" si="7"/>
        <v>35.55</v>
      </c>
      <c r="D482" s="148"/>
      <c r="E482" s="148"/>
      <c r="F482" s="148"/>
      <c r="G482" s="148"/>
      <c r="H482" s="176"/>
    </row>
    <row r="483" spans="2:8" s="15" customFormat="1" ht="12.75">
      <c r="B483" s="169">
        <v>469</v>
      </c>
      <c r="C483" s="170">
        <f t="shared" si="7"/>
        <v>35.5625</v>
      </c>
      <c r="D483" s="148"/>
      <c r="E483" s="148"/>
      <c r="F483" s="148"/>
      <c r="G483" s="148"/>
      <c r="H483" s="176"/>
    </row>
    <row r="484" spans="2:8" s="15" customFormat="1" ht="12.75">
      <c r="B484" s="169">
        <v>470</v>
      </c>
      <c r="C484" s="170">
        <f t="shared" si="7"/>
        <v>35.575</v>
      </c>
      <c r="D484" s="148"/>
      <c r="E484" s="148"/>
      <c r="F484" s="148"/>
      <c r="G484" s="148"/>
      <c r="H484" s="176"/>
    </row>
    <row r="485" spans="2:8" s="15" customFormat="1" ht="12.75">
      <c r="B485" s="169">
        <v>471</v>
      </c>
      <c r="C485" s="170">
        <f t="shared" si="7"/>
        <v>35.5875</v>
      </c>
      <c r="D485" s="148"/>
      <c r="E485" s="148"/>
      <c r="F485" s="148"/>
      <c r="G485" s="148"/>
      <c r="H485" s="176"/>
    </row>
    <row r="486" spans="2:8" s="15" customFormat="1" ht="12.75">
      <c r="B486" s="169">
        <v>472</v>
      </c>
      <c r="C486" s="170">
        <f t="shared" si="7"/>
        <v>35.6</v>
      </c>
      <c r="D486" s="148"/>
      <c r="E486" s="148"/>
      <c r="F486" s="148"/>
      <c r="G486" s="148"/>
      <c r="H486" s="176"/>
    </row>
    <row r="487" spans="2:8" s="15" customFormat="1" ht="12.75">
      <c r="B487" s="169">
        <v>473</v>
      </c>
      <c r="C487" s="170">
        <f t="shared" si="7"/>
        <v>35.6125</v>
      </c>
      <c r="D487" s="148"/>
      <c r="E487" s="148"/>
      <c r="F487" s="148"/>
      <c r="G487" s="148"/>
      <c r="H487" s="176"/>
    </row>
    <row r="488" spans="2:8" s="15" customFormat="1" ht="12.75">
      <c r="B488" s="169">
        <v>474</v>
      </c>
      <c r="C488" s="170">
        <f t="shared" si="7"/>
        <v>35.625</v>
      </c>
      <c r="D488" s="148"/>
      <c r="E488" s="148"/>
      <c r="F488" s="148"/>
      <c r="G488" s="148"/>
      <c r="H488" s="176"/>
    </row>
    <row r="489" spans="2:8" s="15" customFormat="1" ht="12.75">
      <c r="B489" s="169">
        <v>475</v>
      </c>
      <c r="C489" s="170">
        <f t="shared" si="7"/>
        <v>35.6375</v>
      </c>
      <c r="D489" s="148"/>
      <c r="E489" s="148"/>
      <c r="F489" s="148"/>
      <c r="G489" s="148"/>
      <c r="H489" s="176"/>
    </row>
    <row r="490" spans="2:8" s="15" customFormat="1" ht="12.75">
      <c r="B490" s="169">
        <v>476</v>
      </c>
      <c r="C490" s="170">
        <f t="shared" si="7"/>
        <v>35.65</v>
      </c>
      <c r="D490" s="148"/>
      <c r="E490" s="148"/>
      <c r="F490" s="148"/>
      <c r="G490" s="148"/>
      <c r="H490" s="176"/>
    </row>
    <row r="491" spans="2:8" s="15" customFormat="1" ht="12.75">
      <c r="B491" s="169">
        <v>477</v>
      </c>
      <c r="C491" s="170">
        <f t="shared" si="7"/>
        <v>35.6625</v>
      </c>
      <c r="D491" s="148"/>
      <c r="E491" s="148"/>
      <c r="F491" s="148"/>
      <c r="G491" s="148"/>
      <c r="H491" s="176"/>
    </row>
    <row r="492" spans="2:8" s="15" customFormat="1" ht="12.75">
      <c r="B492" s="169">
        <v>478</v>
      </c>
      <c r="C492" s="170">
        <f t="shared" si="7"/>
        <v>35.675</v>
      </c>
      <c r="D492" s="148"/>
      <c r="E492" s="148"/>
      <c r="F492" s="148"/>
      <c r="G492" s="148"/>
      <c r="H492" s="176"/>
    </row>
    <row r="493" spans="2:8" s="15" customFormat="1" ht="12.75">
      <c r="B493" s="169">
        <v>479</v>
      </c>
      <c r="C493" s="170">
        <f t="shared" si="7"/>
        <v>35.6875</v>
      </c>
      <c r="D493" s="148"/>
      <c r="E493" s="148"/>
      <c r="F493" s="148"/>
      <c r="G493" s="148"/>
      <c r="H493" s="176"/>
    </row>
    <row r="494" spans="2:8" s="15" customFormat="1" ht="12.75">
      <c r="B494" s="169">
        <v>480</v>
      </c>
      <c r="C494" s="170">
        <f t="shared" si="7"/>
        <v>35.7</v>
      </c>
      <c r="D494" s="148"/>
      <c r="E494" s="148"/>
      <c r="F494" s="148"/>
      <c r="G494" s="148"/>
      <c r="H494" s="176"/>
    </row>
    <row r="495" spans="2:8" s="15" customFormat="1" ht="12.75">
      <c r="B495" s="169">
        <v>481</v>
      </c>
      <c r="C495" s="170">
        <f t="shared" si="7"/>
        <v>35.7125</v>
      </c>
      <c r="D495" s="148"/>
      <c r="E495" s="148"/>
      <c r="F495" s="148"/>
      <c r="G495" s="148"/>
      <c r="H495" s="176"/>
    </row>
    <row r="496" spans="2:8" s="15" customFormat="1" ht="12.75">
      <c r="B496" s="169">
        <v>482</v>
      </c>
      <c r="C496" s="170">
        <f t="shared" si="7"/>
        <v>35.725</v>
      </c>
      <c r="D496" s="148"/>
      <c r="E496" s="148"/>
      <c r="F496" s="148"/>
      <c r="G496" s="148"/>
      <c r="H496" s="176"/>
    </row>
    <row r="497" spans="2:8" s="15" customFormat="1" ht="12.75">
      <c r="B497" s="169">
        <v>483</v>
      </c>
      <c r="C497" s="170">
        <f t="shared" si="7"/>
        <v>35.7375</v>
      </c>
      <c r="D497" s="148"/>
      <c r="E497" s="148"/>
      <c r="F497" s="148"/>
      <c r="G497" s="148"/>
      <c r="H497" s="176"/>
    </row>
    <row r="498" spans="2:8" s="15" customFormat="1" ht="12.75">
      <c r="B498" s="169">
        <v>484</v>
      </c>
      <c r="C498" s="170">
        <f t="shared" si="7"/>
        <v>35.75</v>
      </c>
      <c r="D498" s="148"/>
      <c r="E498" s="148"/>
      <c r="F498" s="148"/>
      <c r="G498" s="148"/>
      <c r="H498" s="176"/>
    </row>
    <row r="499" spans="2:8" s="15" customFormat="1" ht="12.75">
      <c r="B499" s="169">
        <v>485</v>
      </c>
      <c r="C499" s="170">
        <f t="shared" si="7"/>
        <v>35.7625</v>
      </c>
      <c r="D499" s="148"/>
      <c r="E499" s="148"/>
      <c r="F499" s="148"/>
      <c r="G499" s="148"/>
      <c r="H499" s="176"/>
    </row>
    <row r="500" spans="2:8" s="15" customFormat="1" ht="12.75">
      <c r="B500" s="169">
        <v>486</v>
      </c>
      <c r="C500" s="170">
        <f t="shared" si="7"/>
        <v>35.775</v>
      </c>
      <c r="D500" s="148"/>
      <c r="E500" s="148"/>
      <c r="F500" s="148"/>
      <c r="G500" s="148"/>
      <c r="H500" s="176"/>
    </row>
    <row r="501" spans="2:8" s="15" customFormat="1" ht="12.75">
      <c r="B501" s="169">
        <v>487</v>
      </c>
      <c r="C501" s="170">
        <f t="shared" si="7"/>
        <v>35.7875</v>
      </c>
      <c r="D501" s="148"/>
      <c r="E501" s="148"/>
      <c r="F501" s="148"/>
      <c r="G501" s="148"/>
      <c r="H501" s="176"/>
    </row>
    <row r="502" spans="2:8" s="15" customFormat="1" ht="12.75">
      <c r="B502" s="169">
        <v>488</v>
      </c>
      <c r="C502" s="170">
        <f t="shared" si="7"/>
        <v>35.8</v>
      </c>
      <c r="D502" s="148"/>
      <c r="E502" s="148"/>
      <c r="F502" s="148"/>
      <c r="G502" s="148"/>
      <c r="H502" s="176"/>
    </row>
    <row r="503" spans="2:8" s="15" customFormat="1" ht="12.75">
      <c r="B503" s="169">
        <v>489</v>
      </c>
      <c r="C503" s="170">
        <f t="shared" si="7"/>
        <v>35.8125</v>
      </c>
      <c r="D503" s="148"/>
      <c r="E503" s="148"/>
      <c r="F503" s="148"/>
      <c r="G503" s="148"/>
      <c r="H503" s="176"/>
    </row>
    <row r="504" spans="2:8" s="15" customFormat="1" ht="12.75">
      <c r="B504" s="169">
        <v>490</v>
      </c>
      <c r="C504" s="170">
        <f t="shared" si="7"/>
        <v>35.825</v>
      </c>
      <c r="D504" s="148"/>
      <c r="E504" s="148"/>
      <c r="F504" s="148"/>
      <c r="G504" s="148"/>
      <c r="H504" s="176"/>
    </row>
    <row r="505" spans="2:8" s="15" customFormat="1" ht="12.75">
      <c r="B505" s="169">
        <v>491</v>
      </c>
      <c r="C505" s="170">
        <f t="shared" si="7"/>
        <v>35.8375</v>
      </c>
      <c r="D505" s="148"/>
      <c r="E505" s="148"/>
      <c r="F505" s="148"/>
      <c r="G505" s="148"/>
      <c r="H505" s="176"/>
    </row>
    <row r="506" spans="2:8" s="15" customFormat="1" ht="12.75">
      <c r="B506" s="169">
        <v>492</v>
      </c>
      <c r="C506" s="170">
        <f t="shared" si="7"/>
        <v>35.85</v>
      </c>
      <c r="D506" s="148"/>
      <c r="E506" s="148"/>
      <c r="F506" s="148"/>
      <c r="G506" s="148"/>
      <c r="H506" s="176"/>
    </row>
    <row r="507" spans="2:8" s="15" customFormat="1" ht="12.75">
      <c r="B507" s="169">
        <v>493</v>
      </c>
      <c r="C507" s="170">
        <f t="shared" si="7"/>
        <v>35.8625</v>
      </c>
      <c r="D507" s="148"/>
      <c r="E507" s="148"/>
      <c r="F507" s="148"/>
      <c r="G507" s="148"/>
      <c r="H507" s="176"/>
    </row>
    <row r="508" spans="2:8" s="15" customFormat="1" ht="12.75">
      <c r="B508" s="169">
        <v>494</v>
      </c>
      <c r="C508" s="170">
        <f t="shared" si="7"/>
        <v>35.875</v>
      </c>
      <c r="D508" s="148"/>
      <c r="E508" s="148"/>
      <c r="F508" s="148"/>
      <c r="G508" s="148"/>
      <c r="H508" s="176"/>
    </row>
    <row r="509" spans="2:8" s="15" customFormat="1" ht="12.75">
      <c r="B509" s="169">
        <v>495</v>
      </c>
      <c r="C509" s="170">
        <f t="shared" si="7"/>
        <v>35.8875</v>
      </c>
      <c r="D509" s="148"/>
      <c r="E509" s="148"/>
      <c r="F509" s="148"/>
      <c r="G509" s="148"/>
      <c r="H509" s="176"/>
    </row>
    <row r="510" spans="2:8" s="15" customFormat="1" ht="12.75">
      <c r="B510" s="169">
        <v>496</v>
      </c>
      <c r="C510" s="170">
        <f t="shared" si="7"/>
        <v>35.9</v>
      </c>
      <c r="D510" s="148"/>
      <c r="E510" s="148"/>
      <c r="F510" s="148"/>
      <c r="G510" s="148"/>
      <c r="H510" s="176"/>
    </row>
    <row r="511" spans="2:8" s="15" customFormat="1" ht="12.75">
      <c r="B511" s="169">
        <v>497</v>
      </c>
      <c r="C511" s="170">
        <f t="shared" si="7"/>
        <v>35.9125</v>
      </c>
      <c r="D511" s="148"/>
      <c r="E511" s="148"/>
      <c r="F511" s="148"/>
      <c r="G511" s="148"/>
      <c r="H511" s="176"/>
    </row>
    <row r="512" spans="2:8" s="15" customFormat="1" ht="12.75">
      <c r="B512" s="169">
        <v>498</v>
      </c>
      <c r="C512" s="170">
        <f t="shared" si="7"/>
        <v>35.925</v>
      </c>
      <c r="D512" s="148"/>
      <c r="E512" s="148"/>
      <c r="F512" s="148"/>
      <c r="G512" s="148"/>
      <c r="H512" s="176"/>
    </row>
    <row r="513" spans="2:8" s="15" customFormat="1" ht="12.75">
      <c r="B513" s="169">
        <v>499</v>
      </c>
      <c r="C513" s="170">
        <f t="shared" si="7"/>
        <v>35.9375</v>
      </c>
      <c r="D513" s="148"/>
      <c r="E513" s="148"/>
      <c r="F513" s="148"/>
      <c r="G513" s="148"/>
      <c r="H513" s="176"/>
    </row>
    <row r="514" spans="2:8" s="15" customFormat="1" ht="12.75">
      <c r="B514" s="169">
        <v>500</v>
      </c>
      <c r="C514" s="170">
        <f t="shared" si="7"/>
        <v>35.95</v>
      </c>
      <c r="D514" s="148"/>
      <c r="E514" s="148"/>
      <c r="F514" s="148"/>
      <c r="G514" s="148"/>
      <c r="H514" s="176"/>
    </row>
    <row r="515" spans="2:8" s="15" customFormat="1" ht="12.75">
      <c r="B515" s="169">
        <v>501</v>
      </c>
      <c r="C515" s="170">
        <f t="shared" si="7"/>
        <v>35.9625</v>
      </c>
      <c r="D515" s="148"/>
      <c r="E515" s="148"/>
      <c r="F515" s="148"/>
      <c r="G515" s="148"/>
      <c r="H515" s="176"/>
    </row>
    <row r="516" spans="2:8" s="15" customFormat="1" ht="12.75">
      <c r="B516" s="169">
        <v>502</v>
      </c>
      <c r="C516" s="170">
        <f t="shared" si="7"/>
        <v>35.975</v>
      </c>
      <c r="D516" s="148"/>
      <c r="E516" s="148"/>
      <c r="F516" s="148"/>
      <c r="G516" s="148"/>
      <c r="H516" s="176"/>
    </row>
    <row r="517" spans="2:8" s="15" customFormat="1" ht="12.75">
      <c r="B517" s="169">
        <v>503</v>
      </c>
      <c r="C517" s="170">
        <f t="shared" si="7"/>
        <v>35.9875</v>
      </c>
      <c r="D517" s="148"/>
      <c r="E517" s="148"/>
      <c r="F517" s="148"/>
      <c r="G517" s="148"/>
      <c r="H517" s="176"/>
    </row>
    <row r="518" spans="2:8" s="15" customFormat="1" ht="12.75">
      <c r="B518" s="169">
        <v>504</v>
      </c>
      <c r="C518" s="170">
        <f t="shared" si="7"/>
        <v>36</v>
      </c>
      <c r="D518" s="148"/>
      <c r="E518" s="148"/>
      <c r="F518" s="148"/>
      <c r="G518" s="148"/>
      <c r="H518" s="176"/>
    </row>
    <row r="519" spans="2:8" s="15" customFormat="1" ht="12.75">
      <c r="B519" s="169">
        <v>505</v>
      </c>
      <c r="C519" s="170">
        <f t="shared" si="7"/>
        <v>36.0125</v>
      </c>
      <c r="D519" s="148"/>
      <c r="E519" s="148"/>
      <c r="F519" s="148"/>
      <c r="G519" s="148"/>
      <c r="H519" s="176"/>
    </row>
    <row r="520" spans="2:8" s="15" customFormat="1" ht="12.75">
      <c r="B520" s="169">
        <v>506</v>
      </c>
      <c r="C520" s="170">
        <f t="shared" si="7"/>
        <v>36.025</v>
      </c>
      <c r="D520" s="148"/>
      <c r="E520" s="148"/>
      <c r="F520" s="148"/>
      <c r="G520" s="148"/>
      <c r="H520" s="176"/>
    </row>
    <row r="521" spans="2:8" s="15" customFormat="1" ht="12.75">
      <c r="B521" s="169">
        <v>507</v>
      </c>
      <c r="C521" s="170">
        <f t="shared" si="7"/>
        <v>36.0375</v>
      </c>
      <c r="D521" s="148"/>
      <c r="E521" s="148"/>
      <c r="F521" s="148"/>
      <c r="G521" s="148"/>
      <c r="H521" s="176"/>
    </row>
    <row r="522" spans="2:8" s="15" customFormat="1" ht="12.75">
      <c r="B522" s="169">
        <v>508</v>
      </c>
      <c r="C522" s="170">
        <f t="shared" si="7"/>
        <v>36.05</v>
      </c>
      <c r="D522" s="148"/>
      <c r="E522" s="148"/>
      <c r="F522" s="148"/>
      <c r="G522" s="148"/>
      <c r="H522" s="176"/>
    </row>
    <row r="523" spans="2:8" s="15" customFormat="1" ht="12.75">
      <c r="B523" s="169">
        <v>509</v>
      </c>
      <c r="C523" s="170">
        <f t="shared" si="7"/>
        <v>36.0625</v>
      </c>
      <c r="D523" s="148"/>
      <c r="E523" s="148"/>
      <c r="F523" s="148"/>
      <c r="G523" s="148"/>
      <c r="H523" s="176"/>
    </row>
    <row r="524" spans="2:8" s="15" customFormat="1" ht="12.75">
      <c r="B524" s="169">
        <v>510</v>
      </c>
      <c r="C524" s="170">
        <f t="shared" si="7"/>
        <v>36.075</v>
      </c>
      <c r="D524" s="148"/>
      <c r="E524" s="148"/>
      <c r="F524" s="148"/>
      <c r="G524" s="148"/>
      <c r="H524" s="176"/>
    </row>
    <row r="525" spans="2:8" s="15" customFormat="1" ht="12.75">
      <c r="B525" s="169">
        <v>511</v>
      </c>
      <c r="C525" s="170">
        <f t="shared" si="7"/>
        <v>36.0875</v>
      </c>
      <c r="D525" s="148"/>
      <c r="E525" s="148"/>
      <c r="F525" s="148"/>
      <c r="G525" s="148"/>
      <c r="H525" s="176"/>
    </row>
    <row r="526" spans="2:8" s="15" customFormat="1" ht="12.75">
      <c r="B526" s="169">
        <v>512</v>
      </c>
      <c r="C526" s="170">
        <f t="shared" si="7"/>
        <v>36.1</v>
      </c>
      <c r="D526" s="148"/>
      <c r="E526" s="148"/>
      <c r="F526" s="148"/>
      <c r="G526" s="148"/>
      <c r="H526" s="176"/>
    </row>
    <row r="527" spans="2:8" s="15" customFormat="1" ht="12.75">
      <c r="B527" s="169">
        <v>513</v>
      </c>
      <c r="C527" s="170">
        <f t="shared" si="7"/>
        <v>36.1125</v>
      </c>
      <c r="D527" s="148"/>
      <c r="E527" s="148"/>
      <c r="F527" s="148"/>
      <c r="G527" s="148"/>
      <c r="H527" s="176"/>
    </row>
    <row r="528" spans="2:8" s="15" customFormat="1" ht="12.75">
      <c r="B528" s="169">
        <v>514</v>
      </c>
      <c r="C528" s="170">
        <f aca="true" t="shared" si="8" ref="C528:C591">SUM(29.7+B528*0.0125)</f>
        <v>36.125</v>
      </c>
      <c r="D528" s="148"/>
      <c r="E528" s="148"/>
      <c r="F528" s="148"/>
      <c r="G528" s="148"/>
      <c r="H528" s="176"/>
    </row>
    <row r="529" spans="2:8" s="15" customFormat="1" ht="12.75">
      <c r="B529" s="169">
        <v>515</v>
      </c>
      <c r="C529" s="170">
        <f t="shared" si="8"/>
        <v>36.1375</v>
      </c>
      <c r="D529" s="148"/>
      <c r="E529" s="148"/>
      <c r="F529" s="148"/>
      <c r="G529" s="148"/>
      <c r="H529" s="176"/>
    </row>
    <row r="530" spans="2:8" s="15" customFormat="1" ht="12.75">
      <c r="B530" s="169">
        <v>516</v>
      </c>
      <c r="C530" s="170">
        <f t="shared" si="8"/>
        <v>36.15</v>
      </c>
      <c r="D530" s="148"/>
      <c r="E530" s="148"/>
      <c r="F530" s="148"/>
      <c r="G530" s="148"/>
      <c r="H530" s="176"/>
    </row>
    <row r="531" spans="2:8" s="15" customFormat="1" ht="12.75">
      <c r="B531" s="169">
        <v>517</v>
      </c>
      <c r="C531" s="170">
        <f t="shared" si="8"/>
        <v>36.1625</v>
      </c>
      <c r="D531" s="148"/>
      <c r="E531" s="148"/>
      <c r="F531" s="148"/>
      <c r="G531" s="148"/>
      <c r="H531" s="176"/>
    </row>
    <row r="532" spans="2:8" s="15" customFormat="1" ht="12.75">
      <c r="B532" s="169">
        <v>518</v>
      </c>
      <c r="C532" s="170">
        <f t="shared" si="8"/>
        <v>36.175</v>
      </c>
      <c r="D532" s="148"/>
      <c r="E532" s="148"/>
      <c r="F532" s="148"/>
      <c r="G532" s="148"/>
      <c r="H532" s="176"/>
    </row>
    <row r="533" spans="2:8" s="15" customFormat="1" ht="12.75">
      <c r="B533" s="169">
        <v>519</v>
      </c>
      <c r="C533" s="170">
        <f t="shared" si="8"/>
        <v>36.1875</v>
      </c>
      <c r="D533" s="148"/>
      <c r="E533" s="148"/>
      <c r="F533" s="148"/>
      <c r="G533" s="148"/>
      <c r="H533" s="176"/>
    </row>
    <row r="534" spans="2:8" s="15" customFormat="1" ht="12.75">
      <c r="B534" s="169">
        <v>520</v>
      </c>
      <c r="C534" s="170">
        <f t="shared" si="8"/>
        <v>36.2</v>
      </c>
      <c r="D534" s="148"/>
      <c r="E534" s="148"/>
      <c r="F534" s="148"/>
      <c r="G534" s="148"/>
      <c r="H534" s="176"/>
    </row>
    <row r="535" spans="2:8" s="15" customFormat="1" ht="12.75">
      <c r="B535" s="169">
        <v>521</v>
      </c>
      <c r="C535" s="170">
        <f t="shared" si="8"/>
        <v>36.2125</v>
      </c>
      <c r="D535" s="148"/>
      <c r="E535" s="148"/>
      <c r="F535" s="148"/>
      <c r="G535" s="148"/>
      <c r="H535" s="176"/>
    </row>
    <row r="536" spans="2:8" s="15" customFormat="1" ht="12.75">
      <c r="B536" s="169">
        <v>522</v>
      </c>
      <c r="C536" s="170">
        <f t="shared" si="8"/>
        <v>36.225</v>
      </c>
      <c r="D536" s="148"/>
      <c r="E536" s="148"/>
      <c r="F536" s="148"/>
      <c r="G536" s="148"/>
      <c r="H536" s="176"/>
    </row>
    <row r="537" spans="2:8" s="15" customFormat="1" ht="12.75">
      <c r="B537" s="169">
        <v>523</v>
      </c>
      <c r="C537" s="170">
        <f t="shared" si="8"/>
        <v>36.2375</v>
      </c>
      <c r="D537" s="148"/>
      <c r="E537" s="148"/>
      <c r="F537" s="148"/>
      <c r="G537" s="148"/>
      <c r="H537" s="176"/>
    </row>
    <row r="538" spans="2:8" s="15" customFormat="1" ht="12.75">
      <c r="B538" s="169">
        <v>524</v>
      </c>
      <c r="C538" s="170">
        <f t="shared" si="8"/>
        <v>36.25</v>
      </c>
      <c r="D538" s="148"/>
      <c r="E538" s="148"/>
      <c r="F538" s="148"/>
      <c r="G538" s="148"/>
      <c r="H538" s="176"/>
    </row>
    <row r="539" spans="2:8" s="15" customFormat="1" ht="12.75">
      <c r="B539" s="169">
        <v>525</v>
      </c>
      <c r="C539" s="170">
        <f t="shared" si="8"/>
        <v>36.2625</v>
      </c>
      <c r="D539" s="148"/>
      <c r="E539" s="148"/>
      <c r="F539" s="148"/>
      <c r="G539" s="148"/>
      <c r="H539" s="176"/>
    </row>
    <row r="540" spans="2:8" s="15" customFormat="1" ht="12.75">
      <c r="B540" s="169">
        <v>526</v>
      </c>
      <c r="C540" s="170">
        <f t="shared" si="8"/>
        <v>36.275</v>
      </c>
      <c r="D540" s="148"/>
      <c r="E540" s="148"/>
      <c r="F540" s="148"/>
      <c r="G540" s="148"/>
      <c r="H540" s="176"/>
    </row>
    <row r="541" spans="2:8" s="15" customFormat="1" ht="12.75">
      <c r="B541" s="169">
        <v>527</v>
      </c>
      <c r="C541" s="170">
        <f t="shared" si="8"/>
        <v>36.2875</v>
      </c>
      <c r="D541" s="148"/>
      <c r="E541" s="148"/>
      <c r="F541" s="148"/>
      <c r="G541" s="148"/>
      <c r="H541" s="176"/>
    </row>
    <row r="542" spans="2:8" s="15" customFormat="1" ht="12.75">
      <c r="B542" s="169">
        <v>528</v>
      </c>
      <c r="C542" s="170">
        <f t="shared" si="8"/>
        <v>36.3</v>
      </c>
      <c r="D542" s="148"/>
      <c r="E542" s="148"/>
      <c r="F542" s="148"/>
      <c r="G542" s="148"/>
      <c r="H542" s="176"/>
    </row>
    <row r="543" spans="2:8" s="15" customFormat="1" ht="12.75">
      <c r="B543" s="169">
        <v>529</v>
      </c>
      <c r="C543" s="170">
        <f t="shared" si="8"/>
        <v>36.3125</v>
      </c>
      <c r="D543" s="148"/>
      <c r="E543" s="148"/>
      <c r="F543" s="148"/>
      <c r="G543" s="148"/>
      <c r="H543" s="176"/>
    </row>
    <row r="544" spans="2:8" s="15" customFormat="1" ht="12.75">
      <c r="B544" s="169">
        <v>530</v>
      </c>
      <c r="C544" s="170">
        <f t="shared" si="8"/>
        <v>36.325</v>
      </c>
      <c r="D544" s="148"/>
      <c r="E544" s="148"/>
      <c r="F544" s="148"/>
      <c r="G544" s="148"/>
      <c r="H544" s="176"/>
    </row>
    <row r="545" spans="2:8" s="15" customFormat="1" ht="12.75">
      <c r="B545" s="169">
        <v>531</v>
      </c>
      <c r="C545" s="170">
        <f t="shared" si="8"/>
        <v>36.3375</v>
      </c>
      <c r="D545" s="148"/>
      <c r="E545" s="148"/>
      <c r="F545" s="148"/>
      <c r="G545" s="148"/>
      <c r="H545" s="176"/>
    </row>
    <row r="546" spans="2:8" s="15" customFormat="1" ht="12.75">
      <c r="B546" s="169">
        <v>532</v>
      </c>
      <c r="C546" s="170">
        <f t="shared" si="8"/>
        <v>36.35</v>
      </c>
      <c r="D546" s="148"/>
      <c r="E546" s="148"/>
      <c r="F546" s="148"/>
      <c r="G546" s="148"/>
      <c r="H546" s="176"/>
    </row>
    <row r="547" spans="2:8" s="15" customFormat="1" ht="12.75">
      <c r="B547" s="169">
        <v>533</v>
      </c>
      <c r="C547" s="170">
        <f t="shared" si="8"/>
        <v>36.3625</v>
      </c>
      <c r="D547" s="148"/>
      <c r="E547" s="148"/>
      <c r="F547" s="148"/>
      <c r="G547" s="148"/>
      <c r="H547" s="176"/>
    </row>
    <row r="548" spans="2:8" s="15" customFormat="1" ht="12.75">
      <c r="B548" s="169">
        <v>534</v>
      </c>
      <c r="C548" s="170">
        <f t="shared" si="8"/>
        <v>36.375</v>
      </c>
      <c r="D548" s="148"/>
      <c r="E548" s="148"/>
      <c r="F548" s="148"/>
      <c r="G548" s="148"/>
      <c r="H548" s="176"/>
    </row>
    <row r="549" spans="2:8" s="15" customFormat="1" ht="12.75">
      <c r="B549" s="169">
        <v>535</v>
      </c>
      <c r="C549" s="170">
        <f t="shared" si="8"/>
        <v>36.3875</v>
      </c>
      <c r="D549" s="148"/>
      <c r="E549" s="148"/>
      <c r="F549" s="148"/>
      <c r="G549" s="148"/>
      <c r="H549" s="176"/>
    </row>
    <row r="550" spans="2:8" s="15" customFormat="1" ht="12.75">
      <c r="B550" s="169">
        <v>536</v>
      </c>
      <c r="C550" s="170">
        <f t="shared" si="8"/>
        <v>36.4</v>
      </c>
      <c r="D550" s="148"/>
      <c r="E550" s="148"/>
      <c r="F550" s="148"/>
      <c r="G550" s="148"/>
      <c r="H550" s="176"/>
    </row>
    <row r="551" spans="2:8" s="15" customFormat="1" ht="12.75">
      <c r="B551" s="169">
        <v>537</v>
      </c>
      <c r="C551" s="170">
        <f t="shared" si="8"/>
        <v>36.4125</v>
      </c>
      <c r="D551" s="148"/>
      <c r="E551" s="148"/>
      <c r="F551" s="148"/>
      <c r="G551" s="148"/>
      <c r="H551" s="176"/>
    </row>
    <row r="552" spans="2:8" s="15" customFormat="1" ht="12.75">
      <c r="B552" s="169">
        <v>538</v>
      </c>
      <c r="C552" s="170">
        <f t="shared" si="8"/>
        <v>36.425</v>
      </c>
      <c r="D552" s="148"/>
      <c r="E552" s="148"/>
      <c r="F552" s="148"/>
      <c r="G552" s="148"/>
      <c r="H552" s="176"/>
    </row>
    <row r="553" spans="2:8" s="15" customFormat="1" ht="12.75">
      <c r="B553" s="169">
        <v>539</v>
      </c>
      <c r="C553" s="170">
        <f t="shared" si="8"/>
        <v>36.4375</v>
      </c>
      <c r="D553" s="148"/>
      <c r="E553" s="148"/>
      <c r="F553" s="148"/>
      <c r="G553" s="148"/>
      <c r="H553" s="176"/>
    </row>
    <row r="554" spans="2:8" s="15" customFormat="1" ht="12.75">
      <c r="B554" s="169">
        <v>540</v>
      </c>
      <c r="C554" s="170">
        <f t="shared" si="8"/>
        <v>36.45</v>
      </c>
      <c r="D554" s="148"/>
      <c r="E554" s="148"/>
      <c r="F554" s="148"/>
      <c r="G554" s="148"/>
      <c r="H554" s="176"/>
    </row>
    <row r="555" spans="2:8" s="15" customFormat="1" ht="12.75">
      <c r="B555" s="169">
        <v>541</v>
      </c>
      <c r="C555" s="170">
        <f t="shared" si="8"/>
        <v>36.4625</v>
      </c>
      <c r="D555" s="148"/>
      <c r="E555" s="148"/>
      <c r="F555" s="148"/>
      <c r="G555" s="148"/>
      <c r="H555" s="176"/>
    </row>
    <row r="556" spans="2:8" s="15" customFormat="1" ht="12.75">
      <c r="B556" s="169">
        <v>542</v>
      </c>
      <c r="C556" s="170">
        <f t="shared" si="8"/>
        <v>36.475</v>
      </c>
      <c r="D556" s="148"/>
      <c r="E556" s="148"/>
      <c r="F556" s="148"/>
      <c r="G556" s="148"/>
      <c r="H556" s="176"/>
    </row>
    <row r="557" spans="2:8" s="15" customFormat="1" ht="12.75">
      <c r="B557" s="169">
        <v>543</v>
      </c>
      <c r="C557" s="170">
        <f t="shared" si="8"/>
        <v>36.4875</v>
      </c>
      <c r="D557" s="148"/>
      <c r="E557" s="148"/>
      <c r="F557" s="148"/>
      <c r="G557" s="148"/>
      <c r="H557" s="176"/>
    </row>
    <row r="558" spans="2:8" s="15" customFormat="1" ht="12.75">
      <c r="B558" s="169">
        <v>544</v>
      </c>
      <c r="C558" s="170">
        <f t="shared" si="8"/>
        <v>36.5</v>
      </c>
      <c r="D558" s="148"/>
      <c r="E558" s="148"/>
      <c r="F558" s="148"/>
      <c r="G558" s="148"/>
      <c r="H558" s="176"/>
    </row>
    <row r="559" spans="2:8" s="15" customFormat="1" ht="12.75">
      <c r="B559" s="169">
        <v>545</v>
      </c>
      <c r="C559" s="170">
        <f t="shared" si="8"/>
        <v>36.5125</v>
      </c>
      <c r="D559" s="148"/>
      <c r="E559" s="148"/>
      <c r="F559" s="148"/>
      <c r="G559" s="148"/>
      <c r="H559" s="176"/>
    </row>
    <row r="560" spans="2:8" s="15" customFormat="1" ht="12.75">
      <c r="B560" s="169">
        <v>546</v>
      </c>
      <c r="C560" s="170">
        <f t="shared" si="8"/>
        <v>36.525</v>
      </c>
      <c r="D560" s="148"/>
      <c r="E560" s="148"/>
      <c r="F560" s="148"/>
      <c r="G560" s="148"/>
      <c r="H560" s="176"/>
    </row>
    <row r="561" spans="2:8" s="15" customFormat="1" ht="12.75">
      <c r="B561" s="169">
        <v>547</v>
      </c>
      <c r="C561" s="170">
        <f t="shared" si="8"/>
        <v>36.5375</v>
      </c>
      <c r="D561" s="148"/>
      <c r="E561" s="148"/>
      <c r="F561" s="148"/>
      <c r="G561" s="148"/>
      <c r="H561" s="176"/>
    </row>
    <row r="562" spans="2:8" s="15" customFormat="1" ht="12.75">
      <c r="B562" s="169">
        <v>548</v>
      </c>
      <c r="C562" s="170">
        <f t="shared" si="8"/>
        <v>36.55</v>
      </c>
      <c r="D562" s="148"/>
      <c r="E562" s="148"/>
      <c r="F562" s="148"/>
      <c r="G562" s="148"/>
      <c r="H562" s="176"/>
    </row>
    <row r="563" spans="2:8" s="15" customFormat="1" ht="12.75">
      <c r="B563" s="169">
        <v>549</v>
      </c>
      <c r="C563" s="170">
        <f t="shared" si="8"/>
        <v>36.5625</v>
      </c>
      <c r="D563" s="148"/>
      <c r="E563" s="148"/>
      <c r="F563" s="148"/>
      <c r="G563" s="148"/>
      <c r="H563" s="176"/>
    </row>
    <row r="564" spans="2:8" s="15" customFormat="1" ht="12.75">
      <c r="B564" s="169">
        <v>550</v>
      </c>
      <c r="C564" s="170">
        <f t="shared" si="8"/>
        <v>36.575</v>
      </c>
      <c r="D564" s="148"/>
      <c r="E564" s="148"/>
      <c r="F564" s="148"/>
      <c r="G564" s="148"/>
      <c r="H564" s="176"/>
    </row>
    <row r="565" spans="2:8" s="15" customFormat="1" ht="12.75">
      <c r="B565" s="169">
        <v>551</v>
      </c>
      <c r="C565" s="170">
        <f t="shared" si="8"/>
        <v>36.5875</v>
      </c>
      <c r="D565" s="148"/>
      <c r="E565" s="148"/>
      <c r="F565" s="148"/>
      <c r="G565" s="148"/>
      <c r="H565" s="176"/>
    </row>
    <row r="566" spans="2:8" s="15" customFormat="1" ht="12.75">
      <c r="B566" s="169">
        <v>552</v>
      </c>
      <c r="C566" s="170">
        <f t="shared" si="8"/>
        <v>36.6</v>
      </c>
      <c r="D566" s="148"/>
      <c r="E566" s="148"/>
      <c r="F566" s="148"/>
      <c r="G566" s="148"/>
      <c r="H566" s="176"/>
    </row>
    <row r="567" spans="2:8" s="15" customFormat="1" ht="12.75">
      <c r="B567" s="169">
        <v>553</v>
      </c>
      <c r="C567" s="170">
        <f t="shared" si="8"/>
        <v>36.6125</v>
      </c>
      <c r="D567" s="148"/>
      <c r="E567" s="148"/>
      <c r="F567" s="148"/>
      <c r="G567" s="148"/>
      <c r="H567" s="176"/>
    </row>
    <row r="568" spans="2:8" s="15" customFormat="1" ht="12.75">
      <c r="B568" s="169">
        <v>554</v>
      </c>
      <c r="C568" s="170">
        <f t="shared" si="8"/>
        <v>36.625</v>
      </c>
      <c r="D568" s="148"/>
      <c r="E568" s="148"/>
      <c r="F568" s="148"/>
      <c r="G568" s="148"/>
      <c r="H568" s="176"/>
    </row>
    <row r="569" spans="2:8" s="15" customFormat="1" ht="12.75">
      <c r="B569" s="169">
        <v>555</v>
      </c>
      <c r="C569" s="170">
        <f t="shared" si="8"/>
        <v>36.6375</v>
      </c>
      <c r="D569" s="148"/>
      <c r="E569" s="148"/>
      <c r="F569" s="148"/>
      <c r="G569" s="148"/>
      <c r="H569" s="176"/>
    </row>
    <row r="570" spans="2:8" s="15" customFormat="1" ht="12.75">
      <c r="B570" s="169">
        <v>556</v>
      </c>
      <c r="C570" s="170">
        <f t="shared" si="8"/>
        <v>36.65</v>
      </c>
      <c r="D570" s="148"/>
      <c r="E570" s="148"/>
      <c r="F570" s="148"/>
      <c r="G570" s="148"/>
      <c r="H570" s="176"/>
    </row>
    <row r="571" spans="2:8" s="15" customFormat="1" ht="12.75">
      <c r="B571" s="169">
        <v>557</v>
      </c>
      <c r="C571" s="170">
        <f t="shared" si="8"/>
        <v>36.6625</v>
      </c>
      <c r="D571" s="148"/>
      <c r="E571" s="148"/>
      <c r="F571" s="148"/>
      <c r="G571" s="148"/>
      <c r="H571" s="176"/>
    </row>
    <row r="572" spans="2:8" s="15" customFormat="1" ht="12.75">
      <c r="B572" s="169">
        <v>558</v>
      </c>
      <c r="C572" s="170">
        <f t="shared" si="8"/>
        <v>36.675</v>
      </c>
      <c r="D572" s="148"/>
      <c r="E572" s="148"/>
      <c r="F572" s="148"/>
      <c r="G572" s="148"/>
      <c r="H572" s="176"/>
    </row>
    <row r="573" spans="2:8" s="15" customFormat="1" ht="12.75">
      <c r="B573" s="169">
        <v>559</v>
      </c>
      <c r="C573" s="170">
        <f t="shared" si="8"/>
        <v>36.6875</v>
      </c>
      <c r="D573" s="148"/>
      <c r="E573" s="148"/>
      <c r="F573" s="148"/>
      <c r="G573" s="148"/>
      <c r="H573" s="176"/>
    </row>
    <row r="574" spans="2:8" s="15" customFormat="1" ht="12.75">
      <c r="B574" s="169">
        <v>560</v>
      </c>
      <c r="C574" s="170">
        <f t="shared" si="8"/>
        <v>36.7</v>
      </c>
      <c r="D574" s="148"/>
      <c r="E574" s="148"/>
      <c r="F574" s="148"/>
      <c r="G574" s="148"/>
      <c r="H574" s="176"/>
    </row>
    <row r="575" spans="2:8" s="15" customFormat="1" ht="12.75">
      <c r="B575" s="169">
        <v>561</v>
      </c>
      <c r="C575" s="170">
        <f t="shared" si="8"/>
        <v>36.7125</v>
      </c>
      <c r="D575" s="148"/>
      <c r="E575" s="148"/>
      <c r="F575" s="148"/>
      <c r="G575" s="148"/>
      <c r="H575" s="176"/>
    </row>
    <row r="576" spans="2:8" s="15" customFormat="1" ht="12.75">
      <c r="B576" s="169">
        <v>562</v>
      </c>
      <c r="C576" s="170">
        <f t="shared" si="8"/>
        <v>36.725</v>
      </c>
      <c r="D576" s="148"/>
      <c r="E576" s="148"/>
      <c r="F576" s="148"/>
      <c r="G576" s="148"/>
      <c r="H576" s="176"/>
    </row>
    <row r="577" spans="2:8" s="15" customFormat="1" ht="12.75">
      <c r="B577" s="169">
        <v>563</v>
      </c>
      <c r="C577" s="170">
        <f t="shared" si="8"/>
        <v>36.7375</v>
      </c>
      <c r="D577" s="148"/>
      <c r="E577" s="148"/>
      <c r="F577" s="148"/>
      <c r="G577" s="148"/>
      <c r="H577" s="176"/>
    </row>
    <row r="578" spans="2:8" s="15" customFormat="1" ht="12.75">
      <c r="B578" s="169">
        <v>564</v>
      </c>
      <c r="C578" s="170">
        <f t="shared" si="8"/>
        <v>36.75</v>
      </c>
      <c r="D578" s="148"/>
      <c r="E578" s="148"/>
      <c r="F578" s="148"/>
      <c r="G578" s="148"/>
      <c r="H578" s="176"/>
    </row>
    <row r="579" spans="2:8" s="15" customFormat="1" ht="12.75">
      <c r="B579" s="169">
        <v>565</v>
      </c>
      <c r="C579" s="170">
        <f t="shared" si="8"/>
        <v>36.7625</v>
      </c>
      <c r="D579" s="148"/>
      <c r="E579" s="148"/>
      <c r="F579" s="148"/>
      <c r="G579" s="148"/>
      <c r="H579" s="176"/>
    </row>
    <row r="580" spans="2:8" s="15" customFormat="1" ht="12.75">
      <c r="B580" s="169">
        <v>566</v>
      </c>
      <c r="C580" s="170">
        <f t="shared" si="8"/>
        <v>36.775</v>
      </c>
      <c r="D580" s="148"/>
      <c r="E580" s="148"/>
      <c r="F580" s="148"/>
      <c r="G580" s="148"/>
      <c r="H580" s="176"/>
    </row>
    <row r="581" spans="2:8" s="15" customFormat="1" ht="12.75">
      <c r="B581" s="169">
        <v>567</v>
      </c>
      <c r="C581" s="170">
        <f t="shared" si="8"/>
        <v>36.7875</v>
      </c>
      <c r="D581" s="148"/>
      <c r="E581" s="148"/>
      <c r="F581" s="148"/>
      <c r="G581" s="148"/>
      <c r="H581" s="176"/>
    </row>
    <row r="582" spans="2:8" s="15" customFormat="1" ht="12.75">
      <c r="B582" s="169">
        <v>568</v>
      </c>
      <c r="C582" s="170">
        <f t="shared" si="8"/>
        <v>36.8</v>
      </c>
      <c r="D582" s="148"/>
      <c r="E582" s="148"/>
      <c r="F582" s="148"/>
      <c r="G582" s="148"/>
      <c r="H582" s="176"/>
    </row>
    <row r="583" spans="2:8" s="15" customFormat="1" ht="12.75">
      <c r="B583" s="169">
        <v>569</v>
      </c>
      <c r="C583" s="170">
        <f t="shared" si="8"/>
        <v>36.8125</v>
      </c>
      <c r="D583" s="148"/>
      <c r="E583" s="148"/>
      <c r="F583" s="148"/>
      <c r="G583" s="148"/>
      <c r="H583" s="176"/>
    </row>
    <row r="584" spans="2:8" s="15" customFormat="1" ht="12.75">
      <c r="B584" s="169">
        <v>570</v>
      </c>
      <c r="C584" s="170">
        <f t="shared" si="8"/>
        <v>36.825</v>
      </c>
      <c r="D584" s="148"/>
      <c r="E584" s="148"/>
      <c r="F584" s="148"/>
      <c r="G584" s="148"/>
      <c r="H584" s="176"/>
    </row>
    <row r="585" spans="2:8" s="15" customFormat="1" ht="12.75">
      <c r="B585" s="169">
        <v>571</v>
      </c>
      <c r="C585" s="170">
        <f t="shared" si="8"/>
        <v>36.8375</v>
      </c>
      <c r="D585" s="148"/>
      <c r="E585" s="148"/>
      <c r="F585" s="148"/>
      <c r="G585" s="148"/>
      <c r="H585" s="176"/>
    </row>
    <row r="586" spans="2:8" s="15" customFormat="1" ht="12.75">
      <c r="B586" s="169">
        <v>572</v>
      </c>
      <c r="C586" s="170">
        <f t="shared" si="8"/>
        <v>36.85</v>
      </c>
      <c r="D586" s="148"/>
      <c r="E586" s="148"/>
      <c r="F586" s="148"/>
      <c r="G586" s="148"/>
      <c r="H586" s="176"/>
    </row>
    <row r="587" spans="2:8" s="15" customFormat="1" ht="12.75">
      <c r="B587" s="169">
        <v>573</v>
      </c>
      <c r="C587" s="170">
        <f t="shared" si="8"/>
        <v>36.8625</v>
      </c>
      <c r="D587" s="148"/>
      <c r="E587" s="148"/>
      <c r="F587" s="148"/>
      <c r="G587" s="148"/>
      <c r="H587" s="176"/>
    </row>
    <row r="588" spans="2:8" s="15" customFormat="1" ht="12.75">
      <c r="B588" s="169">
        <v>574</v>
      </c>
      <c r="C588" s="170">
        <f t="shared" si="8"/>
        <v>36.875</v>
      </c>
      <c r="D588" s="148"/>
      <c r="E588" s="148"/>
      <c r="F588" s="148"/>
      <c r="G588" s="148"/>
      <c r="H588" s="176"/>
    </row>
    <row r="589" spans="2:8" s="15" customFormat="1" ht="12.75">
      <c r="B589" s="169">
        <v>575</v>
      </c>
      <c r="C589" s="170">
        <f t="shared" si="8"/>
        <v>36.8875</v>
      </c>
      <c r="D589" s="148"/>
      <c r="E589" s="148"/>
      <c r="F589" s="148"/>
      <c r="G589" s="148"/>
      <c r="H589" s="176"/>
    </row>
    <row r="590" spans="2:8" s="15" customFormat="1" ht="12.75">
      <c r="B590" s="169">
        <v>576</v>
      </c>
      <c r="C590" s="170">
        <f t="shared" si="8"/>
        <v>36.9</v>
      </c>
      <c r="D590" s="148"/>
      <c r="E590" s="148"/>
      <c r="F590" s="148"/>
      <c r="G590" s="148"/>
      <c r="H590" s="176"/>
    </row>
    <row r="591" spans="2:8" s="15" customFormat="1" ht="12.75">
      <c r="B591" s="169">
        <v>577</v>
      </c>
      <c r="C591" s="170">
        <f t="shared" si="8"/>
        <v>36.9125</v>
      </c>
      <c r="D591" s="148"/>
      <c r="E591" s="148"/>
      <c r="F591" s="148"/>
      <c r="G591" s="148"/>
      <c r="H591" s="176"/>
    </row>
    <row r="592" spans="2:8" s="15" customFormat="1" ht="12.75">
      <c r="B592" s="169">
        <v>578</v>
      </c>
      <c r="C592" s="170">
        <f aca="true" t="shared" si="9" ref="C592:C655">SUM(29.7+B592*0.0125)</f>
        <v>36.925</v>
      </c>
      <c r="D592" s="148"/>
      <c r="E592" s="148"/>
      <c r="F592" s="148"/>
      <c r="G592" s="148"/>
      <c r="H592" s="176"/>
    </row>
    <row r="593" spans="2:8" s="15" customFormat="1" ht="12.75">
      <c r="B593" s="169">
        <v>579</v>
      </c>
      <c r="C593" s="170">
        <f t="shared" si="9"/>
        <v>36.9375</v>
      </c>
      <c r="D593" s="148"/>
      <c r="E593" s="148"/>
      <c r="F593" s="148"/>
      <c r="G593" s="148"/>
      <c r="H593" s="176"/>
    </row>
    <row r="594" spans="2:8" s="15" customFormat="1" ht="12.75">
      <c r="B594" s="169">
        <v>580</v>
      </c>
      <c r="C594" s="170">
        <f t="shared" si="9"/>
        <v>36.95</v>
      </c>
      <c r="D594" s="148"/>
      <c r="E594" s="148"/>
      <c r="F594" s="148"/>
      <c r="G594" s="148"/>
      <c r="H594" s="176"/>
    </row>
    <row r="595" spans="2:8" s="15" customFormat="1" ht="12.75">
      <c r="B595" s="169">
        <v>581</v>
      </c>
      <c r="C595" s="170">
        <f t="shared" si="9"/>
        <v>36.9625</v>
      </c>
      <c r="D595" s="148"/>
      <c r="E595" s="148"/>
      <c r="F595" s="148"/>
      <c r="G595" s="148"/>
      <c r="H595" s="176"/>
    </row>
    <row r="596" spans="2:8" s="15" customFormat="1" ht="12.75">
      <c r="B596" s="169">
        <v>582</v>
      </c>
      <c r="C596" s="170">
        <f t="shared" si="9"/>
        <v>36.975</v>
      </c>
      <c r="D596" s="148"/>
      <c r="E596" s="148"/>
      <c r="F596" s="148"/>
      <c r="G596" s="148"/>
      <c r="H596" s="176"/>
    </row>
    <row r="597" spans="2:8" s="15" customFormat="1" ht="12.75">
      <c r="B597" s="169">
        <v>583</v>
      </c>
      <c r="C597" s="170">
        <f t="shared" si="9"/>
        <v>36.9875</v>
      </c>
      <c r="D597" s="148"/>
      <c r="E597" s="148"/>
      <c r="F597" s="148"/>
      <c r="G597" s="148"/>
      <c r="H597" s="176"/>
    </row>
    <row r="598" spans="2:8" s="15" customFormat="1" ht="12.75">
      <c r="B598" s="169">
        <v>584</v>
      </c>
      <c r="C598" s="170">
        <f t="shared" si="9"/>
        <v>37</v>
      </c>
      <c r="D598" s="148"/>
      <c r="E598" s="148"/>
      <c r="F598" s="148"/>
      <c r="G598" s="148"/>
      <c r="H598" s="176"/>
    </row>
    <row r="599" spans="2:8" s="15" customFormat="1" ht="12.75">
      <c r="B599" s="169">
        <v>585</v>
      </c>
      <c r="C599" s="170">
        <f t="shared" si="9"/>
        <v>37.0125</v>
      </c>
      <c r="D599" s="148"/>
      <c r="E599" s="148"/>
      <c r="F599" s="148"/>
      <c r="G599" s="148"/>
      <c r="H599" s="176"/>
    </row>
    <row r="600" spans="2:8" s="15" customFormat="1" ht="12.75">
      <c r="B600" s="169">
        <v>586</v>
      </c>
      <c r="C600" s="170">
        <f t="shared" si="9"/>
        <v>37.025</v>
      </c>
      <c r="D600" s="148"/>
      <c r="E600" s="148"/>
      <c r="F600" s="148"/>
      <c r="G600" s="148"/>
      <c r="H600" s="176"/>
    </row>
    <row r="601" spans="2:8" s="15" customFormat="1" ht="12.75">
      <c r="B601" s="169">
        <v>587</v>
      </c>
      <c r="C601" s="170">
        <f t="shared" si="9"/>
        <v>37.0375</v>
      </c>
      <c r="D601" s="148"/>
      <c r="E601" s="148"/>
      <c r="F601" s="148"/>
      <c r="G601" s="148"/>
      <c r="H601" s="176"/>
    </row>
    <row r="602" spans="2:8" s="15" customFormat="1" ht="12.75">
      <c r="B602" s="169">
        <v>588</v>
      </c>
      <c r="C602" s="170">
        <f t="shared" si="9"/>
        <v>37.05</v>
      </c>
      <c r="D602" s="148"/>
      <c r="E602" s="148"/>
      <c r="F602" s="148"/>
      <c r="G602" s="148"/>
      <c r="H602" s="176"/>
    </row>
    <row r="603" spans="2:8" s="15" customFormat="1" ht="12.75">
      <c r="B603" s="169">
        <v>589</v>
      </c>
      <c r="C603" s="170">
        <f t="shared" si="9"/>
        <v>37.0625</v>
      </c>
      <c r="D603" s="148"/>
      <c r="E603" s="148"/>
      <c r="F603" s="148"/>
      <c r="G603" s="148"/>
      <c r="H603" s="176"/>
    </row>
    <row r="604" spans="2:8" s="15" customFormat="1" ht="12.75">
      <c r="B604" s="169">
        <v>590</v>
      </c>
      <c r="C604" s="170">
        <f t="shared" si="9"/>
        <v>37.075</v>
      </c>
      <c r="D604" s="148"/>
      <c r="E604" s="148"/>
      <c r="F604" s="148"/>
      <c r="G604" s="148"/>
      <c r="H604" s="176"/>
    </row>
    <row r="605" spans="2:8" s="15" customFormat="1" ht="12.75">
      <c r="B605" s="169">
        <v>591</v>
      </c>
      <c r="C605" s="170">
        <f t="shared" si="9"/>
        <v>37.0875</v>
      </c>
      <c r="D605" s="148"/>
      <c r="E605" s="148"/>
      <c r="F605" s="148"/>
      <c r="G605" s="148"/>
      <c r="H605" s="176"/>
    </row>
    <row r="606" spans="2:8" s="15" customFormat="1" ht="12.75">
      <c r="B606" s="169">
        <v>592</v>
      </c>
      <c r="C606" s="170">
        <f t="shared" si="9"/>
        <v>37.1</v>
      </c>
      <c r="D606" s="148"/>
      <c r="E606" s="148"/>
      <c r="F606" s="148"/>
      <c r="G606" s="148"/>
      <c r="H606" s="176"/>
    </row>
    <row r="607" spans="2:8" s="15" customFormat="1" ht="12.75">
      <c r="B607" s="169">
        <v>593</v>
      </c>
      <c r="C607" s="170">
        <f t="shared" si="9"/>
        <v>37.1125</v>
      </c>
      <c r="D607" s="148"/>
      <c r="E607" s="148"/>
      <c r="F607" s="148"/>
      <c r="G607" s="148"/>
      <c r="H607" s="176"/>
    </row>
    <row r="608" spans="2:8" s="15" customFormat="1" ht="12.75">
      <c r="B608" s="169">
        <v>594</v>
      </c>
      <c r="C608" s="170">
        <f t="shared" si="9"/>
        <v>37.125</v>
      </c>
      <c r="D608" s="148"/>
      <c r="E608" s="148"/>
      <c r="F608" s="148"/>
      <c r="G608" s="148"/>
      <c r="H608" s="176"/>
    </row>
    <row r="609" spans="2:8" s="15" customFormat="1" ht="12.75">
      <c r="B609" s="169">
        <v>595</v>
      </c>
      <c r="C609" s="170">
        <f t="shared" si="9"/>
        <v>37.1375</v>
      </c>
      <c r="D609" s="148"/>
      <c r="E609" s="148"/>
      <c r="F609" s="148"/>
      <c r="G609" s="148"/>
      <c r="H609" s="176"/>
    </row>
    <row r="610" spans="2:8" s="15" customFormat="1" ht="12.75">
      <c r="B610" s="169">
        <v>596</v>
      </c>
      <c r="C610" s="170">
        <f t="shared" si="9"/>
        <v>37.15</v>
      </c>
      <c r="D610" s="148"/>
      <c r="E610" s="148"/>
      <c r="F610" s="148"/>
      <c r="G610" s="148"/>
      <c r="H610" s="176"/>
    </row>
    <row r="611" spans="2:8" s="15" customFormat="1" ht="12.75">
      <c r="B611" s="169">
        <v>597</v>
      </c>
      <c r="C611" s="170">
        <f t="shared" si="9"/>
        <v>37.1625</v>
      </c>
      <c r="D611" s="148"/>
      <c r="E611" s="148"/>
      <c r="F611" s="148"/>
      <c r="G611" s="148"/>
      <c r="H611" s="176"/>
    </row>
    <row r="612" spans="2:8" s="15" customFormat="1" ht="12.75">
      <c r="B612" s="169">
        <v>598</v>
      </c>
      <c r="C612" s="170">
        <f t="shared" si="9"/>
        <v>37.175</v>
      </c>
      <c r="D612" s="148"/>
      <c r="E612" s="148"/>
      <c r="F612" s="148"/>
      <c r="G612" s="148"/>
      <c r="H612" s="176"/>
    </row>
    <row r="613" spans="2:8" s="15" customFormat="1" ht="12.75">
      <c r="B613" s="169">
        <v>599</v>
      </c>
      <c r="C613" s="170">
        <f t="shared" si="9"/>
        <v>37.1875</v>
      </c>
      <c r="D613" s="148"/>
      <c r="E613" s="148"/>
      <c r="F613" s="148"/>
      <c r="G613" s="148"/>
      <c r="H613" s="176"/>
    </row>
    <row r="614" spans="2:8" s="15" customFormat="1" ht="12.75">
      <c r="B614" s="169">
        <v>600</v>
      </c>
      <c r="C614" s="170">
        <f t="shared" si="9"/>
        <v>37.2</v>
      </c>
      <c r="D614" s="148"/>
      <c r="E614" s="148"/>
      <c r="F614" s="148"/>
      <c r="G614" s="148"/>
      <c r="H614" s="176"/>
    </row>
    <row r="615" spans="2:8" s="15" customFormat="1" ht="12.75">
      <c r="B615" s="169">
        <v>601</v>
      </c>
      <c r="C615" s="170">
        <f t="shared" si="9"/>
        <v>37.2125</v>
      </c>
      <c r="D615" s="148"/>
      <c r="E615" s="148"/>
      <c r="F615" s="148"/>
      <c r="G615" s="148"/>
      <c r="H615" s="176"/>
    </row>
    <row r="616" spans="2:8" s="15" customFormat="1" ht="12.75">
      <c r="B616" s="169">
        <v>602</v>
      </c>
      <c r="C616" s="170">
        <f t="shared" si="9"/>
        <v>37.225</v>
      </c>
      <c r="D616" s="148"/>
      <c r="E616" s="148"/>
      <c r="F616" s="148"/>
      <c r="G616" s="148"/>
      <c r="H616" s="176"/>
    </row>
    <row r="617" spans="2:8" s="15" customFormat="1" ht="12.75">
      <c r="B617" s="169">
        <v>603</v>
      </c>
      <c r="C617" s="170">
        <f t="shared" si="9"/>
        <v>37.2375</v>
      </c>
      <c r="D617" s="148"/>
      <c r="E617" s="148"/>
      <c r="F617" s="148"/>
      <c r="G617" s="148"/>
      <c r="H617" s="176"/>
    </row>
    <row r="618" spans="2:8" s="15" customFormat="1" ht="12.75">
      <c r="B618" s="169">
        <v>604</v>
      </c>
      <c r="C618" s="170">
        <f t="shared" si="9"/>
        <v>37.25</v>
      </c>
      <c r="D618" s="148"/>
      <c r="E618" s="148"/>
      <c r="F618" s="148"/>
      <c r="G618" s="148"/>
      <c r="H618" s="176"/>
    </row>
    <row r="619" spans="2:8" s="15" customFormat="1" ht="12.75">
      <c r="B619" s="169">
        <v>605</v>
      </c>
      <c r="C619" s="170">
        <f t="shared" si="9"/>
        <v>37.2625</v>
      </c>
      <c r="D619" s="148"/>
      <c r="E619" s="148"/>
      <c r="F619" s="148"/>
      <c r="G619" s="148"/>
      <c r="H619" s="176"/>
    </row>
    <row r="620" spans="2:8" s="15" customFormat="1" ht="12.75">
      <c r="B620" s="169">
        <v>606</v>
      </c>
      <c r="C620" s="170">
        <f t="shared" si="9"/>
        <v>37.275</v>
      </c>
      <c r="D620" s="148"/>
      <c r="E620" s="148"/>
      <c r="F620" s="148"/>
      <c r="G620" s="148"/>
      <c r="H620" s="176"/>
    </row>
    <row r="621" spans="2:8" s="15" customFormat="1" ht="12.75">
      <c r="B621" s="169">
        <v>607</v>
      </c>
      <c r="C621" s="170">
        <f t="shared" si="9"/>
        <v>37.2875</v>
      </c>
      <c r="D621" s="148"/>
      <c r="E621" s="148"/>
      <c r="F621" s="148"/>
      <c r="G621" s="148"/>
      <c r="H621" s="176"/>
    </row>
    <row r="622" spans="2:8" s="15" customFormat="1" ht="12.75">
      <c r="B622" s="169">
        <v>608</v>
      </c>
      <c r="C622" s="170">
        <f t="shared" si="9"/>
        <v>37.3</v>
      </c>
      <c r="D622" s="148"/>
      <c r="E622" s="148"/>
      <c r="F622" s="148"/>
      <c r="G622" s="148"/>
      <c r="H622" s="176"/>
    </row>
    <row r="623" spans="2:8" s="15" customFormat="1" ht="12.75">
      <c r="B623" s="169">
        <v>609</v>
      </c>
      <c r="C623" s="170">
        <f t="shared" si="9"/>
        <v>37.3125</v>
      </c>
      <c r="D623" s="148"/>
      <c r="E623" s="148"/>
      <c r="F623" s="148"/>
      <c r="G623" s="148"/>
      <c r="H623" s="176"/>
    </row>
    <row r="624" spans="2:8" s="15" customFormat="1" ht="12.75">
      <c r="B624" s="169">
        <v>610</v>
      </c>
      <c r="C624" s="170">
        <f t="shared" si="9"/>
        <v>37.325</v>
      </c>
      <c r="D624" s="148"/>
      <c r="E624" s="148"/>
      <c r="F624" s="148"/>
      <c r="G624" s="148"/>
      <c r="H624" s="176"/>
    </row>
    <row r="625" spans="2:8" s="15" customFormat="1" ht="12.75">
      <c r="B625" s="169">
        <v>611</v>
      </c>
      <c r="C625" s="170">
        <f t="shared" si="9"/>
        <v>37.3375</v>
      </c>
      <c r="D625" s="148"/>
      <c r="E625" s="148"/>
      <c r="F625" s="148"/>
      <c r="G625" s="148"/>
      <c r="H625" s="176"/>
    </row>
    <row r="626" spans="2:8" s="15" customFormat="1" ht="12.75">
      <c r="B626" s="169">
        <v>612</v>
      </c>
      <c r="C626" s="170">
        <f t="shared" si="9"/>
        <v>37.35</v>
      </c>
      <c r="D626" s="148"/>
      <c r="E626" s="148"/>
      <c r="F626" s="148"/>
      <c r="G626" s="148"/>
      <c r="H626" s="176"/>
    </row>
    <row r="627" spans="2:8" s="15" customFormat="1" ht="12.75">
      <c r="B627" s="169">
        <v>613</v>
      </c>
      <c r="C627" s="170">
        <f t="shared" si="9"/>
        <v>37.3625</v>
      </c>
      <c r="D627" s="148"/>
      <c r="E627" s="148"/>
      <c r="F627" s="148"/>
      <c r="G627" s="148"/>
      <c r="H627" s="176"/>
    </row>
    <row r="628" spans="2:8" s="15" customFormat="1" ht="12.75">
      <c r="B628" s="169">
        <v>614</v>
      </c>
      <c r="C628" s="170">
        <f t="shared" si="9"/>
        <v>37.375</v>
      </c>
      <c r="D628" s="148"/>
      <c r="E628" s="148"/>
      <c r="F628" s="148"/>
      <c r="G628" s="148"/>
      <c r="H628" s="176"/>
    </row>
    <row r="629" spans="2:8" s="15" customFormat="1" ht="12.75">
      <c r="B629" s="169">
        <v>615</v>
      </c>
      <c r="C629" s="170">
        <f t="shared" si="9"/>
        <v>37.3875</v>
      </c>
      <c r="D629" s="148"/>
      <c r="E629" s="148"/>
      <c r="F629" s="148"/>
      <c r="G629" s="148"/>
      <c r="H629" s="176"/>
    </row>
    <row r="630" spans="2:8" s="15" customFormat="1" ht="12.75">
      <c r="B630" s="169">
        <v>616</v>
      </c>
      <c r="C630" s="170">
        <f t="shared" si="9"/>
        <v>37.4</v>
      </c>
      <c r="D630" s="148"/>
      <c r="E630" s="148"/>
      <c r="F630" s="148"/>
      <c r="G630" s="148"/>
      <c r="H630" s="176"/>
    </row>
    <row r="631" spans="2:8" s="15" customFormat="1" ht="12.75">
      <c r="B631" s="169">
        <v>617</v>
      </c>
      <c r="C631" s="170">
        <f t="shared" si="9"/>
        <v>37.4125</v>
      </c>
      <c r="D631" s="148"/>
      <c r="E631" s="148"/>
      <c r="F631" s="148"/>
      <c r="G631" s="148"/>
      <c r="H631" s="176"/>
    </row>
    <row r="632" spans="2:8" s="15" customFormat="1" ht="12.75">
      <c r="B632" s="169">
        <v>618</v>
      </c>
      <c r="C632" s="170">
        <f t="shared" si="9"/>
        <v>37.425</v>
      </c>
      <c r="D632" s="148"/>
      <c r="E632" s="148"/>
      <c r="F632" s="148"/>
      <c r="G632" s="148"/>
      <c r="H632" s="176"/>
    </row>
    <row r="633" spans="2:8" s="15" customFormat="1" ht="12.75">
      <c r="B633" s="169">
        <v>619</v>
      </c>
      <c r="C633" s="170">
        <f t="shared" si="9"/>
        <v>37.4375</v>
      </c>
      <c r="D633" s="148"/>
      <c r="E633" s="148"/>
      <c r="F633" s="148"/>
      <c r="G633" s="148"/>
      <c r="H633" s="176"/>
    </row>
    <row r="634" spans="2:8" s="15" customFormat="1" ht="12.75">
      <c r="B634" s="169">
        <v>620</v>
      </c>
      <c r="C634" s="170">
        <f t="shared" si="9"/>
        <v>37.45</v>
      </c>
      <c r="D634" s="148"/>
      <c r="E634" s="148"/>
      <c r="F634" s="148"/>
      <c r="G634" s="148"/>
      <c r="H634" s="176"/>
    </row>
    <row r="635" spans="2:8" s="15" customFormat="1" ht="12.75">
      <c r="B635" s="169">
        <v>621</v>
      </c>
      <c r="C635" s="170">
        <f t="shared" si="9"/>
        <v>37.4625</v>
      </c>
      <c r="D635" s="148"/>
      <c r="E635" s="148"/>
      <c r="F635" s="148"/>
      <c r="G635" s="148"/>
      <c r="H635" s="176"/>
    </row>
    <row r="636" spans="2:8" s="15" customFormat="1" ht="12.75">
      <c r="B636" s="169">
        <v>622</v>
      </c>
      <c r="C636" s="170">
        <f t="shared" si="9"/>
        <v>37.475</v>
      </c>
      <c r="D636" s="148"/>
      <c r="E636" s="148"/>
      <c r="F636" s="148"/>
      <c r="G636" s="148"/>
      <c r="H636" s="176"/>
    </row>
    <row r="637" spans="2:8" s="15" customFormat="1" ht="12.75">
      <c r="B637" s="169">
        <v>623</v>
      </c>
      <c r="C637" s="170">
        <f t="shared" si="9"/>
        <v>37.4875</v>
      </c>
      <c r="D637" s="148"/>
      <c r="E637" s="148"/>
      <c r="F637" s="148"/>
      <c r="G637" s="148"/>
      <c r="H637" s="176"/>
    </row>
    <row r="638" spans="2:8" s="15" customFormat="1" ht="12.75">
      <c r="B638" s="169">
        <v>624</v>
      </c>
      <c r="C638" s="170">
        <f t="shared" si="9"/>
        <v>37.5</v>
      </c>
      <c r="D638" s="148"/>
      <c r="E638" s="148"/>
      <c r="F638" s="148"/>
      <c r="G638" s="148"/>
      <c r="H638" s="176"/>
    </row>
    <row r="639" spans="2:8" s="15" customFormat="1" ht="12.75">
      <c r="B639" s="169">
        <v>625</v>
      </c>
      <c r="C639" s="170">
        <f t="shared" si="9"/>
        <v>37.5125</v>
      </c>
      <c r="D639" s="148"/>
      <c r="E639" s="148"/>
      <c r="F639" s="148"/>
      <c r="G639" s="148"/>
      <c r="H639" s="176"/>
    </row>
    <row r="640" spans="2:8" s="15" customFormat="1" ht="12.75">
      <c r="B640" s="169">
        <v>626</v>
      </c>
      <c r="C640" s="170">
        <f t="shared" si="9"/>
        <v>37.525</v>
      </c>
      <c r="D640" s="148"/>
      <c r="E640" s="148"/>
      <c r="F640" s="148"/>
      <c r="G640" s="148"/>
      <c r="H640" s="176"/>
    </row>
    <row r="641" spans="2:8" s="15" customFormat="1" ht="12.75">
      <c r="B641" s="169">
        <v>627</v>
      </c>
      <c r="C641" s="170">
        <f t="shared" si="9"/>
        <v>37.5375</v>
      </c>
      <c r="D641" s="148"/>
      <c r="E641" s="148"/>
      <c r="F641" s="148"/>
      <c r="G641" s="148"/>
      <c r="H641" s="176"/>
    </row>
    <row r="642" spans="2:8" s="15" customFormat="1" ht="12.75">
      <c r="B642" s="169">
        <v>628</v>
      </c>
      <c r="C642" s="170">
        <f t="shared" si="9"/>
        <v>37.55</v>
      </c>
      <c r="D642" s="148"/>
      <c r="E642" s="148"/>
      <c r="F642" s="148"/>
      <c r="G642" s="148"/>
      <c r="H642" s="176"/>
    </row>
    <row r="643" spans="2:8" s="15" customFormat="1" ht="12.75">
      <c r="B643" s="169">
        <v>629</v>
      </c>
      <c r="C643" s="170">
        <f t="shared" si="9"/>
        <v>37.5625</v>
      </c>
      <c r="D643" s="148"/>
      <c r="E643" s="148"/>
      <c r="F643" s="148"/>
      <c r="G643" s="148"/>
      <c r="H643" s="176"/>
    </row>
    <row r="644" spans="2:8" s="15" customFormat="1" ht="12.75">
      <c r="B644" s="169">
        <v>630</v>
      </c>
      <c r="C644" s="170">
        <f t="shared" si="9"/>
        <v>37.575</v>
      </c>
      <c r="D644" s="148"/>
      <c r="E644" s="148"/>
      <c r="F644" s="148"/>
      <c r="G644" s="148"/>
      <c r="H644" s="176"/>
    </row>
    <row r="645" spans="2:8" s="15" customFormat="1" ht="12.75">
      <c r="B645" s="169">
        <v>631</v>
      </c>
      <c r="C645" s="170">
        <f t="shared" si="9"/>
        <v>37.5875</v>
      </c>
      <c r="D645" s="148"/>
      <c r="E645" s="148"/>
      <c r="F645" s="148"/>
      <c r="G645" s="148"/>
      <c r="H645" s="176"/>
    </row>
    <row r="646" spans="2:8" s="15" customFormat="1" ht="12.75">
      <c r="B646" s="169">
        <v>632</v>
      </c>
      <c r="C646" s="170">
        <f t="shared" si="9"/>
        <v>37.6</v>
      </c>
      <c r="D646" s="148"/>
      <c r="E646" s="148"/>
      <c r="F646" s="148"/>
      <c r="G646" s="148"/>
      <c r="H646" s="176"/>
    </row>
    <row r="647" spans="2:8" s="15" customFormat="1" ht="12.75">
      <c r="B647" s="169">
        <v>633</v>
      </c>
      <c r="C647" s="170">
        <f t="shared" si="9"/>
        <v>37.6125</v>
      </c>
      <c r="D647" s="148"/>
      <c r="E647" s="148"/>
      <c r="F647" s="148"/>
      <c r="G647" s="148"/>
      <c r="H647" s="176"/>
    </row>
    <row r="648" spans="2:8" s="15" customFormat="1" ht="12.75">
      <c r="B648" s="169">
        <v>634</v>
      </c>
      <c r="C648" s="170">
        <f t="shared" si="9"/>
        <v>37.625</v>
      </c>
      <c r="D648" s="148"/>
      <c r="E648" s="148"/>
      <c r="F648" s="148"/>
      <c r="G648" s="148"/>
      <c r="H648" s="176"/>
    </row>
    <row r="649" spans="2:8" s="15" customFormat="1" ht="12.75">
      <c r="B649" s="169">
        <v>635</v>
      </c>
      <c r="C649" s="170">
        <f t="shared" si="9"/>
        <v>37.6375</v>
      </c>
      <c r="D649" s="148"/>
      <c r="E649" s="148"/>
      <c r="F649" s="148"/>
      <c r="G649" s="148"/>
      <c r="H649" s="176"/>
    </row>
    <row r="650" spans="2:8" s="15" customFormat="1" ht="12.75">
      <c r="B650" s="169">
        <v>636</v>
      </c>
      <c r="C650" s="170">
        <f t="shared" si="9"/>
        <v>37.65</v>
      </c>
      <c r="D650" s="148"/>
      <c r="E650" s="148"/>
      <c r="F650" s="148"/>
      <c r="G650" s="148"/>
      <c r="H650" s="176"/>
    </row>
    <row r="651" spans="2:8" s="15" customFormat="1" ht="12.75">
      <c r="B651" s="169">
        <v>637</v>
      </c>
      <c r="C651" s="170">
        <f t="shared" si="9"/>
        <v>37.6625</v>
      </c>
      <c r="D651" s="148"/>
      <c r="E651" s="148"/>
      <c r="F651" s="148"/>
      <c r="G651" s="148"/>
      <c r="H651" s="176"/>
    </row>
    <row r="652" spans="2:8" s="15" customFormat="1" ht="12.75">
      <c r="B652" s="169">
        <v>638</v>
      </c>
      <c r="C652" s="170">
        <f t="shared" si="9"/>
        <v>37.675</v>
      </c>
      <c r="D652" s="148"/>
      <c r="E652" s="148"/>
      <c r="F652" s="148"/>
      <c r="G652" s="148"/>
      <c r="H652" s="176"/>
    </row>
    <row r="653" spans="2:8" s="15" customFormat="1" ht="12.75">
      <c r="B653" s="169">
        <v>639</v>
      </c>
      <c r="C653" s="170">
        <f t="shared" si="9"/>
        <v>37.6875</v>
      </c>
      <c r="D653" s="148"/>
      <c r="E653" s="148"/>
      <c r="F653" s="148"/>
      <c r="G653" s="148"/>
      <c r="H653" s="176"/>
    </row>
    <row r="654" spans="2:8" s="15" customFormat="1" ht="12.75">
      <c r="B654" s="169">
        <v>640</v>
      </c>
      <c r="C654" s="170">
        <f t="shared" si="9"/>
        <v>37.7</v>
      </c>
      <c r="D654" s="148"/>
      <c r="E654" s="148"/>
      <c r="F654" s="148"/>
      <c r="G654" s="148"/>
      <c r="H654" s="176"/>
    </row>
    <row r="655" spans="2:8" s="15" customFormat="1" ht="12.75">
      <c r="B655" s="169">
        <v>641</v>
      </c>
      <c r="C655" s="170">
        <f t="shared" si="9"/>
        <v>37.7125</v>
      </c>
      <c r="D655" s="148"/>
      <c r="E655" s="148"/>
      <c r="F655" s="148"/>
      <c r="G655" s="148"/>
      <c r="H655" s="176"/>
    </row>
    <row r="656" spans="2:8" s="15" customFormat="1" ht="12.75">
      <c r="B656" s="169">
        <v>642</v>
      </c>
      <c r="C656" s="170">
        <f aca="true" t="shared" si="10" ref="C656:C719">SUM(29.7+B656*0.0125)</f>
        <v>37.725</v>
      </c>
      <c r="D656" s="148"/>
      <c r="E656" s="148"/>
      <c r="F656" s="148"/>
      <c r="G656" s="148"/>
      <c r="H656" s="176"/>
    </row>
    <row r="657" spans="2:8" s="15" customFormat="1" ht="12.75">
      <c r="B657" s="169">
        <v>643</v>
      </c>
      <c r="C657" s="170">
        <f t="shared" si="10"/>
        <v>37.7375</v>
      </c>
      <c r="D657" s="148"/>
      <c r="E657" s="148"/>
      <c r="F657" s="148"/>
      <c r="G657" s="148"/>
      <c r="H657" s="176"/>
    </row>
    <row r="658" spans="2:8" s="15" customFormat="1" ht="12.75">
      <c r="B658" s="169">
        <v>644</v>
      </c>
      <c r="C658" s="170">
        <f t="shared" si="10"/>
        <v>37.75</v>
      </c>
      <c r="D658" s="148"/>
      <c r="E658" s="148"/>
      <c r="F658" s="148"/>
      <c r="G658" s="148"/>
      <c r="H658" s="176"/>
    </row>
    <row r="659" spans="2:8" s="15" customFormat="1" ht="12.75">
      <c r="B659" s="169">
        <v>645</v>
      </c>
      <c r="C659" s="170">
        <f t="shared" si="10"/>
        <v>37.7625</v>
      </c>
      <c r="D659" s="148"/>
      <c r="E659" s="148"/>
      <c r="F659" s="148"/>
      <c r="G659" s="148"/>
      <c r="H659" s="176"/>
    </row>
    <row r="660" spans="2:8" s="15" customFormat="1" ht="12.75">
      <c r="B660" s="169">
        <v>646</v>
      </c>
      <c r="C660" s="170">
        <f t="shared" si="10"/>
        <v>37.775</v>
      </c>
      <c r="D660" s="148"/>
      <c r="E660" s="148"/>
      <c r="F660" s="148"/>
      <c r="G660" s="148"/>
      <c r="H660" s="176"/>
    </row>
    <row r="661" spans="2:8" s="15" customFormat="1" ht="12.75">
      <c r="B661" s="169">
        <v>647</v>
      </c>
      <c r="C661" s="170">
        <f t="shared" si="10"/>
        <v>37.7875</v>
      </c>
      <c r="D661" s="148"/>
      <c r="E661" s="148"/>
      <c r="F661" s="148"/>
      <c r="G661" s="148"/>
      <c r="H661" s="176"/>
    </row>
    <row r="662" spans="2:8" s="15" customFormat="1" ht="12.75">
      <c r="B662" s="169">
        <v>648</v>
      </c>
      <c r="C662" s="170">
        <f t="shared" si="10"/>
        <v>37.8</v>
      </c>
      <c r="D662" s="148"/>
      <c r="E662" s="148"/>
      <c r="F662" s="148"/>
      <c r="G662" s="148"/>
      <c r="H662" s="176"/>
    </row>
    <row r="663" spans="2:8" s="15" customFormat="1" ht="12.75">
      <c r="B663" s="169">
        <v>649</v>
      </c>
      <c r="C663" s="170">
        <f t="shared" si="10"/>
        <v>37.8125</v>
      </c>
      <c r="D663" s="148"/>
      <c r="E663" s="148"/>
      <c r="F663" s="148"/>
      <c r="G663" s="148"/>
      <c r="H663" s="176"/>
    </row>
    <row r="664" spans="2:8" s="15" customFormat="1" ht="12.75">
      <c r="B664" s="169">
        <v>650</v>
      </c>
      <c r="C664" s="170">
        <f t="shared" si="10"/>
        <v>37.825</v>
      </c>
      <c r="D664" s="148"/>
      <c r="E664" s="148"/>
      <c r="F664" s="148"/>
      <c r="G664" s="148"/>
      <c r="H664" s="176"/>
    </row>
    <row r="665" spans="2:8" s="15" customFormat="1" ht="12.75">
      <c r="B665" s="169">
        <v>651</v>
      </c>
      <c r="C665" s="170">
        <f t="shared" si="10"/>
        <v>37.8375</v>
      </c>
      <c r="D665" s="148"/>
      <c r="E665" s="148"/>
      <c r="F665" s="148"/>
      <c r="G665" s="148"/>
      <c r="H665" s="176"/>
    </row>
    <row r="666" spans="2:8" s="15" customFormat="1" ht="12.75">
      <c r="B666" s="169">
        <v>652</v>
      </c>
      <c r="C666" s="170">
        <f t="shared" si="10"/>
        <v>37.85</v>
      </c>
      <c r="D666" s="148"/>
      <c r="E666" s="148"/>
      <c r="F666" s="148"/>
      <c r="G666" s="148"/>
      <c r="H666" s="176"/>
    </row>
    <row r="667" spans="2:8" s="15" customFormat="1" ht="12.75">
      <c r="B667" s="169">
        <v>653</v>
      </c>
      <c r="C667" s="170">
        <f t="shared" si="10"/>
        <v>37.8625</v>
      </c>
      <c r="D667" s="148"/>
      <c r="E667" s="148"/>
      <c r="F667" s="148"/>
      <c r="G667" s="148"/>
      <c r="H667" s="176"/>
    </row>
    <row r="668" spans="2:8" s="15" customFormat="1" ht="12.75">
      <c r="B668" s="169">
        <v>654</v>
      </c>
      <c r="C668" s="170">
        <f t="shared" si="10"/>
        <v>37.875</v>
      </c>
      <c r="D668" s="148"/>
      <c r="E668" s="148"/>
      <c r="F668" s="148"/>
      <c r="G668" s="148"/>
      <c r="H668" s="176"/>
    </row>
    <row r="669" spans="2:8" s="15" customFormat="1" ht="12.75">
      <c r="B669" s="169">
        <v>655</v>
      </c>
      <c r="C669" s="170">
        <f t="shared" si="10"/>
        <v>37.8875</v>
      </c>
      <c r="D669" s="148"/>
      <c r="E669" s="148"/>
      <c r="F669" s="148"/>
      <c r="G669" s="148"/>
      <c r="H669" s="176"/>
    </row>
    <row r="670" spans="2:8" s="15" customFormat="1" ht="12.75">
      <c r="B670" s="169">
        <v>656</v>
      </c>
      <c r="C670" s="170">
        <f t="shared" si="10"/>
        <v>37.9</v>
      </c>
      <c r="D670" s="148"/>
      <c r="E670" s="148"/>
      <c r="F670" s="148"/>
      <c r="G670" s="148"/>
      <c r="H670" s="176"/>
    </row>
    <row r="671" spans="2:8" s="15" customFormat="1" ht="12.75">
      <c r="B671" s="169">
        <v>657</v>
      </c>
      <c r="C671" s="170">
        <f t="shared" si="10"/>
        <v>37.9125</v>
      </c>
      <c r="D671" s="148"/>
      <c r="E671" s="148"/>
      <c r="F671" s="148"/>
      <c r="G671" s="148"/>
      <c r="H671" s="176"/>
    </row>
    <row r="672" spans="2:8" s="15" customFormat="1" ht="12.75">
      <c r="B672" s="169">
        <v>658</v>
      </c>
      <c r="C672" s="170">
        <f t="shared" si="10"/>
        <v>37.925</v>
      </c>
      <c r="D672" s="148"/>
      <c r="E672" s="148"/>
      <c r="F672" s="148"/>
      <c r="G672" s="148"/>
      <c r="H672" s="176"/>
    </row>
    <row r="673" spans="2:8" s="15" customFormat="1" ht="12.75">
      <c r="B673" s="169">
        <v>659</v>
      </c>
      <c r="C673" s="170">
        <f t="shared" si="10"/>
        <v>37.9375</v>
      </c>
      <c r="D673" s="148"/>
      <c r="E673" s="148"/>
      <c r="F673" s="148"/>
      <c r="G673" s="148"/>
      <c r="H673" s="176"/>
    </row>
    <row r="674" spans="2:8" s="15" customFormat="1" ht="12.75">
      <c r="B674" s="169">
        <v>660</v>
      </c>
      <c r="C674" s="170">
        <f t="shared" si="10"/>
        <v>37.95</v>
      </c>
      <c r="D674" s="148"/>
      <c r="E674" s="148"/>
      <c r="F674" s="148"/>
      <c r="G674" s="148"/>
      <c r="H674" s="176"/>
    </row>
    <row r="675" spans="2:8" s="15" customFormat="1" ht="12.75">
      <c r="B675" s="169">
        <v>661</v>
      </c>
      <c r="C675" s="170">
        <f t="shared" si="10"/>
        <v>37.9625</v>
      </c>
      <c r="D675" s="148"/>
      <c r="E675" s="148"/>
      <c r="F675" s="148"/>
      <c r="G675" s="148"/>
      <c r="H675" s="176"/>
    </row>
    <row r="676" spans="2:8" s="15" customFormat="1" ht="12.75">
      <c r="B676" s="169">
        <v>662</v>
      </c>
      <c r="C676" s="170">
        <f t="shared" si="10"/>
        <v>37.975</v>
      </c>
      <c r="D676" s="148"/>
      <c r="E676" s="148"/>
      <c r="F676" s="148"/>
      <c r="G676" s="148"/>
      <c r="H676" s="176"/>
    </row>
    <row r="677" spans="2:8" s="15" customFormat="1" ht="12.75">
      <c r="B677" s="169">
        <v>663</v>
      </c>
      <c r="C677" s="170">
        <f t="shared" si="10"/>
        <v>37.9875</v>
      </c>
      <c r="D677" s="148"/>
      <c r="E677" s="148"/>
      <c r="F677" s="148"/>
      <c r="G677" s="148"/>
      <c r="H677" s="176"/>
    </row>
    <row r="678" spans="2:8" s="15" customFormat="1" ht="12.75">
      <c r="B678" s="169">
        <v>664</v>
      </c>
      <c r="C678" s="170">
        <f t="shared" si="10"/>
        <v>38</v>
      </c>
      <c r="D678" s="148"/>
      <c r="E678" s="148"/>
      <c r="F678" s="148"/>
      <c r="G678" s="148"/>
      <c r="H678" s="176"/>
    </row>
    <row r="679" spans="2:8" s="15" customFormat="1" ht="12.75">
      <c r="B679" s="169">
        <v>665</v>
      </c>
      <c r="C679" s="170">
        <f t="shared" si="10"/>
        <v>38.0125</v>
      </c>
      <c r="D679" s="148"/>
      <c r="E679" s="148"/>
      <c r="F679" s="148"/>
      <c r="G679" s="148"/>
      <c r="H679" s="176"/>
    </row>
    <row r="680" spans="2:8" s="15" customFormat="1" ht="12.75">
      <c r="B680" s="169">
        <v>666</v>
      </c>
      <c r="C680" s="170">
        <f t="shared" si="10"/>
        <v>38.025</v>
      </c>
      <c r="D680" s="148"/>
      <c r="E680" s="148"/>
      <c r="F680" s="148"/>
      <c r="G680" s="148"/>
      <c r="H680" s="176"/>
    </row>
    <row r="681" spans="2:8" s="15" customFormat="1" ht="12.75">
      <c r="B681" s="169">
        <v>667</v>
      </c>
      <c r="C681" s="170">
        <f t="shared" si="10"/>
        <v>38.0375</v>
      </c>
      <c r="D681" s="148"/>
      <c r="E681" s="148"/>
      <c r="F681" s="148"/>
      <c r="G681" s="148"/>
      <c r="H681" s="176"/>
    </row>
    <row r="682" spans="2:8" s="15" customFormat="1" ht="12.75">
      <c r="B682" s="169">
        <v>668</v>
      </c>
      <c r="C682" s="170">
        <f t="shared" si="10"/>
        <v>38.05</v>
      </c>
      <c r="D682" s="148"/>
      <c r="E682" s="148"/>
      <c r="F682" s="148"/>
      <c r="G682" s="148"/>
      <c r="H682" s="176"/>
    </row>
    <row r="683" spans="2:8" s="15" customFormat="1" ht="12.75">
      <c r="B683" s="169">
        <v>669</v>
      </c>
      <c r="C683" s="170">
        <f t="shared" si="10"/>
        <v>38.0625</v>
      </c>
      <c r="D683" s="148"/>
      <c r="E683" s="148"/>
      <c r="F683" s="148"/>
      <c r="G683" s="148"/>
      <c r="H683" s="176"/>
    </row>
    <row r="684" spans="2:8" s="15" customFormat="1" ht="12.75">
      <c r="B684" s="169">
        <v>670</v>
      </c>
      <c r="C684" s="170">
        <f t="shared" si="10"/>
        <v>38.075</v>
      </c>
      <c r="D684" s="148"/>
      <c r="E684" s="148"/>
      <c r="F684" s="148"/>
      <c r="G684" s="148"/>
      <c r="H684" s="176"/>
    </row>
    <row r="685" spans="2:8" s="15" customFormat="1" ht="12.75">
      <c r="B685" s="169">
        <v>671</v>
      </c>
      <c r="C685" s="170">
        <f t="shared" si="10"/>
        <v>38.0875</v>
      </c>
      <c r="D685" s="148"/>
      <c r="E685" s="148"/>
      <c r="F685" s="148"/>
      <c r="G685" s="148"/>
      <c r="H685" s="176"/>
    </row>
    <row r="686" spans="2:8" s="15" customFormat="1" ht="12.75">
      <c r="B686" s="169">
        <v>672</v>
      </c>
      <c r="C686" s="170">
        <f t="shared" si="10"/>
        <v>38.1</v>
      </c>
      <c r="D686" s="148"/>
      <c r="E686" s="148"/>
      <c r="F686" s="148"/>
      <c r="G686" s="148"/>
      <c r="H686" s="176"/>
    </row>
    <row r="687" spans="2:8" s="15" customFormat="1" ht="12.75">
      <c r="B687" s="169">
        <v>673</v>
      </c>
      <c r="C687" s="170">
        <f t="shared" si="10"/>
        <v>38.1125</v>
      </c>
      <c r="D687" s="148"/>
      <c r="E687" s="148"/>
      <c r="F687" s="148"/>
      <c r="G687" s="148"/>
      <c r="H687" s="176"/>
    </row>
    <row r="688" spans="2:8" s="15" customFormat="1" ht="12.75">
      <c r="B688" s="169">
        <v>674</v>
      </c>
      <c r="C688" s="170">
        <f t="shared" si="10"/>
        <v>38.125</v>
      </c>
      <c r="D688" s="148"/>
      <c r="E688" s="148"/>
      <c r="F688" s="148"/>
      <c r="G688" s="148"/>
      <c r="H688" s="176"/>
    </row>
    <row r="689" spans="2:8" s="15" customFormat="1" ht="12.75">
      <c r="B689" s="169">
        <v>675</v>
      </c>
      <c r="C689" s="170">
        <f t="shared" si="10"/>
        <v>38.1375</v>
      </c>
      <c r="D689" s="148"/>
      <c r="E689" s="148"/>
      <c r="F689" s="148"/>
      <c r="G689" s="148"/>
      <c r="H689" s="176"/>
    </row>
    <row r="690" spans="2:8" s="15" customFormat="1" ht="12.75">
      <c r="B690" s="169">
        <v>676</v>
      </c>
      <c r="C690" s="170">
        <f t="shared" si="10"/>
        <v>38.15</v>
      </c>
      <c r="D690" s="148"/>
      <c r="E690" s="148"/>
      <c r="F690" s="148"/>
      <c r="G690" s="148"/>
      <c r="H690" s="176"/>
    </row>
    <row r="691" spans="2:8" s="15" customFormat="1" ht="12.75">
      <c r="B691" s="169">
        <v>677</v>
      </c>
      <c r="C691" s="170">
        <f t="shared" si="10"/>
        <v>38.1625</v>
      </c>
      <c r="D691" s="148"/>
      <c r="E691" s="148"/>
      <c r="F691" s="148"/>
      <c r="G691" s="148"/>
      <c r="H691" s="176"/>
    </row>
    <row r="692" spans="2:8" s="15" customFormat="1" ht="12.75">
      <c r="B692" s="169">
        <v>678</v>
      </c>
      <c r="C692" s="170">
        <f t="shared" si="10"/>
        <v>38.175</v>
      </c>
      <c r="D692" s="148"/>
      <c r="E692" s="148"/>
      <c r="F692" s="148"/>
      <c r="G692" s="148"/>
      <c r="H692" s="176"/>
    </row>
    <row r="693" spans="2:8" s="15" customFormat="1" ht="12.75">
      <c r="B693" s="169">
        <v>679</v>
      </c>
      <c r="C693" s="170">
        <f t="shared" si="10"/>
        <v>38.1875</v>
      </c>
      <c r="D693" s="148"/>
      <c r="E693" s="148"/>
      <c r="F693" s="148"/>
      <c r="G693" s="148"/>
      <c r="H693" s="176"/>
    </row>
    <row r="694" spans="2:8" s="15" customFormat="1" ht="12.75">
      <c r="B694" s="169">
        <v>680</v>
      </c>
      <c r="C694" s="170">
        <f t="shared" si="10"/>
        <v>38.2</v>
      </c>
      <c r="D694" s="148"/>
      <c r="E694" s="148"/>
      <c r="F694" s="148"/>
      <c r="G694" s="148"/>
      <c r="H694" s="176"/>
    </row>
    <row r="695" spans="2:8" s="15" customFormat="1" ht="12.75">
      <c r="B695" s="169">
        <v>681</v>
      </c>
      <c r="C695" s="170">
        <f t="shared" si="10"/>
        <v>38.2125</v>
      </c>
      <c r="D695" s="148"/>
      <c r="E695" s="148"/>
      <c r="F695" s="148"/>
      <c r="G695" s="148"/>
      <c r="H695" s="176"/>
    </row>
    <row r="696" spans="2:8" s="15" customFormat="1" ht="12.75">
      <c r="B696" s="169">
        <v>682</v>
      </c>
      <c r="C696" s="170">
        <f t="shared" si="10"/>
        <v>38.225</v>
      </c>
      <c r="D696" s="148"/>
      <c r="E696" s="148"/>
      <c r="F696" s="148"/>
      <c r="G696" s="148"/>
      <c r="H696" s="176"/>
    </row>
    <row r="697" spans="2:8" s="15" customFormat="1" ht="12.75">
      <c r="B697" s="169">
        <v>683</v>
      </c>
      <c r="C697" s="170">
        <f t="shared" si="10"/>
        <v>38.2375</v>
      </c>
      <c r="D697" s="148"/>
      <c r="E697" s="148"/>
      <c r="F697" s="148"/>
      <c r="G697" s="148"/>
      <c r="H697" s="176"/>
    </row>
    <row r="698" spans="2:8" s="15" customFormat="1" ht="12.75">
      <c r="B698" s="169">
        <v>684</v>
      </c>
      <c r="C698" s="170">
        <f t="shared" si="10"/>
        <v>38.25</v>
      </c>
      <c r="D698" s="148"/>
      <c r="E698" s="148"/>
      <c r="F698" s="148"/>
      <c r="G698" s="148"/>
      <c r="H698" s="176"/>
    </row>
    <row r="699" spans="2:8" s="15" customFormat="1" ht="12.75">
      <c r="B699" s="169">
        <v>685</v>
      </c>
      <c r="C699" s="170">
        <f t="shared" si="10"/>
        <v>38.2625</v>
      </c>
      <c r="D699" s="148"/>
      <c r="E699" s="148"/>
      <c r="F699" s="148"/>
      <c r="G699" s="148"/>
      <c r="H699" s="176"/>
    </row>
    <row r="700" spans="2:8" s="15" customFormat="1" ht="12.75">
      <c r="B700" s="169">
        <v>686</v>
      </c>
      <c r="C700" s="170">
        <f t="shared" si="10"/>
        <v>38.275</v>
      </c>
      <c r="D700" s="148"/>
      <c r="E700" s="148"/>
      <c r="F700" s="148"/>
      <c r="G700" s="148"/>
      <c r="H700" s="176"/>
    </row>
    <row r="701" spans="2:8" s="15" customFormat="1" ht="12.75">
      <c r="B701" s="169">
        <v>687</v>
      </c>
      <c r="C701" s="170">
        <f t="shared" si="10"/>
        <v>38.2875</v>
      </c>
      <c r="D701" s="148"/>
      <c r="E701" s="148"/>
      <c r="F701" s="148"/>
      <c r="G701" s="148"/>
      <c r="H701" s="176"/>
    </row>
    <row r="702" spans="2:8" s="15" customFormat="1" ht="12.75">
      <c r="B702" s="169">
        <v>688</v>
      </c>
      <c r="C702" s="170">
        <f t="shared" si="10"/>
        <v>38.3</v>
      </c>
      <c r="D702" s="148"/>
      <c r="E702" s="148"/>
      <c r="F702" s="148"/>
      <c r="G702" s="148"/>
      <c r="H702" s="176"/>
    </row>
    <row r="703" spans="2:8" s="15" customFormat="1" ht="12.75">
      <c r="B703" s="169">
        <v>689</v>
      </c>
      <c r="C703" s="170">
        <f t="shared" si="10"/>
        <v>38.3125</v>
      </c>
      <c r="D703" s="148"/>
      <c r="E703" s="148"/>
      <c r="F703" s="148"/>
      <c r="G703" s="148"/>
      <c r="H703" s="176"/>
    </row>
    <row r="704" spans="2:8" s="15" customFormat="1" ht="12.75">
      <c r="B704" s="169">
        <v>690</v>
      </c>
      <c r="C704" s="170">
        <f t="shared" si="10"/>
        <v>38.325</v>
      </c>
      <c r="D704" s="148"/>
      <c r="E704" s="148"/>
      <c r="F704" s="148"/>
      <c r="G704" s="148"/>
      <c r="H704" s="176"/>
    </row>
    <row r="705" spans="2:8" s="15" customFormat="1" ht="12.75">
      <c r="B705" s="169">
        <v>691</v>
      </c>
      <c r="C705" s="170">
        <f t="shared" si="10"/>
        <v>38.3375</v>
      </c>
      <c r="D705" s="148"/>
      <c r="E705" s="148"/>
      <c r="F705" s="148"/>
      <c r="G705" s="148"/>
      <c r="H705" s="176"/>
    </row>
    <row r="706" spans="2:8" s="15" customFormat="1" ht="12.75">
      <c r="B706" s="169">
        <v>692</v>
      </c>
      <c r="C706" s="170">
        <f t="shared" si="10"/>
        <v>38.35</v>
      </c>
      <c r="D706" s="148"/>
      <c r="E706" s="148"/>
      <c r="F706" s="148"/>
      <c r="G706" s="148"/>
      <c r="H706" s="176"/>
    </row>
    <row r="707" spans="2:8" s="15" customFormat="1" ht="12.75">
      <c r="B707" s="169">
        <v>693</v>
      </c>
      <c r="C707" s="170">
        <f t="shared" si="10"/>
        <v>38.3625</v>
      </c>
      <c r="D707" s="148"/>
      <c r="E707" s="148"/>
      <c r="F707" s="148"/>
      <c r="G707" s="148"/>
      <c r="H707" s="176"/>
    </row>
    <row r="708" spans="2:8" s="15" customFormat="1" ht="12.75">
      <c r="B708" s="169">
        <v>694</v>
      </c>
      <c r="C708" s="170">
        <f t="shared" si="10"/>
        <v>38.375</v>
      </c>
      <c r="D708" s="148"/>
      <c r="E708" s="148"/>
      <c r="F708" s="148"/>
      <c r="G708" s="148"/>
      <c r="H708" s="176"/>
    </row>
    <row r="709" spans="2:8" s="15" customFormat="1" ht="12.75">
      <c r="B709" s="169">
        <v>695</v>
      </c>
      <c r="C709" s="170">
        <f t="shared" si="10"/>
        <v>38.3875</v>
      </c>
      <c r="D709" s="148"/>
      <c r="E709" s="148"/>
      <c r="F709" s="148"/>
      <c r="G709" s="148"/>
      <c r="H709" s="176"/>
    </row>
    <row r="710" spans="2:8" s="15" customFormat="1" ht="12.75">
      <c r="B710" s="169">
        <v>696</v>
      </c>
      <c r="C710" s="170">
        <f t="shared" si="10"/>
        <v>38.4</v>
      </c>
      <c r="D710" s="148"/>
      <c r="E710" s="148"/>
      <c r="F710" s="148"/>
      <c r="G710" s="148"/>
      <c r="H710" s="176"/>
    </row>
    <row r="711" spans="2:8" s="15" customFormat="1" ht="12.75">
      <c r="B711" s="169">
        <v>697</v>
      </c>
      <c r="C711" s="170">
        <f t="shared" si="10"/>
        <v>38.4125</v>
      </c>
      <c r="D711" s="148"/>
      <c r="E711" s="148"/>
      <c r="F711" s="148"/>
      <c r="G711" s="148"/>
      <c r="H711" s="176"/>
    </row>
    <row r="712" spans="2:8" s="15" customFormat="1" ht="12.75">
      <c r="B712" s="169">
        <v>698</v>
      </c>
      <c r="C712" s="170">
        <f t="shared" si="10"/>
        <v>38.425</v>
      </c>
      <c r="D712" s="148"/>
      <c r="E712" s="148"/>
      <c r="F712" s="148"/>
      <c r="G712" s="148"/>
      <c r="H712" s="176"/>
    </row>
    <row r="713" spans="2:8" s="15" customFormat="1" ht="12.75">
      <c r="B713" s="169">
        <v>699</v>
      </c>
      <c r="C713" s="170">
        <f t="shared" si="10"/>
        <v>38.4375</v>
      </c>
      <c r="D713" s="148"/>
      <c r="E713" s="148"/>
      <c r="F713" s="148"/>
      <c r="G713" s="148"/>
      <c r="H713" s="176"/>
    </row>
    <row r="714" spans="2:8" s="15" customFormat="1" ht="12.75">
      <c r="B714" s="169">
        <v>700</v>
      </c>
      <c r="C714" s="170">
        <f t="shared" si="10"/>
        <v>38.45</v>
      </c>
      <c r="D714" s="148"/>
      <c r="E714" s="148"/>
      <c r="F714" s="148"/>
      <c r="G714" s="148"/>
      <c r="H714" s="176"/>
    </row>
    <row r="715" spans="2:8" s="15" customFormat="1" ht="12.75">
      <c r="B715" s="169">
        <v>701</v>
      </c>
      <c r="C715" s="170">
        <f t="shared" si="10"/>
        <v>38.4625</v>
      </c>
      <c r="D715" s="148"/>
      <c r="E715" s="148"/>
      <c r="F715" s="148"/>
      <c r="G715" s="148"/>
      <c r="H715" s="176"/>
    </row>
    <row r="716" spans="2:8" s="15" customFormat="1" ht="12.75">
      <c r="B716" s="169">
        <v>702</v>
      </c>
      <c r="C716" s="170">
        <f t="shared" si="10"/>
        <v>38.475</v>
      </c>
      <c r="D716" s="148"/>
      <c r="E716" s="148"/>
      <c r="F716" s="148"/>
      <c r="G716" s="148"/>
      <c r="H716" s="176"/>
    </row>
    <row r="717" spans="2:8" s="15" customFormat="1" ht="12.75">
      <c r="B717" s="169">
        <v>703</v>
      </c>
      <c r="C717" s="170">
        <f t="shared" si="10"/>
        <v>38.4875</v>
      </c>
      <c r="D717" s="148"/>
      <c r="E717" s="148"/>
      <c r="F717" s="148"/>
      <c r="G717" s="148"/>
      <c r="H717" s="176"/>
    </row>
    <row r="718" spans="2:8" s="15" customFormat="1" ht="12.75">
      <c r="B718" s="169">
        <v>704</v>
      </c>
      <c r="C718" s="170">
        <f t="shared" si="10"/>
        <v>38.5</v>
      </c>
      <c r="D718" s="148"/>
      <c r="E718" s="148"/>
      <c r="F718" s="148"/>
      <c r="G718" s="148"/>
      <c r="H718" s="176"/>
    </row>
    <row r="719" spans="2:8" s="15" customFormat="1" ht="12.75">
      <c r="B719" s="169">
        <v>705</v>
      </c>
      <c r="C719" s="170">
        <f t="shared" si="10"/>
        <v>38.5125</v>
      </c>
      <c r="D719" s="148"/>
      <c r="E719" s="148"/>
      <c r="F719" s="148"/>
      <c r="G719" s="148"/>
      <c r="H719" s="176"/>
    </row>
    <row r="720" spans="2:8" s="15" customFormat="1" ht="12.75">
      <c r="B720" s="169">
        <v>706</v>
      </c>
      <c r="C720" s="170">
        <f aca="true" t="shared" si="11" ref="C720:C783">SUM(29.7+B720*0.0125)</f>
        <v>38.525</v>
      </c>
      <c r="D720" s="148"/>
      <c r="E720" s="148"/>
      <c r="F720" s="148"/>
      <c r="G720" s="148"/>
      <c r="H720" s="176"/>
    </row>
    <row r="721" spans="2:8" s="15" customFormat="1" ht="12.75">
      <c r="B721" s="169">
        <v>707</v>
      </c>
      <c r="C721" s="170">
        <f t="shared" si="11"/>
        <v>38.5375</v>
      </c>
      <c r="D721" s="148"/>
      <c r="E721" s="148"/>
      <c r="F721" s="148"/>
      <c r="G721" s="148"/>
      <c r="H721" s="176"/>
    </row>
    <row r="722" spans="2:8" s="15" customFormat="1" ht="12.75">
      <c r="B722" s="169">
        <v>708</v>
      </c>
      <c r="C722" s="170">
        <f t="shared" si="11"/>
        <v>38.55</v>
      </c>
      <c r="D722" s="148"/>
      <c r="E722" s="148"/>
      <c r="F722" s="148"/>
      <c r="G722" s="148"/>
      <c r="H722" s="176"/>
    </row>
    <row r="723" spans="2:8" s="15" customFormat="1" ht="12.75">
      <c r="B723" s="169">
        <v>709</v>
      </c>
      <c r="C723" s="170">
        <f t="shared" si="11"/>
        <v>38.5625</v>
      </c>
      <c r="D723" s="148"/>
      <c r="E723" s="148"/>
      <c r="F723" s="148"/>
      <c r="G723" s="148"/>
      <c r="H723" s="176"/>
    </row>
    <row r="724" spans="2:8" s="15" customFormat="1" ht="12.75">
      <c r="B724" s="169">
        <v>710</v>
      </c>
      <c r="C724" s="170">
        <f t="shared" si="11"/>
        <v>38.575</v>
      </c>
      <c r="D724" s="148"/>
      <c r="E724" s="148"/>
      <c r="F724" s="148"/>
      <c r="G724" s="148"/>
      <c r="H724" s="176"/>
    </row>
    <row r="725" spans="2:8" s="15" customFormat="1" ht="12.75">
      <c r="B725" s="169">
        <v>711</v>
      </c>
      <c r="C725" s="170">
        <f t="shared" si="11"/>
        <v>38.5875</v>
      </c>
      <c r="D725" s="148"/>
      <c r="E725" s="148"/>
      <c r="F725" s="148"/>
      <c r="G725" s="148"/>
      <c r="H725" s="176"/>
    </row>
    <row r="726" spans="2:8" s="15" customFormat="1" ht="12.75">
      <c r="B726" s="169">
        <v>712</v>
      </c>
      <c r="C726" s="170">
        <f t="shared" si="11"/>
        <v>38.6</v>
      </c>
      <c r="D726" s="148"/>
      <c r="E726" s="148"/>
      <c r="F726" s="148"/>
      <c r="G726" s="148"/>
      <c r="H726" s="176"/>
    </row>
    <row r="727" spans="2:8" s="15" customFormat="1" ht="12.75">
      <c r="B727" s="169">
        <v>713</v>
      </c>
      <c r="C727" s="170">
        <f t="shared" si="11"/>
        <v>38.6125</v>
      </c>
      <c r="D727" s="148"/>
      <c r="E727" s="148"/>
      <c r="F727" s="148"/>
      <c r="G727" s="148"/>
      <c r="H727" s="176"/>
    </row>
    <row r="728" spans="2:8" s="15" customFormat="1" ht="12.75">
      <c r="B728" s="169">
        <v>714</v>
      </c>
      <c r="C728" s="170">
        <f t="shared" si="11"/>
        <v>38.625</v>
      </c>
      <c r="D728" s="148"/>
      <c r="E728" s="148"/>
      <c r="F728" s="148"/>
      <c r="G728" s="148"/>
      <c r="H728" s="176"/>
    </row>
    <row r="729" spans="2:8" s="15" customFormat="1" ht="12.75">
      <c r="B729" s="169">
        <v>715</v>
      </c>
      <c r="C729" s="170">
        <f t="shared" si="11"/>
        <v>38.6375</v>
      </c>
      <c r="D729" s="148"/>
      <c r="E729" s="148"/>
      <c r="F729" s="148"/>
      <c r="G729" s="148"/>
      <c r="H729" s="176"/>
    </row>
    <row r="730" spans="2:8" s="15" customFormat="1" ht="12.75">
      <c r="B730" s="169">
        <v>716</v>
      </c>
      <c r="C730" s="170">
        <f t="shared" si="11"/>
        <v>38.65</v>
      </c>
      <c r="D730" s="148"/>
      <c r="E730" s="148"/>
      <c r="F730" s="148"/>
      <c r="G730" s="148"/>
      <c r="H730" s="176"/>
    </row>
    <row r="731" spans="2:8" s="15" customFormat="1" ht="12.75">
      <c r="B731" s="169">
        <v>717</v>
      </c>
      <c r="C731" s="170">
        <f t="shared" si="11"/>
        <v>38.6625</v>
      </c>
      <c r="D731" s="148"/>
      <c r="E731" s="148"/>
      <c r="F731" s="148"/>
      <c r="G731" s="148"/>
      <c r="H731" s="176"/>
    </row>
    <row r="732" spans="2:8" s="15" customFormat="1" ht="12.75">
      <c r="B732" s="169">
        <v>718</v>
      </c>
      <c r="C732" s="170">
        <f t="shared" si="11"/>
        <v>38.675</v>
      </c>
      <c r="D732" s="148"/>
      <c r="E732" s="148"/>
      <c r="F732" s="148"/>
      <c r="G732" s="148"/>
      <c r="H732" s="176"/>
    </row>
    <row r="733" spans="2:8" s="15" customFormat="1" ht="12.75">
      <c r="B733" s="169">
        <v>719</v>
      </c>
      <c r="C733" s="170">
        <f t="shared" si="11"/>
        <v>38.6875</v>
      </c>
      <c r="D733" s="148"/>
      <c r="E733" s="148"/>
      <c r="F733" s="148"/>
      <c r="G733" s="148"/>
      <c r="H733" s="176"/>
    </row>
    <row r="734" spans="2:8" s="15" customFormat="1" ht="12.75">
      <c r="B734" s="169">
        <v>720</v>
      </c>
      <c r="C734" s="170">
        <f t="shared" si="11"/>
        <v>38.7</v>
      </c>
      <c r="D734" s="148"/>
      <c r="E734" s="148"/>
      <c r="F734" s="148"/>
      <c r="G734" s="148"/>
      <c r="H734" s="176"/>
    </row>
    <row r="735" spans="2:8" s="15" customFormat="1" ht="12.75">
      <c r="B735" s="169">
        <v>721</v>
      </c>
      <c r="C735" s="170">
        <f t="shared" si="11"/>
        <v>38.7125</v>
      </c>
      <c r="D735" s="148"/>
      <c r="E735" s="148"/>
      <c r="F735" s="148"/>
      <c r="G735" s="148"/>
      <c r="H735" s="176"/>
    </row>
    <row r="736" spans="2:8" s="15" customFormat="1" ht="12.75">
      <c r="B736" s="169">
        <v>722</v>
      </c>
      <c r="C736" s="170">
        <f t="shared" si="11"/>
        <v>38.725</v>
      </c>
      <c r="D736" s="148"/>
      <c r="E736" s="148"/>
      <c r="F736" s="148"/>
      <c r="G736" s="148"/>
      <c r="H736" s="176"/>
    </row>
    <row r="737" spans="2:8" s="15" customFormat="1" ht="12.75">
      <c r="B737" s="169">
        <v>723</v>
      </c>
      <c r="C737" s="170">
        <f t="shared" si="11"/>
        <v>38.7375</v>
      </c>
      <c r="D737" s="148"/>
      <c r="E737" s="148"/>
      <c r="F737" s="148"/>
      <c r="G737" s="148"/>
      <c r="H737" s="176"/>
    </row>
    <row r="738" spans="2:8" s="15" customFormat="1" ht="12.75">
      <c r="B738" s="169">
        <v>724</v>
      </c>
      <c r="C738" s="170">
        <f t="shared" si="11"/>
        <v>38.75</v>
      </c>
      <c r="D738" s="148"/>
      <c r="E738" s="148"/>
      <c r="F738" s="148"/>
      <c r="G738" s="148"/>
      <c r="H738" s="176"/>
    </row>
    <row r="739" spans="2:8" s="15" customFormat="1" ht="12.75">
      <c r="B739" s="169">
        <v>725</v>
      </c>
      <c r="C739" s="170">
        <f t="shared" si="11"/>
        <v>38.7625</v>
      </c>
      <c r="D739" s="148"/>
      <c r="E739" s="148"/>
      <c r="F739" s="148"/>
      <c r="G739" s="148"/>
      <c r="H739" s="176"/>
    </row>
    <row r="740" spans="2:8" s="15" customFormat="1" ht="12.75">
      <c r="B740" s="169">
        <v>726</v>
      </c>
      <c r="C740" s="170">
        <f t="shared" si="11"/>
        <v>38.775</v>
      </c>
      <c r="D740" s="148"/>
      <c r="E740" s="148"/>
      <c r="F740" s="148"/>
      <c r="G740" s="148"/>
      <c r="H740" s="176"/>
    </row>
    <row r="741" spans="2:8" s="15" customFormat="1" ht="12.75">
      <c r="B741" s="169">
        <v>727</v>
      </c>
      <c r="C741" s="170">
        <f t="shared" si="11"/>
        <v>38.7875</v>
      </c>
      <c r="D741" s="148"/>
      <c r="E741" s="148"/>
      <c r="F741" s="148"/>
      <c r="G741" s="148"/>
      <c r="H741" s="176"/>
    </row>
    <row r="742" spans="2:8" s="15" customFormat="1" ht="12.75">
      <c r="B742" s="169">
        <v>728</v>
      </c>
      <c r="C742" s="170">
        <f t="shared" si="11"/>
        <v>38.8</v>
      </c>
      <c r="D742" s="148"/>
      <c r="E742" s="148"/>
      <c r="F742" s="148"/>
      <c r="G742" s="148"/>
      <c r="H742" s="176"/>
    </row>
    <row r="743" spans="2:8" s="15" customFormat="1" ht="12.75">
      <c r="B743" s="169">
        <v>729</v>
      </c>
      <c r="C743" s="170">
        <f t="shared" si="11"/>
        <v>38.8125</v>
      </c>
      <c r="D743" s="148"/>
      <c r="E743" s="148"/>
      <c r="F743" s="148"/>
      <c r="G743" s="148"/>
      <c r="H743" s="176"/>
    </row>
    <row r="744" spans="2:8" s="15" customFormat="1" ht="12.75">
      <c r="B744" s="169">
        <v>730</v>
      </c>
      <c r="C744" s="170">
        <f t="shared" si="11"/>
        <v>38.825</v>
      </c>
      <c r="D744" s="148"/>
      <c r="E744" s="148"/>
      <c r="F744" s="148"/>
      <c r="G744" s="148"/>
      <c r="H744" s="176"/>
    </row>
    <row r="745" spans="2:8" s="15" customFormat="1" ht="12.75">
      <c r="B745" s="169">
        <v>731</v>
      </c>
      <c r="C745" s="170">
        <f t="shared" si="11"/>
        <v>38.8375</v>
      </c>
      <c r="D745" s="148"/>
      <c r="E745" s="148"/>
      <c r="F745" s="148"/>
      <c r="G745" s="148"/>
      <c r="H745" s="176"/>
    </row>
    <row r="746" spans="2:8" s="15" customFormat="1" ht="12.75">
      <c r="B746" s="169">
        <v>732</v>
      </c>
      <c r="C746" s="170">
        <f t="shared" si="11"/>
        <v>38.85</v>
      </c>
      <c r="D746" s="148"/>
      <c r="E746" s="148"/>
      <c r="F746" s="148"/>
      <c r="G746" s="148"/>
      <c r="H746" s="176"/>
    </row>
    <row r="747" spans="2:8" s="15" customFormat="1" ht="12.75">
      <c r="B747" s="169">
        <v>733</v>
      </c>
      <c r="C747" s="170">
        <f t="shared" si="11"/>
        <v>38.8625</v>
      </c>
      <c r="D747" s="148"/>
      <c r="E747" s="148"/>
      <c r="F747" s="148"/>
      <c r="G747" s="148"/>
      <c r="H747" s="176"/>
    </row>
    <row r="748" spans="2:8" s="15" customFormat="1" ht="12.75">
      <c r="B748" s="169">
        <v>734</v>
      </c>
      <c r="C748" s="170">
        <f t="shared" si="11"/>
        <v>38.875</v>
      </c>
      <c r="D748" s="148"/>
      <c r="E748" s="148"/>
      <c r="F748" s="148"/>
      <c r="G748" s="148"/>
      <c r="H748" s="176"/>
    </row>
    <row r="749" spans="2:8" s="15" customFormat="1" ht="12.75">
      <c r="B749" s="169">
        <v>735</v>
      </c>
      <c r="C749" s="170">
        <f t="shared" si="11"/>
        <v>38.8875</v>
      </c>
      <c r="D749" s="148"/>
      <c r="E749" s="148"/>
      <c r="F749" s="148"/>
      <c r="G749" s="148"/>
      <c r="H749" s="176"/>
    </row>
    <row r="750" spans="2:8" s="15" customFormat="1" ht="12.75">
      <c r="B750" s="169">
        <v>736</v>
      </c>
      <c r="C750" s="170">
        <f t="shared" si="11"/>
        <v>38.9</v>
      </c>
      <c r="D750" s="148"/>
      <c r="E750" s="148"/>
      <c r="F750" s="148"/>
      <c r="G750" s="148"/>
      <c r="H750" s="176"/>
    </row>
    <row r="751" spans="2:8" s="15" customFormat="1" ht="12.75">
      <c r="B751" s="169">
        <v>737</v>
      </c>
      <c r="C751" s="170">
        <f t="shared" si="11"/>
        <v>38.9125</v>
      </c>
      <c r="D751" s="148"/>
      <c r="E751" s="148"/>
      <c r="F751" s="148"/>
      <c r="G751" s="148"/>
      <c r="H751" s="176"/>
    </row>
    <row r="752" spans="2:8" s="15" customFormat="1" ht="12.75">
      <c r="B752" s="169">
        <v>738</v>
      </c>
      <c r="C752" s="170">
        <f t="shared" si="11"/>
        <v>38.925</v>
      </c>
      <c r="D752" s="148"/>
      <c r="E752" s="148"/>
      <c r="F752" s="148"/>
      <c r="G752" s="148"/>
      <c r="H752" s="176"/>
    </row>
    <row r="753" spans="2:8" s="15" customFormat="1" ht="12.75">
      <c r="B753" s="169">
        <v>739</v>
      </c>
      <c r="C753" s="170">
        <f t="shared" si="11"/>
        <v>38.9375</v>
      </c>
      <c r="D753" s="148"/>
      <c r="E753" s="148"/>
      <c r="F753" s="148"/>
      <c r="G753" s="148"/>
      <c r="H753" s="176"/>
    </row>
    <row r="754" spans="2:8" s="15" customFormat="1" ht="12.75">
      <c r="B754" s="169">
        <v>740</v>
      </c>
      <c r="C754" s="170">
        <f t="shared" si="11"/>
        <v>38.95</v>
      </c>
      <c r="D754" s="148"/>
      <c r="E754" s="148"/>
      <c r="F754" s="148"/>
      <c r="G754" s="148"/>
      <c r="H754" s="176"/>
    </row>
    <row r="755" spans="2:8" s="15" customFormat="1" ht="12.75">
      <c r="B755" s="169">
        <v>741</v>
      </c>
      <c r="C755" s="170">
        <f t="shared" si="11"/>
        <v>38.9625</v>
      </c>
      <c r="D755" s="148"/>
      <c r="E755" s="148"/>
      <c r="F755" s="148"/>
      <c r="G755" s="148"/>
      <c r="H755" s="176"/>
    </row>
    <row r="756" spans="2:8" s="15" customFormat="1" ht="12.75">
      <c r="B756" s="169">
        <v>742</v>
      </c>
      <c r="C756" s="170">
        <f t="shared" si="11"/>
        <v>38.975</v>
      </c>
      <c r="D756" s="148"/>
      <c r="E756" s="148"/>
      <c r="F756" s="148"/>
      <c r="G756" s="148"/>
      <c r="H756" s="176"/>
    </row>
    <row r="757" spans="2:8" s="15" customFormat="1" ht="12.75">
      <c r="B757" s="169">
        <v>743</v>
      </c>
      <c r="C757" s="170">
        <f t="shared" si="11"/>
        <v>38.9875</v>
      </c>
      <c r="D757" s="148"/>
      <c r="E757" s="148"/>
      <c r="F757" s="148"/>
      <c r="G757" s="148"/>
      <c r="H757" s="176"/>
    </row>
    <row r="758" spans="2:8" s="15" customFormat="1" ht="12.75">
      <c r="B758" s="169">
        <v>744</v>
      </c>
      <c r="C758" s="170">
        <f t="shared" si="11"/>
        <v>39</v>
      </c>
      <c r="D758" s="148"/>
      <c r="E758" s="148"/>
      <c r="F758" s="148"/>
      <c r="G758" s="148"/>
      <c r="H758" s="176"/>
    </row>
    <row r="759" spans="2:8" s="15" customFormat="1" ht="12.75">
      <c r="B759" s="169">
        <v>745</v>
      </c>
      <c r="C759" s="170">
        <f t="shared" si="11"/>
        <v>39.0125</v>
      </c>
      <c r="D759" s="148"/>
      <c r="E759" s="148"/>
      <c r="F759" s="148"/>
      <c r="G759" s="148"/>
      <c r="H759" s="176"/>
    </row>
    <row r="760" spans="2:8" s="15" customFormat="1" ht="12.75">
      <c r="B760" s="169">
        <v>746</v>
      </c>
      <c r="C760" s="170">
        <f t="shared" si="11"/>
        <v>39.025</v>
      </c>
      <c r="D760" s="148"/>
      <c r="E760" s="148"/>
      <c r="F760" s="148"/>
      <c r="G760" s="148"/>
      <c r="H760" s="176"/>
    </row>
    <row r="761" spans="2:8" s="15" customFormat="1" ht="12.75">
      <c r="B761" s="169">
        <v>747</v>
      </c>
      <c r="C761" s="170">
        <f t="shared" si="11"/>
        <v>39.0375</v>
      </c>
      <c r="D761" s="148"/>
      <c r="E761" s="148"/>
      <c r="F761" s="148"/>
      <c r="G761" s="148"/>
      <c r="H761" s="176"/>
    </row>
    <row r="762" spans="2:8" s="15" customFormat="1" ht="12.75">
      <c r="B762" s="169">
        <v>748</v>
      </c>
      <c r="C762" s="170">
        <f t="shared" si="11"/>
        <v>39.05</v>
      </c>
      <c r="D762" s="148"/>
      <c r="E762" s="148"/>
      <c r="F762" s="148"/>
      <c r="G762" s="148"/>
      <c r="H762" s="176"/>
    </row>
    <row r="763" spans="2:8" s="15" customFormat="1" ht="12.75">
      <c r="B763" s="169">
        <v>749</v>
      </c>
      <c r="C763" s="170">
        <f t="shared" si="11"/>
        <v>39.0625</v>
      </c>
      <c r="D763" s="148"/>
      <c r="E763" s="148"/>
      <c r="F763" s="148"/>
      <c r="G763" s="148"/>
      <c r="H763" s="176"/>
    </row>
    <row r="764" spans="2:8" s="15" customFormat="1" ht="12.75">
      <c r="B764" s="169">
        <v>750</v>
      </c>
      <c r="C764" s="170">
        <f t="shared" si="11"/>
        <v>39.075</v>
      </c>
      <c r="D764" s="148"/>
      <c r="E764" s="148"/>
      <c r="F764" s="148"/>
      <c r="G764" s="148"/>
      <c r="H764" s="176"/>
    </row>
    <row r="765" spans="2:8" s="15" customFormat="1" ht="12.75">
      <c r="B765" s="169">
        <v>751</v>
      </c>
      <c r="C765" s="170">
        <f t="shared" si="11"/>
        <v>39.0875</v>
      </c>
      <c r="D765" s="148"/>
      <c r="E765" s="148"/>
      <c r="F765" s="148"/>
      <c r="G765" s="148"/>
      <c r="H765" s="176"/>
    </row>
    <row r="766" spans="2:8" s="15" customFormat="1" ht="12.75">
      <c r="B766" s="169">
        <v>752</v>
      </c>
      <c r="C766" s="170">
        <f t="shared" si="11"/>
        <v>39.1</v>
      </c>
      <c r="D766" s="148"/>
      <c r="E766" s="148"/>
      <c r="F766" s="148"/>
      <c r="G766" s="148"/>
      <c r="H766" s="176"/>
    </row>
    <row r="767" spans="2:8" s="15" customFormat="1" ht="12.75">
      <c r="B767" s="169">
        <v>753</v>
      </c>
      <c r="C767" s="170">
        <f t="shared" si="11"/>
        <v>39.1125</v>
      </c>
      <c r="D767" s="148"/>
      <c r="E767" s="148"/>
      <c r="F767" s="148"/>
      <c r="G767" s="148"/>
      <c r="H767" s="176"/>
    </row>
    <row r="768" spans="2:8" s="15" customFormat="1" ht="12.75">
      <c r="B768" s="169">
        <v>754</v>
      </c>
      <c r="C768" s="170">
        <f t="shared" si="11"/>
        <v>39.125</v>
      </c>
      <c r="D768" s="148"/>
      <c r="E768" s="148"/>
      <c r="F768" s="148"/>
      <c r="G768" s="148"/>
      <c r="H768" s="176"/>
    </row>
    <row r="769" spans="2:8" s="15" customFormat="1" ht="12.75">
      <c r="B769" s="169">
        <v>755</v>
      </c>
      <c r="C769" s="170">
        <f t="shared" si="11"/>
        <v>39.1375</v>
      </c>
      <c r="D769" s="148"/>
      <c r="E769" s="148"/>
      <c r="F769" s="148"/>
      <c r="G769" s="148"/>
      <c r="H769" s="176"/>
    </row>
    <row r="770" spans="2:8" s="15" customFormat="1" ht="12.75">
      <c r="B770" s="169">
        <v>756</v>
      </c>
      <c r="C770" s="170">
        <f t="shared" si="11"/>
        <v>39.15</v>
      </c>
      <c r="D770" s="148"/>
      <c r="E770" s="148"/>
      <c r="F770" s="148"/>
      <c r="G770" s="148"/>
      <c r="H770" s="176"/>
    </row>
    <row r="771" spans="2:8" s="15" customFormat="1" ht="12.75">
      <c r="B771" s="169">
        <v>757</v>
      </c>
      <c r="C771" s="170">
        <f t="shared" si="11"/>
        <v>39.1625</v>
      </c>
      <c r="D771" s="148"/>
      <c r="E771" s="148"/>
      <c r="F771" s="148"/>
      <c r="G771" s="148"/>
      <c r="H771" s="176"/>
    </row>
    <row r="772" spans="2:8" s="15" customFormat="1" ht="12.75">
      <c r="B772" s="169">
        <v>758</v>
      </c>
      <c r="C772" s="170">
        <f t="shared" si="11"/>
        <v>39.175</v>
      </c>
      <c r="D772" s="148"/>
      <c r="E772" s="148"/>
      <c r="F772" s="148"/>
      <c r="G772" s="148"/>
      <c r="H772" s="176"/>
    </row>
    <row r="773" spans="2:8" s="15" customFormat="1" ht="12.75">
      <c r="B773" s="169">
        <v>759</v>
      </c>
      <c r="C773" s="170">
        <f t="shared" si="11"/>
        <v>39.1875</v>
      </c>
      <c r="D773" s="148"/>
      <c r="E773" s="148"/>
      <c r="F773" s="148"/>
      <c r="G773" s="148"/>
      <c r="H773" s="176"/>
    </row>
    <row r="774" spans="2:8" s="15" customFormat="1" ht="12.75">
      <c r="B774" s="169">
        <v>760</v>
      </c>
      <c r="C774" s="170">
        <f t="shared" si="11"/>
        <v>39.2</v>
      </c>
      <c r="D774" s="148"/>
      <c r="E774" s="148"/>
      <c r="F774" s="148"/>
      <c r="G774" s="148"/>
      <c r="H774" s="176"/>
    </row>
    <row r="775" spans="2:8" s="15" customFormat="1" ht="12.75">
      <c r="B775" s="169">
        <v>761</v>
      </c>
      <c r="C775" s="170">
        <f t="shared" si="11"/>
        <v>39.2125</v>
      </c>
      <c r="D775" s="148"/>
      <c r="E775" s="148"/>
      <c r="F775" s="148"/>
      <c r="G775" s="148"/>
      <c r="H775" s="176"/>
    </row>
    <row r="776" spans="2:8" s="15" customFormat="1" ht="12.75">
      <c r="B776" s="169">
        <v>762</v>
      </c>
      <c r="C776" s="170">
        <f t="shared" si="11"/>
        <v>39.225</v>
      </c>
      <c r="D776" s="148"/>
      <c r="E776" s="148"/>
      <c r="F776" s="148"/>
      <c r="G776" s="148"/>
      <c r="H776" s="176"/>
    </row>
    <row r="777" spans="2:8" s="15" customFormat="1" ht="12.75">
      <c r="B777" s="169">
        <v>763</v>
      </c>
      <c r="C777" s="170">
        <f t="shared" si="11"/>
        <v>39.2375</v>
      </c>
      <c r="D777" s="148"/>
      <c r="E777" s="148"/>
      <c r="F777" s="148"/>
      <c r="G777" s="148"/>
      <c r="H777" s="176"/>
    </row>
    <row r="778" spans="2:8" s="15" customFormat="1" ht="12.75">
      <c r="B778" s="169">
        <v>764</v>
      </c>
      <c r="C778" s="170">
        <f t="shared" si="11"/>
        <v>39.25</v>
      </c>
      <c r="D778" s="148"/>
      <c r="E778" s="148"/>
      <c r="F778" s="148"/>
      <c r="G778" s="148"/>
      <c r="H778" s="176"/>
    </row>
    <row r="779" spans="2:8" s="15" customFormat="1" ht="12.75">
      <c r="B779" s="169">
        <v>765</v>
      </c>
      <c r="C779" s="170">
        <f t="shared" si="11"/>
        <v>39.2625</v>
      </c>
      <c r="D779" s="148"/>
      <c r="E779" s="148"/>
      <c r="F779" s="148"/>
      <c r="G779" s="148"/>
      <c r="H779" s="176"/>
    </row>
    <row r="780" spans="2:8" s="15" customFormat="1" ht="12.75">
      <c r="B780" s="169">
        <v>766</v>
      </c>
      <c r="C780" s="170">
        <f t="shared" si="11"/>
        <v>39.275</v>
      </c>
      <c r="D780" s="148"/>
      <c r="E780" s="148"/>
      <c r="F780" s="148"/>
      <c r="G780" s="148"/>
      <c r="H780" s="176"/>
    </row>
    <row r="781" spans="2:8" s="15" customFormat="1" ht="12.75">
      <c r="B781" s="169">
        <v>767</v>
      </c>
      <c r="C781" s="170">
        <f t="shared" si="11"/>
        <v>39.2875</v>
      </c>
      <c r="D781" s="148"/>
      <c r="E781" s="148"/>
      <c r="F781" s="148"/>
      <c r="G781" s="148"/>
      <c r="H781" s="176"/>
    </row>
    <row r="782" spans="2:8" s="15" customFormat="1" ht="12.75">
      <c r="B782" s="169">
        <v>768</v>
      </c>
      <c r="C782" s="170">
        <f t="shared" si="11"/>
        <v>39.3</v>
      </c>
      <c r="D782" s="148"/>
      <c r="E782" s="148"/>
      <c r="F782" s="148"/>
      <c r="G782" s="148"/>
      <c r="H782" s="176"/>
    </row>
    <row r="783" spans="2:8" s="15" customFormat="1" ht="12.75">
      <c r="B783" s="169">
        <v>769</v>
      </c>
      <c r="C783" s="170">
        <f t="shared" si="11"/>
        <v>39.3125</v>
      </c>
      <c r="D783" s="148"/>
      <c r="E783" s="148"/>
      <c r="F783" s="148"/>
      <c r="G783" s="148"/>
      <c r="H783" s="176"/>
    </row>
    <row r="784" spans="2:8" s="15" customFormat="1" ht="12.75">
      <c r="B784" s="169">
        <v>770</v>
      </c>
      <c r="C784" s="170">
        <f aca="true" t="shared" si="12" ref="C784:C797">SUM(29.7+B784*0.0125)</f>
        <v>39.325</v>
      </c>
      <c r="D784" s="148"/>
      <c r="E784" s="148"/>
      <c r="F784" s="148"/>
      <c r="G784" s="148"/>
      <c r="H784" s="176"/>
    </row>
    <row r="785" spans="2:8" s="15" customFormat="1" ht="12.75">
      <c r="B785" s="169">
        <v>771</v>
      </c>
      <c r="C785" s="170">
        <f t="shared" si="12"/>
        <v>39.3375</v>
      </c>
      <c r="D785" s="148"/>
      <c r="E785" s="148"/>
      <c r="F785" s="148"/>
      <c r="G785" s="148"/>
      <c r="H785" s="176"/>
    </row>
    <row r="786" spans="2:8" s="15" customFormat="1" ht="12.75">
      <c r="B786" s="169">
        <v>772</v>
      </c>
      <c r="C786" s="170">
        <f t="shared" si="12"/>
        <v>39.35</v>
      </c>
      <c r="D786" s="148"/>
      <c r="E786" s="148"/>
      <c r="F786" s="148"/>
      <c r="G786" s="148"/>
      <c r="H786" s="176"/>
    </row>
    <row r="787" spans="2:8" s="15" customFormat="1" ht="12.75">
      <c r="B787" s="169">
        <v>773</v>
      </c>
      <c r="C787" s="170">
        <f t="shared" si="12"/>
        <v>39.3625</v>
      </c>
      <c r="D787" s="148"/>
      <c r="E787" s="148"/>
      <c r="F787" s="148"/>
      <c r="G787" s="148"/>
      <c r="H787" s="176"/>
    </row>
    <row r="788" spans="2:8" s="15" customFormat="1" ht="12.75">
      <c r="B788" s="169">
        <v>774</v>
      </c>
      <c r="C788" s="170">
        <f t="shared" si="12"/>
        <v>39.375</v>
      </c>
      <c r="D788" s="148"/>
      <c r="E788" s="148"/>
      <c r="F788" s="148"/>
      <c r="G788" s="148"/>
      <c r="H788" s="176"/>
    </row>
    <row r="789" spans="2:8" s="15" customFormat="1" ht="12.75">
      <c r="B789" s="169">
        <v>775</v>
      </c>
      <c r="C789" s="170">
        <f t="shared" si="12"/>
        <v>39.3875</v>
      </c>
      <c r="D789" s="148"/>
      <c r="E789" s="148"/>
      <c r="F789" s="148"/>
      <c r="G789" s="148"/>
      <c r="H789" s="176"/>
    </row>
    <row r="790" spans="2:8" s="15" customFormat="1" ht="12.75">
      <c r="B790" s="169">
        <v>776</v>
      </c>
      <c r="C790" s="170">
        <f t="shared" si="12"/>
        <v>39.4</v>
      </c>
      <c r="D790" s="148"/>
      <c r="E790" s="148"/>
      <c r="F790" s="148"/>
      <c r="G790" s="148"/>
      <c r="H790" s="176"/>
    </row>
    <row r="791" spans="2:8" s="15" customFormat="1" ht="12.75">
      <c r="B791" s="169">
        <v>777</v>
      </c>
      <c r="C791" s="170">
        <f t="shared" si="12"/>
        <v>39.4125</v>
      </c>
      <c r="D791" s="148"/>
      <c r="E791" s="148"/>
      <c r="F791" s="148"/>
      <c r="G791" s="148"/>
      <c r="H791" s="176"/>
    </row>
    <row r="792" spans="2:8" s="15" customFormat="1" ht="12.75">
      <c r="B792" s="169">
        <v>778</v>
      </c>
      <c r="C792" s="170">
        <f t="shared" si="12"/>
        <v>39.425</v>
      </c>
      <c r="D792" s="148"/>
      <c r="E792" s="148"/>
      <c r="F792" s="148"/>
      <c r="G792" s="148"/>
      <c r="H792" s="176"/>
    </row>
    <row r="793" spans="2:8" s="15" customFormat="1" ht="12.75">
      <c r="B793" s="169">
        <v>779</v>
      </c>
      <c r="C793" s="170">
        <f t="shared" si="12"/>
        <v>39.4375</v>
      </c>
      <c r="D793" s="148"/>
      <c r="E793" s="148"/>
      <c r="F793" s="148"/>
      <c r="G793" s="148"/>
      <c r="H793" s="176"/>
    </row>
    <row r="794" spans="2:8" s="15" customFormat="1" ht="12.75">
      <c r="B794" s="169">
        <v>780</v>
      </c>
      <c r="C794" s="170">
        <f t="shared" si="12"/>
        <v>39.45</v>
      </c>
      <c r="D794" s="148"/>
      <c r="E794" s="148"/>
      <c r="F794" s="148"/>
      <c r="G794" s="148"/>
      <c r="H794" s="176"/>
    </row>
    <row r="795" spans="2:8" s="15" customFormat="1" ht="12.75">
      <c r="B795" s="169">
        <v>781</v>
      </c>
      <c r="C795" s="170">
        <f t="shared" si="12"/>
        <v>39.4625</v>
      </c>
      <c r="D795" s="148"/>
      <c r="E795" s="148"/>
      <c r="F795" s="148"/>
      <c r="G795" s="148"/>
      <c r="H795" s="176"/>
    </row>
    <row r="796" spans="2:8" s="15" customFormat="1" ht="12.75">
      <c r="B796" s="169">
        <v>782</v>
      </c>
      <c r="C796" s="170">
        <f t="shared" si="12"/>
        <v>39.475</v>
      </c>
      <c r="D796" s="148"/>
      <c r="E796" s="148"/>
      <c r="F796" s="148"/>
      <c r="G796" s="148"/>
      <c r="H796" s="176"/>
    </row>
    <row r="797" spans="2:8" s="15" customFormat="1" ht="12.75">
      <c r="B797" s="169">
        <v>783</v>
      </c>
      <c r="C797" s="170">
        <f t="shared" si="12"/>
        <v>39.4875</v>
      </c>
      <c r="D797" s="148"/>
      <c r="E797" s="148"/>
      <c r="F797" s="148"/>
      <c r="G797" s="148"/>
      <c r="H797" s="176"/>
    </row>
    <row r="798" spans="2:8" s="15" customFormat="1" ht="12.75">
      <c r="B798" s="169">
        <v>784</v>
      </c>
      <c r="C798" s="170">
        <f>SUM(29.7+B798*0.0125)</f>
        <v>39.5</v>
      </c>
      <c r="D798" s="148"/>
      <c r="E798" s="148"/>
      <c r="F798" s="148"/>
      <c r="G798" s="148"/>
      <c r="H798" s="176"/>
    </row>
    <row r="799" spans="2:8" s="15" customFormat="1" ht="12.75">
      <c r="B799" s="169">
        <v>785</v>
      </c>
      <c r="C799" s="170">
        <f aca="true" t="shared" si="13" ref="C799:C862">SUM(29.7+B799*0.0125)</f>
        <v>39.5125</v>
      </c>
      <c r="D799" s="148"/>
      <c r="E799" s="148"/>
      <c r="F799" s="148"/>
      <c r="G799" s="148"/>
      <c r="H799" s="176"/>
    </row>
    <row r="800" spans="2:8" s="15" customFormat="1" ht="12.75">
      <c r="B800" s="169">
        <v>786</v>
      </c>
      <c r="C800" s="170">
        <f t="shared" si="13"/>
        <v>39.525</v>
      </c>
      <c r="D800" s="148"/>
      <c r="E800" s="148"/>
      <c r="F800" s="148"/>
      <c r="G800" s="148"/>
      <c r="H800" s="176"/>
    </row>
    <row r="801" spans="2:8" s="15" customFormat="1" ht="12.75">
      <c r="B801" s="169">
        <v>787</v>
      </c>
      <c r="C801" s="170">
        <f t="shared" si="13"/>
        <v>39.5375</v>
      </c>
      <c r="D801" s="148"/>
      <c r="E801" s="148"/>
      <c r="F801" s="148"/>
      <c r="G801" s="148"/>
      <c r="H801" s="176"/>
    </row>
    <row r="802" spans="2:8" s="15" customFormat="1" ht="12.75">
      <c r="B802" s="169">
        <v>788</v>
      </c>
      <c r="C802" s="170">
        <f t="shared" si="13"/>
        <v>39.55</v>
      </c>
      <c r="D802" s="148"/>
      <c r="E802" s="148"/>
      <c r="F802" s="148"/>
      <c r="G802" s="148"/>
      <c r="H802" s="176"/>
    </row>
    <row r="803" spans="2:8" s="15" customFormat="1" ht="12.75">
      <c r="B803" s="169">
        <v>789</v>
      </c>
      <c r="C803" s="170">
        <f t="shared" si="13"/>
        <v>39.5625</v>
      </c>
      <c r="D803" s="148"/>
      <c r="E803" s="148"/>
      <c r="F803" s="148"/>
      <c r="G803" s="148"/>
      <c r="H803" s="176"/>
    </row>
    <row r="804" spans="2:8" s="15" customFormat="1" ht="12.75">
      <c r="B804" s="169">
        <v>790</v>
      </c>
      <c r="C804" s="170">
        <f t="shared" si="13"/>
        <v>39.575</v>
      </c>
      <c r="D804" s="148"/>
      <c r="E804" s="148"/>
      <c r="F804" s="148"/>
      <c r="G804" s="148"/>
      <c r="H804" s="176"/>
    </row>
    <row r="805" spans="2:8" s="15" customFormat="1" ht="12.75">
      <c r="B805" s="169">
        <v>791</v>
      </c>
      <c r="C805" s="170">
        <f t="shared" si="13"/>
        <v>39.5875</v>
      </c>
      <c r="D805" s="148"/>
      <c r="E805" s="148"/>
      <c r="F805" s="148"/>
      <c r="G805" s="148"/>
      <c r="H805" s="176"/>
    </row>
    <row r="806" spans="2:8" s="15" customFormat="1" ht="12.75">
      <c r="B806" s="169">
        <v>792</v>
      </c>
      <c r="C806" s="170">
        <f t="shared" si="13"/>
        <v>39.6</v>
      </c>
      <c r="D806" s="148"/>
      <c r="E806" s="148"/>
      <c r="F806" s="148"/>
      <c r="G806" s="148"/>
      <c r="H806" s="176"/>
    </row>
    <row r="807" spans="2:8" s="15" customFormat="1" ht="12.75">
      <c r="B807" s="169">
        <v>793</v>
      </c>
      <c r="C807" s="170">
        <f t="shared" si="13"/>
        <v>39.6125</v>
      </c>
      <c r="D807" s="148"/>
      <c r="E807" s="148"/>
      <c r="F807" s="148"/>
      <c r="G807" s="148"/>
      <c r="H807" s="176"/>
    </row>
    <row r="808" spans="2:8" s="15" customFormat="1" ht="12.75">
      <c r="B808" s="169">
        <v>794</v>
      </c>
      <c r="C808" s="170">
        <f t="shared" si="13"/>
        <v>39.625</v>
      </c>
      <c r="D808" s="148"/>
      <c r="E808" s="148"/>
      <c r="F808" s="148"/>
      <c r="G808" s="148"/>
      <c r="H808" s="176"/>
    </row>
    <row r="809" spans="2:8" s="15" customFormat="1" ht="12.75">
      <c r="B809" s="169">
        <v>795</v>
      </c>
      <c r="C809" s="170">
        <f t="shared" si="13"/>
        <v>39.6375</v>
      </c>
      <c r="D809" s="148"/>
      <c r="E809" s="148"/>
      <c r="F809" s="148"/>
      <c r="G809" s="148"/>
      <c r="H809" s="176"/>
    </row>
    <row r="810" spans="2:8" s="15" customFormat="1" ht="12.75">
      <c r="B810" s="169">
        <v>796</v>
      </c>
      <c r="C810" s="170">
        <f t="shared" si="13"/>
        <v>39.65</v>
      </c>
      <c r="D810" s="148"/>
      <c r="E810" s="148"/>
      <c r="F810" s="148"/>
      <c r="G810" s="148"/>
      <c r="H810" s="176"/>
    </row>
    <row r="811" spans="2:8" s="15" customFormat="1" ht="12.75">
      <c r="B811" s="169">
        <v>797</v>
      </c>
      <c r="C811" s="170">
        <f t="shared" si="13"/>
        <v>39.6625</v>
      </c>
      <c r="D811" s="148"/>
      <c r="E811" s="148"/>
      <c r="F811" s="148"/>
      <c r="G811" s="148"/>
      <c r="H811" s="176"/>
    </row>
    <row r="812" spans="2:8" s="15" customFormat="1" ht="12.75">
      <c r="B812" s="169">
        <v>798</v>
      </c>
      <c r="C812" s="170">
        <f t="shared" si="13"/>
        <v>39.675</v>
      </c>
      <c r="D812" s="148"/>
      <c r="E812" s="148"/>
      <c r="F812" s="148"/>
      <c r="G812" s="148"/>
      <c r="H812" s="176"/>
    </row>
    <row r="813" spans="2:8" s="15" customFormat="1" ht="12.75">
      <c r="B813" s="169">
        <v>799</v>
      </c>
      <c r="C813" s="170">
        <f t="shared" si="13"/>
        <v>39.6875</v>
      </c>
      <c r="D813" s="148"/>
      <c r="E813" s="148"/>
      <c r="F813" s="148"/>
      <c r="G813" s="148"/>
      <c r="H813" s="176"/>
    </row>
    <row r="814" spans="2:8" s="15" customFormat="1" ht="12.75">
      <c r="B814" s="169">
        <v>800</v>
      </c>
      <c r="C814" s="170">
        <f t="shared" si="13"/>
        <v>39.7</v>
      </c>
      <c r="D814" s="148"/>
      <c r="E814" s="148"/>
      <c r="F814" s="148"/>
      <c r="G814" s="148"/>
      <c r="H814" s="176"/>
    </row>
    <row r="815" spans="2:8" s="15" customFormat="1" ht="12.75">
      <c r="B815" s="169">
        <v>801</v>
      </c>
      <c r="C815" s="170">
        <f t="shared" si="13"/>
        <v>39.7125</v>
      </c>
      <c r="D815" s="148"/>
      <c r="E815" s="148"/>
      <c r="F815" s="148"/>
      <c r="G815" s="148"/>
      <c r="H815" s="176"/>
    </row>
    <row r="816" spans="2:8" s="15" customFormat="1" ht="12.75">
      <c r="B816" s="169">
        <v>802</v>
      </c>
      <c r="C816" s="170">
        <f t="shared" si="13"/>
        <v>39.725</v>
      </c>
      <c r="D816" s="148"/>
      <c r="E816" s="148"/>
      <c r="F816" s="148"/>
      <c r="G816" s="148"/>
      <c r="H816" s="176"/>
    </row>
    <row r="817" spans="2:8" s="15" customFormat="1" ht="12.75">
      <c r="B817" s="169">
        <v>803</v>
      </c>
      <c r="C817" s="170">
        <f t="shared" si="13"/>
        <v>39.7375</v>
      </c>
      <c r="D817" s="148"/>
      <c r="E817" s="148"/>
      <c r="F817" s="148"/>
      <c r="G817" s="148"/>
      <c r="H817" s="176"/>
    </row>
    <row r="818" spans="2:8" s="15" customFormat="1" ht="12.75">
      <c r="B818" s="169">
        <v>804</v>
      </c>
      <c r="C818" s="170">
        <f t="shared" si="13"/>
        <v>39.75</v>
      </c>
      <c r="D818" s="148"/>
      <c r="E818" s="148"/>
      <c r="F818" s="148"/>
      <c r="G818" s="148"/>
      <c r="H818" s="176"/>
    </row>
    <row r="819" spans="2:8" s="15" customFormat="1" ht="12.75">
      <c r="B819" s="169">
        <v>805</v>
      </c>
      <c r="C819" s="170">
        <f t="shared" si="13"/>
        <v>39.7625</v>
      </c>
      <c r="D819" s="148"/>
      <c r="E819" s="148"/>
      <c r="F819" s="148"/>
      <c r="G819" s="148"/>
      <c r="H819" s="176"/>
    </row>
    <row r="820" spans="2:8" s="15" customFormat="1" ht="12.75">
      <c r="B820" s="169">
        <v>806</v>
      </c>
      <c r="C820" s="170">
        <f t="shared" si="13"/>
        <v>39.775</v>
      </c>
      <c r="D820" s="148"/>
      <c r="E820" s="148"/>
      <c r="F820" s="148"/>
      <c r="G820" s="148"/>
      <c r="H820" s="176"/>
    </row>
    <row r="821" spans="2:8" s="15" customFormat="1" ht="12.75">
      <c r="B821" s="169">
        <v>807</v>
      </c>
      <c r="C821" s="170">
        <f t="shared" si="13"/>
        <v>39.7875</v>
      </c>
      <c r="D821" s="148"/>
      <c r="E821" s="148"/>
      <c r="F821" s="148"/>
      <c r="G821" s="148"/>
      <c r="H821" s="176"/>
    </row>
    <row r="822" spans="2:8" s="15" customFormat="1" ht="12.75">
      <c r="B822" s="169">
        <v>808</v>
      </c>
      <c r="C822" s="170">
        <f t="shared" si="13"/>
        <v>39.8</v>
      </c>
      <c r="D822" s="148"/>
      <c r="E822" s="148"/>
      <c r="F822" s="148"/>
      <c r="G822" s="148"/>
      <c r="H822" s="176"/>
    </row>
    <row r="823" spans="2:8" s="15" customFormat="1" ht="12.75">
      <c r="B823" s="169">
        <v>809</v>
      </c>
      <c r="C823" s="170">
        <f t="shared" si="13"/>
        <v>39.8125</v>
      </c>
      <c r="D823" s="148"/>
      <c r="E823" s="148"/>
      <c r="F823" s="148"/>
      <c r="G823" s="148"/>
      <c r="H823" s="176"/>
    </row>
    <row r="824" spans="2:8" s="15" customFormat="1" ht="12.75">
      <c r="B824" s="169">
        <v>810</v>
      </c>
      <c r="C824" s="170">
        <f t="shared" si="13"/>
        <v>39.825</v>
      </c>
      <c r="D824" s="148"/>
      <c r="E824" s="148"/>
      <c r="F824" s="148"/>
      <c r="G824" s="148"/>
      <c r="H824" s="176"/>
    </row>
    <row r="825" spans="2:8" s="15" customFormat="1" ht="12.75">
      <c r="B825" s="169">
        <v>811</v>
      </c>
      <c r="C825" s="170">
        <f t="shared" si="13"/>
        <v>39.8375</v>
      </c>
      <c r="D825" s="148"/>
      <c r="E825" s="148"/>
      <c r="F825" s="148"/>
      <c r="G825" s="148"/>
      <c r="H825" s="176"/>
    </row>
    <row r="826" spans="2:8" s="15" customFormat="1" ht="12.75">
      <c r="B826" s="169">
        <v>812</v>
      </c>
      <c r="C826" s="170">
        <f t="shared" si="13"/>
        <v>39.85</v>
      </c>
      <c r="D826" s="148"/>
      <c r="E826" s="148"/>
      <c r="F826" s="148"/>
      <c r="G826" s="148"/>
      <c r="H826" s="176"/>
    </row>
    <row r="827" spans="2:8" s="15" customFormat="1" ht="12.75">
      <c r="B827" s="169">
        <v>813</v>
      </c>
      <c r="C827" s="170">
        <f t="shared" si="13"/>
        <v>39.8625</v>
      </c>
      <c r="D827" s="148"/>
      <c r="E827" s="148"/>
      <c r="F827" s="148"/>
      <c r="G827" s="148"/>
      <c r="H827" s="176"/>
    </row>
    <row r="828" spans="2:8" s="15" customFormat="1" ht="12.75">
      <c r="B828" s="169">
        <v>814</v>
      </c>
      <c r="C828" s="170">
        <f t="shared" si="13"/>
        <v>39.875</v>
      </c>
      <c r="D828" s="148"/>
      <c r="E828" s="148"/>
      <c r="F828" s="148"/>
      <c r="G828" s="148"/>
      <c r="H828" s="176"/>
    </row>
    <row r="829" spans="2:8" s="15" customFormat="1" ht="12.75">
      <c r="B829" s="169">
        <v>815</v>
      </c>
      <c r="C829" s="170">
        <f t="shared" si="13"/>
        <v>39.8875</v>
      </c>
      <c r="D829" s="148"/>
      <c r="E829" s="148"/>
      <c r="F829" s="148"/>
      <c r="G829" s="148"/>
      <c r="H829" s="176"/>
    </row>
    <row r="830" spans="2:8" s="15" customFormat="1" ht="12.75">
      <c r="B830" s="169">
        <v>816</v>
      </c>
      <c r="C830" s="170">
        <f t="shared" si="13"/>
        <v>39.9</v>
      </c>
      <c r="D830" s="148"/>
      <c r="E830" s="148"/>
      <c r="F830" s="148"/>
      <c r="G830" s="148"/>
      <c r="H830" s="176"/>
    </row>
    <row r="831" spans="2:8" s="15" customFormat="1" ht="12.75">
      <c r="B831" s="169">
        <v>817</v>
      </c>
      <c r="C831" s="170">
        <f t="shared" si="13"/>
        <v>39.9125</v>
      </c>
      <c r="D831" s="148"/>
      <c r="E831" s="148"/>
      <c r="F831" s="148"/>
      <c r="G831" s="148"/>
      <c r="H831" s="176"/>
    </row>
    <row r="832" spans="2:8" s="15" customFormat="1" ht="12.75">
      <c r="B832" s="169">
        <v>818</v>
      </c>
      <c r="C832" s="170">
        <f t="shared" si="13"/>
        <v>39.925</v>
      </c>
      <c r="D832" s="148"/>
      <c r="E832" s="148"/>
      <c r="F832" s="148"/>
      <c r="G832" s="148"/>
      <c r="H832" s="176"/>
    </row>
    <row r="833" spans="2:8" s="15" customFormat="1" ht="12.75">
      <c r="B833" s="169">
        <v>819</v>
      </c>
      <c r="C833" s="170">
        <f t="shared" si="13"/>
        <v>39.9375</v>
      </c>
      <c r="D833" s="148"/>
      <c r="E833" s="148"/>
      <c r="F833" s="148"/>
      <c r="G833" s="148"/>
      <c r="H833" s="176"/>
    </row>
    <row r="834" spans="2:8" s="15" customFormat="1" ht="12.75">
      <c r="B834" s="169">
        <v>820</v>
      </c>
      <c r="C834" s="170">
        <f t="shared" si="13"/>
        <v>39.95</v>
      </c>
      <c r="D834" s="148"/>
      <c r="E834" s="148"/>
      <c r="F834" s="148"/>
      <c r="G834" s="148"/>
      <c r="H834" s="176"/>
    </row>
    <row r="835" spans="2:8" s="15" customFormat="1" ht="12.75">
      <c r="B835" s="169">
        <v>821</v>
      </c>
      <c r="C835" s="170">
        <f t="shared" si="13"/>
        <v>39.9625</v>
      </c>
      <c r="D835" s="148"/>
      <c r="E835" s="148"/>
      <c r="F835" s="148"/>
      <c r="G835" s="148"/>
      <c r="H835" s="176"/>
    </row>
    <row r="836" spans="2:8" s="15" customFormat="1" ht="12.75">
      <c r="B836" s="169">
        <v>822</v>
      </c>
      <c r="C836" s="170">
        <f t="shared" si="13"/>
        <v>39.975</v>
      </c>
      <c r="D836" s="148"/>
      <c r="E836" s="148"/>
      <c r="F836" s="148"/>
      <c r="G836" s="148"/>
      <c r="H836" s="176"/>
    </row>
    <row r="837" spans="2:8" s="15" customFormat="1" ht="12.75">
      <c r="B837" s="169">
        <v>823</v>
      </c>
      <c r="C837" s="170">
        <f t="shared" si="13"/>
        <v>39.9875</v>
      </c>
      <c r="D837" s="148"/>
      <c r="E837" s="148"/>
      <c r="F837" s="148"/>
      <c r="G837" s="148"/>
      <c r="H837" s="176"/>
    </row>
    <row r="838" spans="2:8" s="15" customFormat="1" ht="12.75">
      <c r="B838" s="169">
        <v>824</v>
      </c>
      <c r="C838" s="170">
        <f t="shared" si="13"/>
        <v>40</v>
      </c>
      <c r="D838" s="148"/>
      <c r="E838" s="148"/>
      <c r="F838" s="148"/>
      <c r="G838" s="148"/>
      <c r="H838" s="176"/>
    </row>
    <row r="839" spans="2:8" s="15" customFormat="1" ht="12.75">
      <c r="B839" s="169">
        <v>825</v>
      </c>
      <c r="C839" s="170">
        <f t="shared" si="13"/>
        <v>40.0125</v>
      </c>
      <c r="D839" s="148"/>
      <c r="E839" s="148"/>
      <c r="F839" s="148"/>
      <c r="G839" s="148"/>
      <c r="H839" s="176"/>
    </row>
    <row r="840" spans="2:8" s="15" customFormat="1" ht="12.75">
      <c r="B840" s="169">
        <v>826</v>
      </c>
      <c r="C840" s="170">
        <f t="shared" si="13"/>
        <v>40.025</v>
      </c>
      <c r="D840" s="148"/>
      <c r="E840" s="148"/>
      <c r="F840" s="148"/>
      <c r="G840" s="148"/>
      <c r="H840" s="176"/>
    </row>
    <row r="841" spans="2:8" s="15" customFormat="1" ht="12.75">
      <c r="B841" s="169">
        <v>827</v>
      </c>
      <c r="C841" s="170">
        <f t="shared" si="13"/>
        <v>40.0375</v>
      </c>
      <c r="D841" s="148"/>
      <c r="E841" s="148"/>
      <c r="F841" s="148"/>
      <c r="G841" s="148"/>
      <c r="H841" s="176"/>
    </row>
    <row r="842" spans="2:8" s="15" customFormat="1" ht="12.75">
      <c r="B842" s="169">
        <v>828</v>
      </c>
      <c r="C842" s="170">
        <f t="shared" si="13"/>
        <v>40.05</v>
      </c>
      <c r="D842" s="148"/>
      <c r="E842" s="148"/>
      <c r="F842" s="148"/>
      <c r="G842" s="148"/>
      <c r="H842" s="176"/>
    </row>
    <row r="843" spans="2:8" s="15" customFormat="1" ht="12.75">
      <c r="B843" s="169">
        <v>829</v>
      </c>
      <c r="C843" s="170">
        <f t="shared" si="13"/>
        <v>40.0625</v>
      </c>
      <c r="D843" s="148"/>
      <c r="E843" s="148"/>
      <c r="F843" s="148"/>
      <c r="G843" s="148"/>
      <c r="H843" s="176"/>
    </row>
    <row r="844" spans="2:8" s="15" customFormat="1" ht="12.75">
      <c r="B844" s="169">
        <v>830</v>
      </c>
      <c r="C844" s="170">
        <f t="shared" si="13"/>
        <v>40.075</v>
      </c>
      <c r="D844" s="148"/>
      <c r="E844" s="148"/>
      <c r="F844" s="148"/>
      <c r="G844" s="148"/>
      <c r="H844" s="176"/>
    </row>
    <row r="845" spans="2:8" s="15" customFormat="1" ht="12.75">
      <c r="B845" s="169">
        <v>831</v>
      </c>
      <c r="C845" s="170">
        <f t="shared" si="13"/>
        <v>40.0875</v>
      </c>
      <c r="D845" s="148"/>
      <c r="E845" s="148"/>
      <c r="F845" s="148"/>
      <c r="G845" s="148"/>
      <c r="H845" s="176"/>
    </row>
    <row r="846" spans="2:8" s="15" customFormat="1" ht="12.75">
      <c r="B846" s="169">
        <v>832</v>
      </c>
      <c r="C846" s="170">
        <f t="shared" si="13"/>
        <v>40.1</v>
      </c>
      <c r="D846" s="148"/>
      <c r="E846" s="148"/>
      <c r="F846" s="148"/>
      <c r="G846" s="148"/>
      <c r="H846" s="176"/>
    </row>
    <row r="847" spans="2:8" s="15" customFormat="1" ht="12.75">
      <c r="B847" s="169">
        <v>833</v>
      </c>
      <c r="C847" s="170">
        <f t="shared" si="13"/>
        <v>40.1125</v>
      </c>
      <c r="D847" s="148"/>
      <c r="E847" s="148"/>
      <c r="F847" s="148"/>
      <c r="G847" s="148"/>
      <c r="H847" s="176"/>
    </row>
    <row r="848" spans="2:8" s="15" customFormat="1" ht="12.75">
      <c r="B848" s="169">
        <v>834</v>
      </c>
      <c r="C848" s="170">
        <f t="shared" si="13"/>
        <v>40.125</v>
      </c>
      <c r="D848" s="148"/>
      <c r="E848" s="148"/>
      <c r="F848" s="148"/>
      <c r="G848" s="148"/>
      <c r="H848" s="176"/>
    </row>
    <row r="849" spans="2:8" s="15" customFormat="1" ht="12.75">
      <c r="B849" s="169">
        <v>835</v>
      </c>
      <c r="C849" s="170">
        <f t="shared" si="13"/>
        <v>40.1375</v>
      </c>
      <c r="D849" s="148"/>
      <c r="E849" s="148"/>
      <c r="F849" s="148"/>
      <c r="G849" s="148"/>
      <c r="H849" s="176"/>
    </row>
    <row r="850" spans="2:8" s="15" customFormat="1" ht="12.75">
      <c r="B850" s="169">
        <v>836</v>
      </c>
      <c r="C850" s="170">
        <f t="shared" si="13"/>
        <v>40.15</v>
      </c>
      <c r="D850" s="148"/>
      <c r="E850" s="148"/>
      <c r="F850" s="148"/>
      <c r="G850" s="148"/>
      <c r="H850" s="176"/>
    </row>
    <row r="851" spans="2:8" s="15" customFormat="1" ht="12.75">
      <c r="B851" s="169">
        <v>837</v>
      </c>
      <c r="C851" s="170">
        <f t="shared" si="13"/>
        <v>40.1625</v>
      </c>
      <c r="D851" s="148"/>
      <c r="E851" s="148"/>
      <c r="F851" s="148"/>
      <c r="G851" s="148"/>
      <c r="H851" s="176"/>
    </row>
    <row r="852" spans="2:8" s="15" customFormat="1" ht="12.75">
      <c r="B852" s="169">
        <v>838</v>
      </c>
      <c r="C852" s="170">
        <f t="shared" si="13"/>
        <v>40.175</v>
      </c>
      <c r="D852" s="148"/>
      <c r="E852" s="148"/>
      <c r="F852" s="148"/>
      <c r="G852" s="148"/>
      <c r="H852" s="176"/>
    </row>
    <row r="853" spans="2:8" s="15" customFormat="1" ht="12.75">
      <c r="B853" s="169">
        <v>839</v>
      </c>
      <c r="C853" s="170">
        <f t="shared" si="13"/>
        <v>40.1875</v>
      </c>
      <c r="D853" s="148"/>
      <c r="E853" s="148"/>
      <c r="F853" s="148"/>
      <c r="G853" s="148"/>
      <c r="H853" s="176"/>
    </row>
    <row r="854" spans="2:8" s="15" customFormat="1" ht="12.75">
      <c r="B854" s="169">
        <v>840</v>
      </c>
      <c r="C854" s="170">
        <f t="shared" si="13"/>
        <v>40.2</v>
      </c>
      <c r="D854" s="148"/>
      <c r="E854" s="148"/>
      <c r="F854" s="148"/>
      <c r="G854" s="148"/>
      <c r="H854" s="176"/>
    </row>
    <row r="855" spans="2:8" s="15" customFormat="1" ht="12.75">
      <c r="B855" s="169">
        <v>841</v>
      </c>
      <c r="C855" s="170">
        <f t="shared" si="13"/>
        <v>40.2125</v>
      </c>
      <c r="D855" s="148"/>
      <c r="E855" s="148"/>
      <c r="F855" s="148"/>
      <c r="G855" s="148"/>
      <c r="H855" s="176"/>
    </row>
    <row r="856" spans="2:8" s="15" customFormat="1" ht="12.75">
      <c r="B856" s="169">
        <v>842</v>
      </c>
      <c r="C856" s="170">
        <f t="shared" si="13"/>
        <v>40.225</v>
      </c>
      <c r="D856" s="148"/>
      <c r="E856" s="148"/>
      <c r="F856" s="148"/>
      <c r="G856" s="148"/>
      <c r="H856" s="176"/>
    </row>
    <row r="857" spans="2:8" s="15" customFormat="1" ht="12.75">
      <c r="B857" s="169">
        <v>843</v>
      </c>
      <c r="C857" s="170">
        <f t="shared" si="13"/>
        <v>40.2375</v>
      </c>
      <c r="D857" s="148"/>
      <c r="E857" s="148"/>
      <c r="F857" s="148"/>
      <c r="G857" s="148"/>
      <c r="H857" s="176"/>
    </row>
    <row r="858" spans="2:8" s="15" customFormat="1" ht="12.75">
      <c r="B858" s="169">
        <v>844</v>
      </c>
      <c r="C858" s="170">
        <f t="shared" si="13"/>
        <v>40.25</v>
      </c>
      <c r="D858" s="148"/>
      <c r="E858" s="148"/>
      <c r="F858" s="148"/>
      <c r="G858" s="148"/>
      <c r="H858" s="176"/>
    </row>
    <row r="859" spans="2:8" s="15" customFormat="1" ht="12.75">
      <c r="B859" s="169">
        <v>845</v>
      </c>
      <c r="C859" s="170">
        <f t="shared" si="13"/>
        <v>40.2625</v>
      </c>
      <c r="D859" s="148"/>
      <c r="E859" s="148"/>
      <c r="F859" s="148"/>
      <c r="G859" s="148"/>
      <c r="H859" s="176"/>
    </row>
    <row r="860" spans="2:8" s="15" customFormat="1" ht="12.75">
      <c r="B860" s="169">
        <v>846</v>
      </c>
      <c r="C860" s="170">
        <f t="shared" si="13"/>
        <v>40.275</v>
      </c>
      <c r="D860" s="148"/>
      <c r="E860" s="148"/>
      <c r="F860" s="148"/>
      <c r="G860" s="148"/>
      <c r="H860" s="176"/>
    </row>
    <row r="861" spans="2:8" s="15" customFormat="1" ht="12.75">
      <c r="B861" s="169">
        <v>847</v>
      </c>
      <c r="C861" s="170">
        <f t="shared" si="13"/>
        <v>40.2875</v>
      </c>
      <c r="D861" s="148"/>
      <c r="E861" s="148"/>
      <c r="F861" s="148"/>
      <c r="G861" s="148"/>
      <c r="H861" s="176"/>
    </row>
    <row r="862" spans="2:8" s="15" customFormat="1" ht="12.75">
      <c r="B862" s="169">
        <v>848</v>
      </c>
      <c r="C862" s="170">
        <f t="shared" si="13"/>
        <v>40.3</v>
      </c>
      <c r="D862" s="148"/>
      <c r="E862" s="148"/>
      <c r="F862" s="148"/>
      <c r="G862" s="148"/>
      <c r="H862" s="176"/>
    </row>
    <row r="863" spans="2:8" s="15" customFormat="1" ht="12.75">
      <c r="B863" s="169">
        <v>849</v>
      </c>
      <c r="C863" s="170">
        <f aca="true" t="shared" si="14" ref="C863:C875">SUM(29.7+B863*0.0125)</f>
        <v>40.3125</v>
      </c>
      <c r="D863" s="148"/>
      <c r="E863" s="148"/>
      <c r="F863" s="148"/>
      <c r="G863" s="148"/>
      <c r="H863" s="176"/>
    </row>
    <row r="864" spans="2:8" s="15" customFormat="1" ht="12.75">
      <c r="B864" s="169">
        <v>850</v>
      </c>
      <c r="C864" s="170">
        <f t="shared" si="14"/>
        <v>40.325</v>
      </c>
      <c r="D864" s="148"/>
      <c r="E864" s="148"/>
      <c r="F864" s="148"/>
      <c r="G864" s="148"/>
      <c r="H864" s="176"/>
    </row>
    <row r="865" spans="2:8" s="15" customFormat="1" ht="12.75">
      <c r="B865" s="169">
        <v>851</v>
      </c>
      <c r="C865" s="170">
        <f t="shared" si="14"/>
        <v>40.3375</v>
      </c>
      <c r="D865" s="148"/>
      <c r="E865" s="148"/>
      <c r="F865" s="148"/>
      <c r="G865" s="148"/>
      <c r="H865" s="176"/>
    </row>
    <row r="866" spans="2:8" s="15" customFormat="1" ht="12.75">
      <c r="B866" s="169">
        <v>852</v>
      </c>
      <c r="C866" s="170">
        <f t="shared" si="14"/>
        <v>40.35</v>
      </c>
      <c r="D866" s="148"/>
      <c r="E866" s="148"/>
      <c r="F866" s="148"/>
      <c r="G866" s="148"/>
      <c r="H866" s="176"/>
    </row>
    <row r="867" spans="2:8" s="15" customFormat="1" ht="12.75">
      <c r="B867" s="169">
        <v>853</v>
      </c>
      <c r="C867" s="170">
        <f t="shared" si="14"/>
        <v>40.3625</v>
      </c>
      <c r="D867" s="148"/>
      <c r="E867" s="148"/>
      <c r="F867" s="148"/>
      <c r="G867" s="148"/>
      <c r="H867" s="176"/>
    </row>
    <row r="868" spans="2:8" s="15" customFormat="1" ht="12.75">
      <c r="B868" s="169">
        <v>854</v>
      </c>
      <c r="C868" s="170">
        <f t="shared" si="14"/>
        <v>40.375</v>
      </c>
      <c r="D868" s="148"/>
      <c r="E868" s="148"/>
      <c r="F868" s="148"/>
      <c r="G868" s="148"/>
      <c r="H868" s="176"/>
    </row>
    <row r="869" spans="2:8" s="15" customFormat="1" ht="12.75">
      <c r="B869" s="169">
        <v>855</v>
      </c>
      <c r="C869" s="170">
        <f t="shared" si="14"/>
        <v>40.3875</v>
      </c>
      <c r="D869" s="148"/>
      <c r="E869" s="148"/>
      <c r="F869" s="148"/>
      <c r="G869" s="148"/>
      <c r="H869" s="176"/>
    </row>
    <row r="870" spans="2:8" s="15" customFormat="1" ht="12.75">
      <c r="B870" s="169">
        <v>856</v>
      </c>
      <c r="C870" s="170">
        <f t="shared" si="14"/>
        <v>40.4</v>
      </c>
      <c r="D870" s="148"/>
      <c r="E870" s="148"/>
      <c r="F870" s="148"/>
      <c r="G870" s="148"/>
      <c r="H870" s="176"/>
    </row>
    <row r="871" spans="2:8" s="15" customFormat="1" ht="12.75">
      <c r="B871" s="169">
        <v>857</v>
      </c>
      <c r="C871" s="170">
        <f t="shared" si="14"/>
        <v>40.4125</v>
      </c>
      <c r="D871" s="148"/>
      <c r="E871" s="148"/>
      <c r="F871" s="148"/>
      <c r="G871" s="148"/>
      <c r="H871" s="176"/>
    </row>
    <row r="872" spans="2:8" s="15" customFormat="1" ht="12.75">
      <c r="B872" s="169">
        <v>858</v>
      </c>
      <c r="C872" s="170">
        <f t="shared" si="14"/>
        <v>40.425</v>
      </c>
      <c r="D872" s="148"/>
      <c r="E872" s="148"/>
      <c r="F872" s="148"/>
      <c r="G872" s="148"/>
      <c r="H872" s="176"/>
    </row>
    <row r="873" spans="2:8" s="15" customFormat="1" ht="12.75">
      <c r="B873" s="169">
        <v>859</v>
      </c>
      <c r="C873" s="170">
        <f t="shared" si="14"/>
        <v>40.4375</v>
      </c>
      <c r="D873" s="148"/>
      <c r="E873" s="148"/>
      <c r="F873" s="148"/>
      <c r="G873" s="148"/>
      <c r="H873" s="176"/>
    </row>
    <row r="874" spans="2:8" s="15" customFormat="1" ht="12.75">
      <c r="B874" s="169">
        <v>860</v>
      </c>
      <c r="C874" s="170">
        <f t="shared" si="14"/>
        <v>40.45</v>
      </c>
      <c r="D874" s="148"/>
      <c r="E874" s="148"/>
      <c r="F874" s="148"/>
      <c r="G874" s="148"/>
      <c r="H874" s="176"/>
    </row>
    <row r="875" spans="2:8" s="15" customFormat="1" ht="12.75">
      <c r="B875" s="169">
        <v>861</v>
      </c>
      <c r="C875" s="170">
        <f t="shared" si="14"/>
        <v>40.4625</v>
      </c>
      <c r="D875" s="148"/>
      <c r="E875" s="148"/>
      <c r="F875" s="148"/>
      <c r="G875" s="148"/>
      <c r="H875" s="176"/>
    </row>
    <row r="876" spans="2:8" s="15" customFormat="1" ht="12.75">
      <c r="B876" s="169">
        <v>862</v>
      </c>
      <c r="C876" s="170">
        <f>SUM(29.7+B876*0.0125)</f>
        <v>40.475</v>
      </c>
      <c r="D876" s="148"/>
      <c r="E876" s="148"/>
      <c r="F876" s="148"/>
      <c r="G876" s="148"/>
      <c r="H876" s="176"/>
    </row>
    <row r="877" spans="2:8" s="15" customFormat="1" ht="12.75">
      <c r="B877" s="169">
        <v>863</v>
      </c>
      <c r="C877" s="170">
        <f aca="true" t="shared" si="15" ref="C877:C940">SUM(29.7+B877*0.0125)</f>
        <v>40.4875</v>
      </c>
      <c r="D877" s="148"/>
      <c r="E877" s="148"/>
      <c r="F877" s="148"/>
      <c r="G877" s="148"/>
      <c r="H877" s="176"/>
    </row>
    <row r="878" spans="2:8" s="15" customFormat="1" ht="12.75">
      <c r="B878" s="169">
        <v>864</v>
      </c>
      <c r="C878" s="170">
        <f t="shared" si="15"/>
        <v>40.5</v>
      </c>
      <c r="D878" s="148"/>
      <c r="E878" s="148"/>
      <c r="F878" s="148"/>
      <c r="G878" s="148"/>
      <c r="H878" s="176"/>
    </row>
    <row r="879" spans="2:8" s="15" customFormat="1" ht="12.75">
      <c r="B879" s="169">
        <v>865</v>
      </c>
      <c r="C879" s="170">
        <f t="shared" si="15"/>
        <v>40.5125</v>
      </c>
      <c r="D879" s="148"/>
      <c r="E879" s="148"/>
      <c r="F879" s="148"/>
      <c r="G879" s="148"/>
      <c r="H879" s="176"/>
    </row>
    <row r="880" spans="2:8" s="15" customFormat="1" ht="12.75">
      <c r="B880" s="169">
        <v>866</v>
      </c>
      <c r="C880" s="170">
        <f t="shared" si="15"/>
        <v>40.525</v>
      </c>
      <c r="D880" s="148"/>
      <c r="E880" s="148"/>
      <c r="F880" s="148"/>
      <c r="G880" s="148"/>
      <c r="H880" s="176"/>
    </row>
    <row r="881" spans="2:8" s="15" customFormat="1" ht="12.75">
      <c r="B881" s="169">
        <v>867</v>
      </c>
      <c r="C881" s="170">
        <f t="shared" si="15"/>
        <v>40.5375</v>
      </c>
      <c r="D881" s="148"/>
      <c r="E881" s="148"/>
      <c r="F881" s="148"/>
      <c r="G881" s="148"/>
      <c r="H881" s="176"/>
    </row>
    <row r="882" spans="2:8" s="15" customFormat="1" ht="12.75">
      <c r="B882" s="169">
        <v>868</v>
      </c>
      <c r="C882" s="170">
        <f t="shared" si="15"/>
        <v>40.55</v>
      </c>
      <c r="D882" s="148"/>
      <c r="E882" s="148"/>
      <c r="F882" s="148"/>
      <c r="G882" s="148"/>
      <c r="H882" s="176"/>
    </row>
    <row r="883" spans="2:8" s="15" customFormat="1" ht="12.75">
      <c r="B883" s="169">
        <v>869</v>
      </c>
      <c r="C883" s="170">
        <f t="shared" si="15"/>
        <v>40.5625</v>
      </c>
      <c r="D883" s="148"/>
      <c r="E883" s="148"/>
      <c r="F883" s="148"/>
      <c r="G883" s="148"/>
      <c r="H883" s="176"/>
    </row>
    <row r="884" spans="2:8" s="15" customFormat="1" ht="12.75">
      <c r="B884" s="169">
        <v>870</v>
      </c>
      <c r="C884" s="170">
        <f t="shared" si="15"/>
        <v>40.575</v>
      </c>
      <c r="D884" s="148"/>
      <c r="E884" s="148"/>
      <c r="F884" s="148"/>
      <c r="G884" s="148"/>
      <c r="H884" s="176"/>
    </row>
    <row r="885" spans="2:8" s="15" customFormat="1" ht="12.75">
      <c r="B885" s="169">
        <v>871</v>
      </c>
      <c r="C885" s="170">
        <f t="shared" si="15"/>
        <v>40.5875</v>
      </c>
      <c r="D885" s="148"/>
      <c r="E885" s="148"/>
      <c r="F885" s="148"/>
      <c r="G885" s="148"/>
      <c r="H885" s="176"/>
    </row>
    <row r="886" spans="2:8" s="15" customFormat="1" ht="12.75">
      <c r="B886" s="169">
        <v>872</v>
      </c>
      <c r="C886" s="170">
        <f t="shared" si="15"/>
        <v>40.6</v>
      </c>
      <c r="D886" s="148"/>
      <c r="E886" s="148"/>
      <c r="F886" s="148"/>
      <c r="G886" s="148"/>
      <c r="H886" s="176"/>
    </row>
    <row r="887" spans="2:8" s="15" customFormat="1" ht="12.75">
      <c r="B887" s="169">
        <v>873</v>
      </c>
      <c r="C887" s="170">
        <f t="shared" si="15"/>
        <v>40.6125</v>
      </c>
      <c r="D887" s="148"/>
      <c r="E887" s="148"/>
      <c r="F887" s="148"/>
      <c r="G887" s="148"/>
      <c r="H887" s="176"/>
    </row>
    <row r="888" spans="2:8" s="15" customFormat="1" ht="12.75">
      <c r="B888" s="169">
        <v>874</v>
      </c>
      <c r="C888" s="170">
        <f t="shared" si="15"/>
        <v>40.625</v>
      </c>
      <c r="D888" s="148"/>
      <c r="E888" s="148"/>
      <c r="F888" s="148"/>
      <c r="G888" s="148"/>
      <c r="H888" s="176"/>
    </row>
    <row r="889" spans="2:8" s="15" customFormat="1" ht="12.75">
      <c r="B889" s="169">
        <v>875</v>
      </c>
      <c r="C889" s="170">
        <f t="shared" si="15"/>
        <v>40.6375</v>
      </c>
      <c r="D889" s="148"/>
      <c r="E889" s="148"/>
      <c r="F889" s="148"/>
      <c r="G889" s="148"/>
      <c r="H889" s="176"/>
    </row>
    <row r="890" spans="2:8" s="15" customFormat="1" ht="12.75">
      <c r="B890" s="169">
        <v>876</v>
      </c>
      <c r="C890" s="170">
        <f t="shared" si="15"/>
        <v>40.65</v>
      </c>
      <c r="D890" s="148"/>
      <c r="E890" s="148"/>
      <c r="F890" s="148"/>
      <c r="G890" s="148"/>
      <c r="H890" s="176"/>
    </row>
    <row r="891" spans="2:8" s="15" customFormat="1" ht="12.75">
      <c r="B891" s="169">
        <v>877</v>
      </c>
      <c r="C891" s="170">
        <f t="shared" si="15"/>
        <v>40.6625</v>
      </c>
      <c r="D891" s="148"/>
      <c r="E891" s="148"/>
      <c r="F891" s="148"/>
      <c r="G891" s="148"/>
      <c r="H891" s="176"/>
    </row>
    <row r="892" spans="2:8" s="15" customFormat="1" ht="12.75">
      <c r="B892" s="169">
        <v>878</v>
      </c>
      <c r="C892" s="170">
        <f t="shared" si="15"/>
        <v>40.675</v>
      </c>
      <c r="D892" s="148"/>
      <c r="E892" s="148"/>
      <c r="F892" s="148"/>
      <c r="G892" s="148"/>
      <c r="H892" s="176"/>
    </row>
    <row r="893" spans="2:8" s="15" customFormat="1" ht="12.75">
      <c r="B893" s="169">
        <v>879</v>
      </c>
      <c r="C893" s="170">
        <f t="shared" si="15"/>
        <v>40.6875</v>
      </c>
      <c r="D893" s="148"/>
      <c r="E893" s="148"/>
      <c r="F893" s="148"/>
      <c r="G893" s="148"/>
      <c r="H893" s="176"/>
    </row>
    <row r="894" spans="2:8" s="15" customFormat="1" ht="12.75">
      <c r="B894" s="169">
        <v>880</v>
      </c>
      <c r="C894" s="170">
        <f t="shared" si="15"/>
        <v>40.7</v>
      </c>
      <c r="D894" s="148"/>
      <c r="E894" s="148"/>
      <c r="F894" s="148"/>
      <c r="G894" s="148"/>
      <c r="H894" s="176"/>
    </row>
    <row r="895" spans="2:8" s="15" customFormat="1" ht="12.75">
      <c r="B895" s="169">
        <v>881</v>
      </c>
      <c r="C895" s="170">
        <f t="shared" si="15"/>
        <v>40.7125</v>
      </c>
      <c r="D895" s="148"/>
      <c r="E895" s="148"/>
      <c r="F895" s="148"/>
      <c r="G895" s="148"/>
      <c r="H895" s="176"/>
    </row>
    <row r="896" spans="2:8" s="15" customFormat="1" ht="12.75">
      <c r="B896" s="169">
        <v>882</v>
      </c>
      <c r="C896" s="170">
        <f t="shared" si="15"/>
        <v>40.725</v>
      </c>
      <c r="D896" s="148"/>
      <c r="E896" s="148"/>
      <c r="F896" s="148"/>
      <c r="G896" s="148"/>
      <c r="H896" s="176"/>
    </row>
    <row r="897" spans="2:8" s="15" customFormat="1" ht="12.75">
      <c r="B897" s="169">
        <v>883</v>
      </c>
      <c r="C897" s="170">
        <f t="shared" si="15"/>
        <v>40.7375</v>
      </c>
      <c r="D897" s="148"/>
      <c r="E897" s="148"/>
      <c r="F897" s="148"/>
      <c r="G897" s="148"/>
      <c r="H897" s="176"/>
    </row>
    <row r="898" spans="2:8" s="15" customFormat="1" ht="12.75">
      <c r="B898" s="169">
        <v>884</v>
      </c>
      <c r="C898" s="170">
        <f t="shared" si="15"/>
        <v>40.75</v>
      </c>
      <c r="D898" s="148"/>
      <c r="E898" s="148"/>
      <c r="F898" s="148"/>
      <c r="G898" s="148"/>
      <c r="H898" s="176"/>
    </row>
    <row r="899" spans="2:8" s="15" customFormat="1" ht="12.75">
      <c r="B899" s="169">
        <v>885</v>
      </c>
      <c r="C899" s="170">
        <f t="shared" si="15"/>
        <v>40.7625</v>
      </c>
      <c r="D899" s="148"/>
      <c r="E899" s="148"/>
      <c r="F899" s="148"/>
      <c r="G899" s="148"/>
      <c r="H899" s="176"/>
    </row>
    <row r="900" spans="2:8" s="15" customFormat="1" ht="12.75">
      <c r="B900" s="169">
        <v>886</v>
      </c>
      <c r="C900" s="170">
        <f t="shared" si="15"/>
        <v>40.775</v>
      </c>
      <c r="D900" s="148"/>
      <c r="E900" s="148"/>
      <c r="F900" s="148"/>
      <c r="G900" s="148"/>
      <c r="H900" s="176"/>
    </row>
    <row r="901" spans="2:8" s="15" customFormat="1" ht="12.75">
      <c r="B901" s="169">
        <v>887</v>
      </c>
      <c r="C901" s="170">
        <f t="shared" si="15"/>
        <v>40.7875</v>
      </c>
      <c r="D901" s="148"/>
      <c r="E901" s="148"/>
      <c r="F901" s="148"/>
      <c r="G901" s="148"/>
      <c r="H901" s="176"/>
    </row>
    <row r="902" spans="2:8" s="15" customFormat="1" ht="12.75">
      <c r="B902" s="169">
        <v>888</v>
      </c>
      <c r="C902" s="170">
        <f t="shared" si="15"/>
        <v>40.8</v>
      </c>
      <c r="D902" s="148"/>
      <c r="E902" s="148"/>
      <c r="F902" s="148"/>
      <c r="G902" s="148"/>
      <c r="H902" s="176"/>
    </row>
    <row r="903" spans="2:8" s="15" customFormat="1" ht="12.75">
      <c r="B903" s="169">
        <v>889</v>
      </c>
      <c r="C903" s="170">
        <f t="shared" si="15"/>
        <v>40.8125</v>
      </c>
      <c r="D903" s="148"/>
      <c r="E903" s="148"/>
      <c r="F903" s="148"/>
      <c r="G903" s="148"/>
      <c r="H903" s="176"/>
    </row>
    <row r="904" spans="2:8" s="15" customFormat="1" ht="12.75">
      <c r="B904" s="169">
        <v>890</v>
      </c>
      <c r="C904" s="170">
        <f t="shared" si="15"/>
        <v>40.825</v>
      </c>
      <c r="D904" s="148"/>
      <c r="E904" s="148"/>
      <c r="F904" s="148"/>
      <c r="G904" s="148"/>
      <c r="H904" s="176"/>
    </row>
    <row r="905" spans="2:8" s="15" customFormat="1" ht="12.75">
      <c r="B905" s="169">
        <v>891</v>
      </c>
      <c r="C905" s="170">
        <f t="shared" si="15"/>
        <v>40.8375</v>
      </c>
      <c r="D905" s="148"/>
      <c r="E905" s="148"/>
      <c r="F905" s="148"/>
      <c r="G905" s="148"/>
      <c r="H905" s="176"/>
    </row>
    <row r="906" spans="2:8" s="15" customFormat="1" ht="12.75">
      <c r="B906" s="169">
        <v>892</v>
      </c>
      <c r="C906" s="170">
        <f t="shared" si="15"/>
        <v>40.85</v>
      </c>
      <c r="D906" s="148"/>
      <c r="E906" s="148"/>
      <c r="F906" s="148"/>
      <c r="G906" s="148"/>
      <c r="H906" s="176"/>
    </row>
    <row r="907" spans="2:8" s="15" customFormat="1" ht="12.75">
      <c r="B907" s="169">
        <v>893</v>
      </c>
      <c r="C907" s="170">
        <f t="shared" si="15"/>
        <v>40.8625</v>
      </c>
      <c r="D907" s="148"/>
      <c r="E907" s="148"/>
      <c r="F907" s="148"/>
      <c r="G907" s="148"/>
      <c r="H907" s="176"/>
    </row>
    <row r="908" spans="2:8" s="15" customFormat="1" ht="12.75">
      <c r="B908" s="169">
        <v>894</v>
      </c>
      <c r="C908" s="170">
        <f t="shared" si="15"/>
        <v>40.875</v>
      </c>
      <c r="D908" s="148"/>
      <c r="E908" s="148"/>
      <c r="F908" s="148"/>
      <c r="G908" s="148"/>
      <c r="H908" s="176"/>
    </row>
    <row r="909" spans="2:8" s="15" customFormat="1" ht="12.75">
      <c r="B909" s="169">
        <v>895</v>
      </c>
      <c r="C909" s="170">
        <f t="shared" si="15"/>
        <v>40.8875</v>
      </c>
      <c r="D909" s="148"/>
      <c r="E909" s="148"/>
      <c r="F909" s="148"/>
      <c r="G909" s="148"/>
      <c r="H909" s="176"/>
    </row>
    <row r="910" spans="2:8" s="15" customFormat="1" ht="12.75">
      <c r="B910" s="169">
        <v>896</v>
      </c>
      <c r="C910" s="170">
        <f t="shared" si="15"/>
        <v>40.9</v>
      </c>
      <c r="D910" s="148"/>
      <c r="E910" s="148"/>
      <c r="F910" s="148"/>
      <c r="G910" s="148"/>
      <c r="H910" s="176"/>
    </row>
    <row r="911" spans="2:8" s="15" customFormat="1" ht="12.75">
      <c r="B911" s="169">
        <v>897</v>
      </c>
      <c r="C911" s="170">
        <f t="shared" si="15"/>
        <v>40.9125</v>
      </c>
      <c r="D911" s="148"/>
      <c r="E911" s="148"/>
      <c r="F911" s="148"/>
      <c r="G911" s="148"/>
      <c r="H911" s="176"/>
    </row>
    <row r="912" spans="2:8" s="15" customFormat="1" ht="12.75">
      <c r="B912" s="169">
        <v>898</v>
      </c>
      <c r="C912" s="170">
        <f t="shared" si="15"/>
        <v>40.925</v>
      </c>
      <c r="D912" s="148"/>
      <c r="E912" s="148"/>
      <c r="F912" s="148"/>
      <c r="G912" s="148"/>
      <c r="H912" s="176"/>
    </row>
    <row r="913" spans="2:8" s="15" customFormat="1" ht="12.75">
      <c r="B913" s="169">
        <v>899</v>
      </c>
      <c r="C913" s="170">
        <f t="shared" si="15"/>
        <v>40.9375</v>
      </c>
      <c r="D913" s="148"/>
      <c r="E913" s="148"/>
      <c r="F913" s="148"/>
      <c r="G913" s="148"/>
      <c r="H913" s="176"/>
    </row>
    <row r="914" spans="2:8" s="15" customFormat="1" ht="12.75">
      <c r="B914" s="169">
        <v>900</v>
      </c>
      <c r="C914" s="170">
        <f t="shared" si="15"/>
        <v>40.95</v>
      </c>
      <c r="D914" s="148"/>
      <c r="E914" s="148"/>
      <c r="F914" s="148"/>
      <c r="G914" s="148"/>
      <c r="H914" s="176"/>
    </row>
    <row r="915" spans="2:8" s="15" customFormat="1" ht="12.75">
      <c r="B915" s="169">
        <v>901</v>
      </c>
      <c r="C915" s="170">
        <f t="shared" si="15"/>
        <v>40.9625</v>
      </c>
      <c r="D915" s="148"/>
      <c r="E915" s="148"/>
      <c r="F915" s="148"/>
      <c r="G915" s="148"/>
      <c r="H915" s="176"/>
    </row>
    <row r="916" spans="2:8" s="15" customFormat="1" ht="12.75">
      <c r="B916" s="169">
        <v>902</v>
      </c>
      <c r="C916" s="170">
        <f t="shared" si="15"/>
        <v>40.975</v>
      </c>
      <c r="D916" s="148"/>
      <c r="E916" s="148"/>
      <c r="F916" s="148"/>
      <c r="G916" s="148"/>
      <c r="H916" s="176"/>
    </row>
    <row r="917" spans="2:8" s="15" customFormat="1" ht="12.75">
      <c r="B917" s="169">
        <v>903</v>
      </c>
      <c r="C917" s="170">
        <f t="shared" si="15"/>
        <v>40.9875</v>
      </c>
      <c r="D917" s="148"/>
      <c r="E917" s="148"/>
      <c r="F917" s="148"/>
      <c r="G917" s="148"/>
      <c r="H917" s="176"/>
    </row>
    <row r="918" spans="2:8" s="15" customFormat="1" ht="12.75">
      <c r="B918" s="169">
        <v>904</v>
      </c>
      <c r="C918" s="170">
        <f t="shared" si="15"/>
        <v>41</v>
      </c>
      <c r="D918" s="148"/>
      <c r="E918" s="148"/>
      <c r="F918" s="148"/>
      <c r="G918" s="148"/>
      <c r="H918" s="176"/>
    </row>
    <row r="919" spans="2:8" s="15" customFormat="1" ht="12.75">
      <c r="B919" s="169">
        <v>905</v>
      </c>
      <c r="C919" s="170">
        <f t="shared" si="15"/>
        <v>41.0125</v>
      </c>
      <c r="D919" s="148"/>
      <c r="E919" s="148"/>
      <c r="F919" s="148"/>
      <c r="G919" s="148"/>
      <c r="H919" s="176"/>
    </row>
    <row r="920" spans="2:8" s="15" customFormat="1" ht="12.75">
      <c r="B920" s="169">
        <v>906</v>
      </c>
      <c r="C920" s="170">
        <f t="shared" si="15"/>
        <v>41.025</v>
      </c>
      <c r="D920" s="148"/>
      <c r="E920" s="148"/>
      <c r="F920" s="148"/>
      <c r="G920" s="148"/>
      <c r="H920" s="176"/>
    </row>
    <row r="921" spans="2:8" s="15" customFormat="1" ht="12.75">
      <c r="B921" s="169">
        <v>907</v>
      </c>
      <c r="C921" s="170">
        <f t="shared" si="15"/>
        <v>41.0375</v>
      </c>
      <c r="D921" s="148"/>
      <c r="E921" s="148"/>
      <c r="F921" s="148"/>
      <c r="G921" s="148"/>
      <c r="H921" s="176"/>
    </row>
    <row r="922" spans="2:8" s="15" customFormat="1" ht="12.75">
      <c r="B922" s="169">
        <v>908</v>
      </c>
      <c r="C922" s="170">
        <f t="shared" si="15"/>
        <v>41.05</v>
      </c>
      <c r="D922" s="148"/>
      <c r="E922" s="148"/>
      <c r="F922" s="148"/>
      <c r="G922" s="148"/>
      <c r="H922" s="176"/>
    </row>
    <row r="923" spans="2:8" s="15" customFormat="1" ht="12.75">
      <c r="B923" s="169">
        <v>909</v>
      </c>
      <c r="C923" s="170">
        <f t="shared" si="15"/>
        <v>41.0625</v>
      </c>
      <c r="D923" s="148"/>
      <c r="E923" s="148"/>
      <c r="F923" s="148"/>
      <c r="G923" s="148"/>
      <c r="H923" s="176"/>
    </row>
    <row r="924" spans="2:8" s="15" customFormat="1" ht="12.75">
      <c r="B924" s="169">
        <v>910</v>
      </c>
      <c r="C924" s="170">
        <f t="shared" si="15"/>
        <v>41.075</v>
      </c>
      <c r="D924" s="148"/>
      <c r="E924" s="148"/>
      <c r="F924" s="148"/>
      <c r="G924" s="148"/>
      <c r="H924" s="176"/>
    </row>
    <row r="925" spans="2:8" s="15" customFormat="1" ht="12.75">
      <c r="B925" s="169">
        <v>911</v>
      </c>
      <c r="C925" s="170">
        <f t="shared" si="15"/>
        <v>41.0875</v>
      </c>
      <c r="D925" s="148"/>
      <c r="E925" s="148"/>
      <c r="F925" s="148"/>
      <c r="G925" s="148"/>
      <c r="H925" s="176"/>
    </row>
    <row r="926" spans="2:8" s="15" customFormat="1" ht="12.75">
      <c r="B926" s="169">
        <v>912</v>
      </c>
      <c r="C926" s="170">
        <f t="shared" si="15"/>
        <v>41.1</v>
      </c>
      <c r="D926" s="148"/>
      <c r="E926" s="148"/>
      <c r="F926" s="148"/>
      <c r="G926" s="148"/>
      <c r="H926" s="176"/>
    </row>
    <row r="927" spans="2:8" s="15" customFormat="1" ht="12.75">
      <c r="B927" s="169">
        <v>913</v>
      </c>
      <c r="C927" s="170">
        <f t="shared" si="15"/>
        <v>41.1125</v>
      </c>
      <c r="D927" s="148"/>
      <c r="E927" s="148"/>
      <c r="F927" s="148"/>
      <c r="G927" s="148"/>
      <c r="H927" s="176"/>
    </row>
    <row r="928" spans="2:8" s="15" customFormat="1" ht="12.75">
      <c r="B928" s="169">
        <v>914</v>
      </c>
      <c r="C928" s="170">
        <f t="shared" si="15"/>
        <v>41.125</v>
      </c>
      <c r="D928" s="148"/>
      <c r="E928" s="148"/>
      <c r="F928" s="148"/>
      <c r="G928" s="148"/>
      <c r="H928" s="176"/>
    </row>
    <row r="929" spans="2:8" s="15" customFormat="1" ht="12.75">
      <c r="B929" s="169">
        <v>915</v>
      </c>
      <c r="C929" s="170">
        <f t="shared" si="15"/>
        <v>41.1375</v>
      </c>
      <c r="D929" s="148"/>
      <c r="E929" s="148"/>
      <c r="F929" s="148"/>
      <c r="G929" s="148"/>
      <c r="H929" s="176"/>
    </row>
    <row r="930" spans="2:8" s="15" customFormat="1" ht="12.75">
      <c r="B930" s="169">
        <v>916</v>
      </c>
      <c r="C930" s="170">
        <f t="shared" si="15"/>
        <v>41.15</v>
      </c>
      <c r="D930" s="148"/>
      <c r="E930" s="148"/>
      <c r="F930" s="148"/>
      <c r="G930" s="148"/>
      <c r="H930" s="176"/>
    </row>
    <row r="931" spans="2:8" s="15" customFormat="1" ht="12.75">
      <c r="B931" s="169">
        <v>917</v>
      </c>
      <c r="C931" s="170">
        <f t="shared" si="15"/>
        <v>41.1625</v>
      </c>
      <c r="D931" s="148"/>
      <c r="E931" s="148"/>
      <c r="F931" s="148"/>
      <c r="G931" s="148"/>
      <c r="H931" s="176"/>
    </row>
    <row r="932" spans="2:8" s="15" customFormat="1" ht="12.75">
      <c r="B932" s="169">
        <v>918</v>
      </c>
      <c r="C932" s="170">
        <f t="shared" si="15"/>
        <v>41.175</v>
      </c>
      <c r="D932" s="148"/>
      <c r="E932" s="148"/>
      <c r="F932" s="148"/>
      <c r="G932" s="148"/>
      <c r="H932" s="176"/>
    </row>
    <row r="933" spans="2:8" s="15" customFormat="1" ht="12.75">
      <c r="B933" s="169">
        <v>919</v>
      </c>
      <c r="C933" s="170">
        <f t="shared" si="15"/>
        <v>41.1875</v>
      </c>
      <c r="D933" s="148"/>
      <c r="E933" s="148"/>
      <c r="F933" s="148"/>
      <c r="G933" s="148"/>
      <c r="H933" s="176"/>
    </row>
    <row r="934" spans="2:8" s="15" customFormat="1" ht="12.75">
      <c r="B934" s="169">
        <v>920</v>
      </c>
      <c r="C934" s="170">
        <f t="shared" si="15"/>
        <v>41.2</v>
      </c>
      <c r="D934" s="148"/>
      <c r="E934" s="148"/>
      <c r="F934" s="148"/>
      <c r="G934" s="148"/>
      <c r="H934" s="176"/>
    </row>
    <row r="935" spans="2:8" s="15" customFormat="1" ht="12.75">
      <c r="B935" s="169">
        <v>921</v>
      </c>
      <c r="C935" s="170">
        <f t="shared" si="15"/>
        <v>41.2125</v>
      </c>
      <c r="D935" s="148"/>
      <c r="E935" s="148"/>
      <c r="F935" s="148"/>
      <c r="G935" s="148"/>
      <c r="H935" s="176"/>
    </row>
    <row r="936" spans="2:8" s="15" customFormat="1" ht="12.75">
      <c r="B936" s="169">
        <v>922</v>
      </c>
      <c r="C936" s="170">
        <f t="shared" si="15"/>
        <v>41.225</v>
      </c>
      <c r="D936" s="148"/>
      <c r="E936" s="148"/>
      <c r="F936" s="148"/>
      <c r="G936" s="148"/>
      <c r="H936" s="176"/>
    </row>
    <row r="937" spans="2:8" s="15" customFormat="1" ht="12.75">
      <c r="B937" s="169">
        <v>923</v>
      </c>
      <c r="C937" s="170">
        <f t="shared" si="15"/>
        <v>41.2375</v>
      </c>
      <c r="D937" s="148"/>
      <c r="E937" s="148"/>
      <c r="F937" s="148"/>
      <c r="G937" s="148"/>
      <c r="H937" s="176"/>
    </row>
    <row r="938" spans="2:8" s="15" customFormat="1" ht="12.75">
      <c r="B938" s="169">
        <v>924</v>
      </c>
      <c r="C938" s="170">
        <f t="shared" si="15"/>
        <v>41.25</v>
      </c>
      <c r="D938" s="148"/>
      <c r="E938" s="148"/>
      <c r="F938" s="148"/>
      <c r="G938" s="148"/>
      <c r="H938" s="176"/>
    </row>
    <row r="939" spans="2:8" s="15" customFormat="1" ht="12.75">
      <c r="B939" s="169">
        <v>925</v>
      </c>
      <c r="C939" s="170">
        <f t="shared" si="15"/>
        <v>41.2625</v>
      </c>
      <c r="D939" s="148"/>
      <c r="E939" s="148"/>
      <c r="F939" s="148"/>
      <c r="G939" s="148"/>
      <c r="H939" s="176"/>
    </row>
    <row r="940" spans="2:8" s="15" customFormat="1" ht="12.75">
      <c r="B940" s="169">
        <v>926</v>
      </c>
      <c r="C940" s="170">
        <f t="shared" si="15"/>
        <v>41.275</v>
      </c>
      <c r="D940" s="148"/>
      <c r="E940" s="148"/>
      <c r="F940" s="148"/>
      <c r="G940" s="148"/>
      <c r="H940" s="176"/>
    </row>
    <row r="941" spans="2:8" s="15" customFormat="1" ht="12.75">
      <c r="B941" s="169">
        <v>927</v>
      </c>
      <c r="C941" s="170">
        <f aca="true" t="shared" si="16" ref="C941:C979">SUM(29.7+B941*0.0125)</f>
        <v>41.2875</v>
      </c>
      <c r="D941" s="148"/>
      <c r="E941" s="148"/>
      <c r="F941" s="148"/>
      <c r="G941" s="148"/>
      <c r="H941" s="176"/>
    </row>
    <row r="942" spans="2:8" s="15" customFormat="1" ht="12.75">
      <c r="B942" s="169">
        <v>928</v>
      </c>
      <c r="C942" s="170">
        <f t="shared" si="16"/>
        <v>41.3</v>
      </c>
      <c r="D942" s="148"/>
      <c r="E942" s="148"/>
      <c r="F942" s="148"/>
      <c r="G942" s="148"/>
      <c r="H942" s="176"/>
    </row>
    <row r="943" spans="2:8" s="15" customFormat="1" ht="12.75">
      <c r="B943" s="169">
        <v>929</v>
      </c>
      <c r="C943" s="170">
        <f t="shared" si="16"/>
        <v>41.3125</v>
      </c>
      <c r="D943" s="148"/>
      <c r="E943" s="148"/>
      <c r="F943" s="148"/>
      <c r="G943" s="148"/>
      <c r="H943" s="176"/>
    </row>
    <row r="944" spans="2:8" s="15" customFormat="1" ht="12.75">
      <c r="B944" s="169">
        <v>930</v>
      </c>
      <c r="C944" s="170">
        <f t="shared" si="16"/>
        <v>41.325</v>
      </c>
      <c r="D944" s="148"/>
      <c r="E944" s="148"/>
      <c r="F944" s="148"/>
      <c r="G944" s="148"/>
      <c r="H944" s="176"/>
    </row>
    <row r="945" spans="2:8" s="15" customFormat="1" ht="12.75">
      <c r="B945" s="169">
        <v>931</v>
      </c>
      <c r="C945" s="170">
        <f t="shared" si="16"/>
        <v>41.3375</v>
      </c>
      <c r="D945" s="148"/>
      <c r="E945" s="148"/>
      <c r="F945" s="148"/>
      <c r="G945" s="148"/>
      <c r="H945" s="176"/>
    </row>
    <row r="946" spans="2:8" s="15" customFormat="1" ht="12.75">
      <c r="B946" s="169">
        <v>932</v>
      </c>
      <c r="C946" s="170">
        <f t="shared" si="16"/>
        <v>41.35</v>
      </c>
      <c r="D946" s="148"/>
      <c r="E946" s="148"/>
      <c r="F946" s="148"/>
      <c r="G946" s="148"/>
      <c r="H946" s="176"/>
    </row>
    <row r="947" spans="2:8" s="15" customFormat="1" ht="12.75">
      <c r="B947" s="169">
        <v>933</v>
      </c>
      <c r="C947" s="170">
        <f t="shared" si="16"/>
        <v>41.3625</v>
      </c>
      <c r="D947" s="148"/>
      <c r="E947" s="148"/>
      <c r="F947" s="148"/>
      <c r="G947" s="148"/>
      <c r="H947" s="176"/>
    </row>
    <row r="948" spans="2:8" s="15" customFormat="1" ht="12.75">
      <c r="B948" s="169">
        <v>934</v>
      </c>
      <c r="C948" s="170">
        <f t="shared" si="16"/>
        <v>41.375</v>
      </c>
      <c r="D948" s="148"/>
      <c r="E948" s="148"/>
      <c r="F948" s="148"/>
      <c r="G948" s="148"/>
      <c r="H948" s="176"/>
    </row>
    <row r="949" spans="2:8" s="15" customFormat="1" ht="12.75">
      <c r="B949" s="169">
        <v>935</v>
      </c>
      <c r="C949" s="170">
        <f t="shared" si="16"/>
        <v>41.3875</v>
      </c>
      <c r="D949" s="148"/>
      <c r="E949" s="148"/>
      <c r="F949" s="148"/>
      <c r="G949" s="148"/>
      <c r="H949" s="176"/>
    </row>
    <row r="950" spans="2:8" s="15" customFormat="1" ht="12.75">
      <c r="B950" s="169">
        <v>936</v>
      </c>
      <c r="C950" s="170">
        <f t="shared" si="16"/>
        <v>41.4</v>
      </c>
      <c r="D950" s="148"/>
      <c r="E950" s="148"/>
      <c r="F950" s="148"/>
      <c r="G950" s="148"/>
      <c r="H950" s="176"/>
    </row>
    <row r="951" spans="2:8" s="15" customFormat="1" ht="12.75">
      <c r="B951" s="169">
        <v>937</v>
      </c>
      <c r="C951" s="170">
        <f t="shared" si="16"/>
        <v>41.4125</v>
      </c>
      <c r="D951" s="148"/>
      <c r="E951" s="148"/>
      <c r="F951" s="148"/>
      <c r="G951" s="148"/>
      <c r="H951" s="176"/>
    </row>
    <row r="952" spans="2:8" s="15" customFormat="1" ht="12.75">
      <c r="B952" s="169">
        <v>938</v>
      </c>
      <c r="C952" s="170">
        <f t="shared" si="16"/>
        <v>41.425</v>
      </c>
      <c r="D952" s="148"/>
      <c r="E952" s="148"/>
      <c r="F952" s="148"/>
      <c r="G952" s="148"/>
      <c r="H952" s="176"/>
    </row>
    <row r="953" spans="2:8" s="15" customFormat="1" ht="12.75">
      <c r="B953" s="169">
        <v>939</v>
      </c>
      <c r="C953" s="170">
        <f t="shared" si="16"/>
        <v>41.4375</v>
      </c>
      <c r="D953" s="148"/>
      <c r="E953" s="148"/>
      <c r="F953" s="148"/>
      <c r="G953" s="148"/>
      <c r="H953" s="176"/>
    </row>
    <row r="954" spans="2:8" s="15" customFormat="1" ht="12.75">
      <c r="B954" s="169">
        <v>940</v>
      </c>
      <c r="C954" s="170">
        <f t="shared" si="16"/>
        <v>41.45</v>
      </c>
      <c r="D954" s="148"/>
      <c r="E954" s="148"/>
      <c r="F954" s="148"/>
      <c r="G954" s="148"/>
      <c r="H954" s="176"/>
    </row>
    <row r="955" spans="2:8" s="15" customFormat="1" ht="12.75">
      <c r="B955" s="169">
        <v>941</v>
      </c>
      <c r="C955" s="170">
        <f t="shared" si="16"/>
        <v>41.4625</v>
      </c>
      <c r="D955" s="148"/>
      <c r="E955" s="148"/>
      <c r="F955" s="148"/>
      <c r="G955" s="148"/>
      <c r="H955" s="176"/>
    </row>
    <row r="956" spans="2:8" s="15" customFormat="1" ht="12.75">
      <c r="B956" s="169">
        <v>942</v>
      </c>
      <c r="C956" s="170">
        <f t="shared" si="16"/>
        <v>41.475</v>
      </c>
      <c r="D956" s="148"/>
      <c r="E956" s="148"/>
      <c r="F956" s="148"/>
      <c r="G956" s="148"/>
      <c r="H956" s="176"/>
    </row>
    <row r="957" spans="2:8" s="15" customFormat="1" ht="12.75">
      <c r="B957" s="169">
        <v>943</v>
      </c>
      <c r="C957" s="170">
        <f t="shared" si="16"/>
        <v>41.4875</v>
      </c>
      <c r="D957" s="148"/>
      <c r="E957" s="148"/>
      <c r="F957" s="148"/>
      <c r="G957" s="148"/>
      <c r="H957" s="176"/>
    </row>
    <row r="958" spans="2:8" s="15" customFormat="1" ht="12.75">
      <c r="B958" s="169">
        <v>944</v>
      </c>
      <c r="C958" s="170">
        <f t="shared" si="16"/>
        <v>41.5</v>
      </c>
      <c r="D958" s="148"/>
      <c r="E958" s="148"/>
      <c r="F958" s="148"/>
      <c r="G958" s="148"/>
      <c r="H958" s="176"/>
    </row>
    <row r="959" spans="2:8" s="15" customFormat="1" ht="12.75">
      <c r="B959" s="169">
        <v>945</v>
      </c>
      <c r="C959" s="170">
        <f t="shared" si="16"/>
        <v>41.5125</v>
      </c>
      <c r="D959" s="148"/>
      <c r="E959" s="148"/>
      <c r="F959" s="148"/>
      <c r="G959" s="148"/>
      <c r="H959" s="176"/>
    </row>
    <row r="960" spans="2:8" s="15" customFormat="1" ht="12.75">
      <c r="B960" s="169">
        <v>946</v>
      </c>
      <c r="C960" s="170">
        <f t="shared" si="16"/>
        <v>41.525</v>
      </c>
      <c r="D960" s="148"/>
      <c r="E960" s="148"/>
      <c r="F960" s="148"/>
      <c r="G960" s="148"/>
      <c r="H960" s="176"/>
    </row>
    <row r="961" spans="2:8" s="15" customFormat="1" ht="12.75">
      <c r="B961" s="169">
        <v>947</v>
      </c>
      <c r="C961" s="170">
        <f t="shared" si="16"/>
        <v>41.5375</v>
      </c>
      <c r="D961" s="148"/>
      <c r="E961" s="148"/>
      <c r="F961" s="148"/>
      <c r="G961" s="148"/>
      <c r="H961" s="176"/>
    </row>
    <row r="962" spans="2:8" s="15" customFormat="1" ht="12.75">
      <c r="B962" s="169">
        <v>948</v>
      </c>
      <c r="C962" s="170">
        <f t="shared" si="16"/>
        <v>41.55</v>
      </c>
      <c r="D962" s="148"/>
      <c r="E962" s="148"/>
      <c r="F962" s="148"/>
      <c r="G962" s="148"/>
      <c r="H962" s="176"/>
    </row>
    <row r="963" spans="2:8" s="15" customFormat="1" ht="12.75">
      <c r="B963" s="169">
        <v>949</v>
      </c>
      <c r="C963" s="170">
        <f t="shared" si="16"/>
        <v>41.5625</v>
      </c>
      <c r="D963" s="148"/>
      <c r="E963" s="148"/>
      <c r="F963" s="148"/>
      <c r="G963" s="148"/>
      <c r="H963" s="176"/>
    </row>
    <row r="964" spans="2:8" s="15" customFormat="1" ht="12.75">
      <c r="B964" s="169">
        <v>950</v>
      </c>
      <c r="C964" s="170">
        <f t="shared" si="16"/>
        <v>41.575</v>
      </c>
      <c r="D964" s="148"/>
      <c r="E964" s="148"/>
      <c r="F964" s="148"/>
      <c r="G964" s="148"/>
      <c r="H964" s="176"/>
    </row>
    <row r="965" spans="2:8" s="15" customFormat="1" ht="12.75">
      <c r="B965" s="169">
        <v>951</v>
      </c>
      <c r="C965" s="170">
        <f t="shared" si="16"/>
        <v>41.5875</v>
      </c>
      <c r="D965" s="148"/>
      <c r="E965" s="148"/>
      <c r="F965" s="148"/>
      <c r="G965" s="148"/>
      <c r="H965" s="176"/>
    </row>
    <row r="966" spans="2:8" s="15" customFormat="1" ht="12.75">
      <c r="B966" s="169">
        <v>952</v>
      </c>
      <c r="C966" s="170">
        <f t="shared" si="16"/>
        <v>41.6</v>
      </c>
      <c r="D966" s="148"/>
      <c r="E966" s="148"/>
      <c r="F966" s="148"/>
      <c r="G966" s="148"/>
      <c r="H966" s="176"/>
    </row>
    <row r="967" spans="2:8" s="15" customFormat="1" ht="12.75">
      <c r="B967" s="169">
        <v>953</v>
      </c>
      <c r="C967" s="170">
        <f t="shared" si="16"/>
        <v>41.6125</v>
      </c>
      <c r="D967" s="148"/>
      <c r="E967" s="148"/>
      <c r="F967" s="148"/>
      <c r="G967" s="148"/>
      <c r="H967" s="176"/>
    </row>
    <row r="968" spans="2:8" s="15" customFormat="1" ht="12.75">
      <c r="B968" s="169">
        <v>954</v>
      </c>
      <c r="C968" s="170">
        <f t="shared" si="16"/>
        <v>41.625</v>
      </c>
      <c r="D968" s="148"/>
      <c r="E968" s="148"/>
      <c r="F968" s="148"/>
      <c r="G968" s="148"/>
      <c r="H968" s="176"/>
    </row>
    <row r="969" spans="2:8" s="15" customFormat="1" ht="12.75">
      <c r="B969" s="169">
        <v>955</v>
      </c>
      <c r="C969" s="170">
        <f t="shared" si="16"/>
        <v>41.6375</v>
      </c>
      <c r="D969" s="148"/>
      <c r="E969" s="148"/>
      <c r="F969" s="148"/>
      <c r="G969" s="148"/>
      <c r="H969" s="176"/>
    </row>
    <row r="970" spans="2:8" s="15" customFormat="1" ht="12.75">
      <c r="B970" s="169">
        <v>956</v>
      </c>
      <c r="C970" s="170">
        <f t="shared" si="16"/>
        <v>41.65</v>
      </c>
      <c r="D970" s="148"/>
      <c r="E970" s="148"/>
      <c r="F970" s="148"/>
      <c r="G970" s="148"/>
      <c r="H970" s="176"/>
    </row>
    <row r="971" spans="2:8" s="15" customFormat="1" ht="12.75">
      <c r="B971" s="169">
        <v>957</v>
      </c>
      <c r="C971" s="170">
        <f t="shared" si="16"/>
        <v>41.6625</v>
      </c>
      <c r="D971" s="148"/>
      <c r="E971" s="148"/>
      <c r="F971" s="148"/>
      <c r="G971" s="148"/>
      <c r="H971" s="176"/>
    </row>
    <row r="972" spans="2:8" s="15" customFormat="1" ht="12.75">
      <c r="B972" s="169">
        <v>958</v>
      </c>
      <c r="C972" s="170">
        <f t="shared" si="16"/>
        <v>41.675</v>
      </c>
      <c r="D972" s="148"/>
      <c r="E972" s="148"/>
      <c r="F972" s="148"/>
      <c r="G972" s="148"/>
      <c r="H972" s="176"/>
    </row>
    <row r="973" spans="2:8" s="15" customFormat="1" ht="12.75">
      <c r="B973" s="169">
        <v>959</v>
      </c>
      <c r="C973" s="170">
        <f t="shared" si="16"/>
        <v>41.6875</v>
      </c>
      <c r="D973" s="148"/>
      <c r="E973" s="148"/>
      <c r="F973" s="148"/>
      <c r="G973" s="148"/>
      <c r="H973" s="176"/>
    </row>
    <row r="974" spans="2:8" s="15" customFormat="1" ht="12.75">
      <c r="B974" s="169">
        <v>960</v>
      </c>
      <c r="C974" s="170">
        <f t="shared" si="16"/>
        <v>41.7</v>
      </c>
      <c r="D974" s="148"/>
      <c r="E974" s="148"/>
      <c r="F974" s="148"/>
      <c r="G974" s="148"/>
      <c r="H974" s="176"/>
    </row>
    <row r="975" spans="2:8" s="15" customFormat="1" ht="12.75">
      <c r="B975" s="169">
        <v>961</v>
      </c>
      <c r="C975" s="170">
        <f t="shared" si="16"/>
        <v>41.7125</v>
      </c>
      <c r="D975" s="148"/>
      <c r="E975" s="148"/>
      <c r="F975" s="148"/>
      <c r="G975" s="148"/>
      <c r="H975" s="176"/>
    </row>
    <row r="976" spans="2:8" s="15" customFormat="1" ht="12.75">
      <c r="B976" s="169">
        <v>962</v>
      </c>
      <c r="C976" s="170">
        <f t="shared" si="16"/>
        <v>41.725</v>
      </c>
      <c r="D976" s="148"/>
      <c r="E976" s="148"/>
      <c r="F976" s="148"/>
      <c r="G976" s="148"/>
      <c r="H976" s="176"/>
    </row>
    <row r="977" spans="2:8" s="15" customFormat="1" ht="12.75">
      <c r="B977" s="169">
        <v>963</v>
      </c>
      <c r="C977" s="170">
        <f t="shared" si="16"/>
        <v>41.7375</v>
      </c>
      <c r="D977" s="148"/>
      <c r="E977" s="148"/>
      <c r="F977" s="148"/>
      <c r="G977" s="148"/>
      <c r="H977" s="176"/>
    </row>
    <row r="978" spans="2:8" s="15" customFormat="1" ht="12.75">
      <c r="B978" s="169">
        <v>964</v>
      </c>
      <c r="C978" s="170">
        <f t="shared" si="16"/>
        <v>41.75</v>
      </c>
      <c r="D978" s="148"/>
      <c r="E978" s="148"/>
      <c r="F978" s="148"/>
      <c r="G978" s="148"/>
      <c r="H978" s="176"/>
    </row>
    <row r="979" spans="2:8" s="15" customFormat="1" ht="12.75">
      <c r="B979" s="169">
        <v>965</v>
      </c>
      <c r="C979" s="170">
        <f t="shared" si="16"/>
        <v>41.7625</v>
      </c>
      <c r="D979" s="148"/>
      <c r="E979" s="148"/>
      <c r="F979" s="148"/>
      <c r="G979" s="148"/>
      <c r="H979" s="176"/>
    </row>
    <row r="980" spans="2:8" s="15" customFormat="1" ht="12.75">
      <c r="B980" s="169">
        <v>966</v>
      </c>
      <c r="C980" s="170">
        <f>SUM(29.7+B980*0.0125)</f>
        <v>41.775</v>
      </c>
      <c r="D980" s="148"/>
      <c r="E980" s="148"/>
      <c r="F980" s="148"/>
      <c r="G980" s="148"/>
      <c r="H980" s="176"/>
    </row>
    <row r="981" spans="2:8" s="15" customFormat="1" ht="12.75">
      <c r="B981" s="169">
        <v>967</v>
      </c>
      <c r="C981" s="170">
        <f aca="true" t="shared" si="17" ref="C981:C1044">SUM(29.7+B981*0.0125)</f>
        <v>41.7875</v>
      </c>
      <c r="D981" s="148"/>
      <c r="E981" s="148"/>
      <c r="F981" s="148"/>
      <c r="G981" s="148"/>
      <c r="H981" s="176"/>
    </row>
    <row r="982" spans="2:8" s="15" customFormat="1" ht="12.75">
      <c r="B982" s="169">
        <v>968</v>
      </c>
      <c r="C982" s="170">
        <f t="shared" si="17"/>
        <v>41.8</v>
      </c>
      <c r="D982" s="148"/>
      <c r="E982" s="148"/>
      <c r="F982" s="148"/>
      <c r="G982" s="148"/>
      <c r="H982" s="176"/>
    </row>
    <row r="983" spans="2:8" s="15" customFormat="1" ht="12.75">
      <c r="B983" s="169">
        <v>969</v>
      </c>
      <c r="C983" s="170">
        <f t="shared" si="17"/>
        <v>41.8125</v>
      </c>
      <c r="D983" s="148"/>
      <c r="E983" s="148"/>
      <c r="F983" s="148"/>
      <c r="G983" s="148"/>
      <c r="H983" s="176"/>
    </row>
    <row r="984" spans="2:8" s="15" customFormat="1" ht="12.75">
      <c r="B984" s="169">
        <v>970</v>
      </c>
      <c r="C984" s="170">
        <f t="shared" si="17"/>
        <v>41.825</v>
      </c>
      <c r="D984" s="148"/>
      <c r="E984" s="148"/>
      <c r="F984" s="148"/>
      <c r="G984" s="148"/>
      <c r="H984" s="176"/>
    </row>
    <row r="985" spans="2:8" s="15" customFormat="1" ht="12.75">
      <c r="B985" s="169">
        <v>971</v>
      </c>
      <c r="C985" s="170">
        <f t="shared" si="17"/>
        <v>41.8375</v>
      </c>
      <c r="D985" s="148"/>
      <c r="E985" s="148"/>
      <c r="F985" s="148"/>
      <c r="G985" s="148"/>
      <c r="H985" s="176"/>
    </row>
    <row r="986" spans="2:8" s="15" customFormat="1" ht="12.75">
      <c r="B986" s="169">
        <v>972</v>
      </c>
      <c r="C986" s="170">
        <f t="shared" si="17"/>
        <v>41.85</v>
      </c>
      <c r="D986" s="148"/>
      <c r="E986" s="148"/>
      <c r="F986" s="148"/>
      <c r="G986" s="148"/>
      <c r="H986" s="176"/>
    </row>
    <row r="987" spans="2:8" s="15" customFormat="1" ht="12.75">
      <c r="B987" s="169">
        <v>973</v>
      </c>
      <c r="C987" s="170">
        <f t="shared" si="17"/>
        <v>41.8625</v>
      </c>
      <c r="D987" s="148"/>
      <c r="E987" s="148"/>
      <c r="F987" s="148"/>
      <c r="G987" s="148"/>
      <c r="H987" s="176"/>
    </row>
    <row r="988" spans="2:8" s="15" customFormat="1" ht="12.75">
      <c r="B988" s="169">
        <v>974</v>
      </c>
      <c r="C988" s="170">
        <f t="shared" si="17"/>
        <v>41.875</v>
      </c>
      <c r="D988" s="148"/>
      <c r="E988" s="148"/>
      <c r="F988" s="148"/>
      <c r="G988" s="148"/>
      <c r="H988" s="176"/>
    </row>
    <row r="989" spans="2:8" s="15" customFormat="1" ht="12.75">
      <c r="B989" s="169">
        <v>975</v>
      </c>
      <c r="C989" s="170">
        <f t="shared" si="17"/>
        <v>41.8875</v>
      </c>
      <c r="D989" s="148"/>
      <c r="E989" s="148"/>
      <c r="F989" s="148"/>
      <c r="G989" s="148"/>
      <c r="H989" s="176"/>
    </row>
    <row r="990" spans="2:8" s="15" customFormat="1" ht="12.75">
      <c r="B990" s="169">
        <v>976</v>
      </c>
      <c r="C990" s="170">
        <f t="shared" si="17"/>
        <v>41.9</v>
      </c>
      <c r="D990" s="148"/>
      <c r="E990" s="148"/>
      <c r="F990" s="148"/>
      <c r="G990" s="148"/>
      <c r="H990" s="176"/>
    </row>
    <row r="991" spans="2:8" s="15" customFormat="1" ht="12.75">
      <c r="B991" s="169">
        <v>977</v>
      </c>
      <c r="C991" s="170">
        <f t="shared" si="17"/>
        <v>41.9125</v>
      </c>
      <c r="D991" s="148"/>
      <c r="E991" s="148"/>
      <c r="F991" s="148"/>
      <c r="G991" s="148"/>
      <c r="H991" s="176"/>
    </row>
    <row r="992" spans="2:8" s="15" customFormat="1" ht="12.75">
      <c r="B992" s="169">
        <v>978</v>
      </c>
      <c r="C992" s="170">
        <f t="shared" si="17"/>
        <v>41.925</v>
      </c>
      <c r="D992" s="148"/>
      <c r="E992" s="148"/>
      <c r="F992" s="148"/>
      <c r="G992" s="148"/>
      <c r="H992" s="176"/>
    </row>
    <row r="993" spans="2:8" s="15" customFormat="1" ht="12.75">
      <c r="B993" s="169">
        <v>979</v>
      </c>
      <c r="C993" s="170">
        <f t="shared" si="17"/>
        <v>41.9375</v>
      </c>
      <c r="D993" s="148"/>
      <c r="E993" s="148"/>
      <c r="F993" s="148"/>
      <c r="G993" s="148"/>
      <c r="H993" s="176"/>
    </row>
    <row r="994" spans="2:8" s="15" customFormat="1" ht="12.75">
      <c r="B994" s="169">
        <v>980</v>
      </c>
      <c r="C994" s="170">
        <f t="shared" si="17"/>
        <v>41.95</v>
      </c>
      <c r="D994" s="148"/>
      <c r="E994" s="148"/>
      <c r="F994" s="148"/>
      <c r="G994" s="148"/>
      <c r="H994" s="176"/>
    </row>
    <row r="995" spans="2:8" s="15" customFormat="1" ht="12.75">
      <c r="B995" s="169">
        <v>981</v>
      </c>
      <c r="C995" s="170">
        <f t="shared" si="17"/>
        <v>41.9625</v>
      </c>
      <c r="D995" s="148"/>
      <c r="E995" s="148"/>
      <c r="F995" s="148"/>
      <c r="G995" s="148"/>
      <c r="H995" s="176"/>
    </row>
    <row r="996" spans="2:8" s="15" customFormat="1" ht="12.75">
      <c r="B996" s="169">
        <v>982</v>
      </c>
      <c r="C996" s="170">
        <f t="shared" si="17"/>
        <v>41.975</v>
      </c>
      <c r="D996" s="148"/>
      <c r="E996" s="148"/>
      <c r="F996" s="148"/>
      <c r="G996" s="148"/>
      <c r="H996" s="176"/>
    </row>
    <row r="997" spans="2:8" s="15" customFormat="1" ht="12.75">
      <c r="B997" s="169">
        <v>983</v>
      </c>
      <c r="C997" s="170">
        <f t="shared" si="17"/>
        <v>41.9875</v>
      </c>
      <c r="D997" s="148"/>
      <c r="E997" s="148"/>
      <c r="F997" s="148"/>
      <c r="G997" s="148"/>
      <c r="H997" s="176"/>
    </row>
    <row r="998" spans="2:8" s="15" customFormat="1" ht="12.75">
      <c r="B998" s="169">
        <v>984</v>
      </c>
      <c r="C998" s="170">
        <f t="shared" si="17"/>
        <v>42</v>
      </c>
      <c r="D998" s="148"/>
      <c r="E998" s="148"/>
      <c r="F998" s="148"/>
      <c r="G998" s="148"/>
      <c r="H998" s="176"/>
    </row>
    <row r="999" spans="2:8" s="15" customFormat="1" ht="12.75">
      <c r="B999" s="169">
        <v>985</v>
      </c>
      <c r="C999" s="170">
        <f t="shared" si="17"/>
        <v>42.0125</v>
      </c>
      <c r="D999" s="148"/>
      <c r="E999" s="148"/>
      <c r="F999" s="148"/>
      <c r="G999" s="148"/>
      <c r="H999" s="176"/>
    </row>
    <row r="1000" spans="2:8" s="15" customFormat="1" ht="12.75">
      <c r="B1000" s="169">
        <v>986</v>
      </c>
      <c r="C1000" s="170">
        <f t="shared" si="17"/>
        <v>42.025</v>
      </c>
      <c r="D1000" s="148"/>
      <c r="E1000" s="148"/>
      <c r="F1000" s="148"/>
      <c r="G1000" s="148"/>
      <c r="H1000" s="176"/>
    </row>
    <row r="1001" spans="2:8" s="15" customFormat="1" ht="12.75">
      <c r="B1001" s="169">
        <v>987</v>
      </c>
      <c r="C1001" s="170">
        <f t="shared" si="17"/>
        <v>42.0375</v>
      </c>
      <c r="D1001" s="148"/>
      <c r="E1001" s="148"/>
      <c r="F1001" s="148"/>
      <c r="G1001" s="148"/>
      <c r="H1001" s="176"/>
    </row>
    <row r="1002" spans="2:8" s="15" customFormat="1" ht="12.75">
      <c r="B1002" s="169">
        <v>988</v>
      </c>
      <c r="C1002" s="170">
        <f t="shared" si="17"/>
        <v>42.05</v>
      </c>
      <c r="D1002" s="148"/>
      <c r="E1002" s="148"/>
      <c r="F1002" s="148"/>
      <c r="G1002" s="148"/>
      <c r="H1002" s="176"/>
    </row>
    <row r="1003" spans="2:8" s="15" customFormat="1" ht="12.75">
      <c r="B1003" s="169">
        <v>989</v>
      </c>
      <c r="C1003" s="170">
        <f t="shared" si="17"/>
        <v>42.0625</v>
      </c>
      <c r="D1003" s="148"/>
      <c r="E1003" s="148"/>
      <c r="F1003" s="148"/>
      <c r="G1003" s="148"/>
      <c r="H1003" s="176"/>
    </row>
    <row r="1004" spans="2:8" s="15" customFormat="1" ht="12.75">
      <c r="B1004" s="169">
        <v>990</v>
      </c>
      <c r="C1004" s="170">
        <f t="shared" si="17"/>
        <v>42.075</v>
      </c>
      <c r="D1004" s="148"/>
      <c r="E1004" s="148"/>
      <c r="F1004" s="148"/>
      <c r="G1004" s="148"/>
      <c r="H1004" s="176"/>
    </row>
    <row r="1005" spans="2:8" s="15" customFormat="1" ht="12.75">
      <c r="B1005" s="169">
        <v>991</v>
      </c>
      <c r="C1005" s="170">
        <f t="shared" si="17"/>
        <v>42.0875</v>
      </c>
      <c r="D1005" s="148"/>
      <c r="E1005" s="148"/>
      <c r="F1005" s="148"/>
      <c r="G1005" s="148"/>
      <c r="H1005" s="176"/>
    </row>
    <row r="1006" spans="2:8" s="15" customFormat="1" ht="12.75">
      <c r="B1006" s="169">
        <v>992</v>
      </c>
      <c r="C1006" s="170">
        <f t="shared" si="17"/>
        <v>42.1</v>
      </c>
      <c r="D1006" s="148"/>
      <c r="E1006" s="148"/>
      <c r="F1006" s="148"/>
      <c r="G1006" s="148"/>
      <c r="H1006" s="176"/>
    </row>
    <row r="1007" spans="2:8" s="15" customFormat="1" ht="12.75">
      <c r="B1007" s="169">
        <v>993</v>
      </c>
      <c r="C1007" s="170">
        <f t="shared" si="17"/>
        <v>42.1125</v>
      </c>
      <c r="D1007" s="148"/>
      <c r="E1007" s="148"/>
      <c r="F1007" s="148"/>
      <c r="G1007" s="148"/>
      <c r="H1007" s="176"/>
    </row>
    <row r="1008" spans="2:8" s="15" customFormat="1" ht="12.75">
      <c r="B1008" s="169">
        <v>994</v>
      </c>
      <c r="C1008" s="170">
        <f t="shared" si="17"/>
        <v>42.125</v>
      </c>
      <c r="D1008" s="148"/>
      <c r="E1008" s="148"/>
      <c r="F1008" s="148"/>
      <c r="G1008" s="148"/>
      <c r="H1008" s="176"/>
    </row>
    <row r="1009" spans="2:8" s="15" customFormat="1" ht="12.75">
      <c r="B1009" s="169">
        <v>995</v>
      </c>
      <c r="C1009" s="170">
        <f t="shared" si="17"/>
        <v>42.1375</v>
      </c>
      <c r="D1009" s="148"/>
      <c r="E1009" s="148"/>
      <c r="F1009" s="148"/>
      <c r="G1009" s="148"/>
      <c r="H1009" s="176"/>
    </row>
    <row r="1010" spans="2:8" s="15" customFormat="1" ht="12.75">
      <c r="B1010" s="169">
        <v>996</v>
      </c>
      <c r="C1010" s="170">
        <f t="shared" si="17"/>
        <v>42.15</v>
      </c>
      <c r="D1010" s="148"/>
      <c r="E1010" s="148"/>
      <c r="F1010" s="148"/>
      <c r="G1010" s="148"/>
      <c r="H1010" s="176"/>
    </row>
    <row r="1011" spans="2:8" s="15" customFormat="1" ht="12.75">
      <c r="B1011" s="169">
        <v>997</v>
      </c>
      <c r="C1011" s="170">
        <f t="shared" si="17"/>
        <v>42.1625</v>
      </c>
      <c r="D1011" s="148"/>
      <c r="E1011" s="148"/>
      <c r="F1011" s="148"/>
      <c r="G1011" s="148"/>
      <c r="H1011" s="176"/>
    </row>
    <row r="1012" spans="2:8" s="15" customFormat="1" ht="12.75">
      <c r="B1012" s="169">
        <v>998</v>
      </c>
      <c r="C1012" s="170">
        <f t="shared" si="17"/>
        <v>42.175</v>
      </c>
      <c r="D1012" s="148"/>
      <c r="E1012" s="148"/>
      <c r="F1012" s="148"/>
      <c r="G1012" s="148"/>
      <c r="H1012" s="176"/>
    </row>
    <row r="1013" spans="2:8" s="15" customFormat="1" ht="12.75">
      <c r="B1013" s="169">
        <v>999</v>
      </c>
      <c r="C1013" s="170">
        <f t="shared" si="17"/>
        <v>42.1875</v>
      </c>
      <c r="D1013" s="148"/>
      <c r="E1013" s="148"/>
      <c r="F1013" s="148"/>
      <c r="G1013" s="148"/>
      <c r="H1013" s="176"/>
    </row>
    <row r="1014" spans="2:8" s="15" customFormat="1" ht="12.75">
      <c r="B1014" s="169">
        <v>1000</v>
      </c>
      <c r="C1014" s="170">
        <f t="shared" si="17"/>
        <v>42.2</v>
      </c>
      <c r="D1014" s="148"/>
      <c r="E1014" s="148"/>
      <c r="F1014" s="148"/>
      <c r="G1014" s="148"/>
      <c r="H1014" s="176"/>
    </row>
    <row r="1015" spans="2:8" s="15" customFormat="1" ht="12.75">
      <c r="B1015" s="169">
        <v>1001</v>
      </c>
      <c r="C1015" s="170">
        <f t="shared" si="17"/>
        <v>42.2125</v>
      </c>
      <c r="D1015" s="148"/>
      <c r="E1015" s="148"/>
      <c r="F1015" s="148"/>
      <c r="G1015" s="148"/>
      <c r="H1015" s="176"/>
    </row>
    <row r="1016" spans="2:8" s="15" customFormat="1" ht="12.75">
      <c r="B1016" s="169">
        <v>1002</v>
      </c>
      <c r="C1016" s="170">
        <f t="shared" si="17"/>
        <v>42.225</v>
      </c>
      <c r="D1016" s="148"/>
      <c r="E1016" s="148"/>
      <c r="F1016" s="148"/>
      <c r="G1016" s="148"/>
      <c r="H1016" s="176"/>
    </row>
    <row r="1017" spans="2:8" s="15" customFormat="1" ht="12.75">
      <c r="B1017" s="169">
        <v>1003</v>
      </c>
      <c r="C1017" s="170">
        <f t="shared" si="17"/>
        <v>42.2375</v>
      </c>
      <c r="D1017" s="148"/>
      <c r="E1017" s="148"/>
      <c r="F1017" s="148"/>
      <c r="G1017" s="148"/>
      <c r="H1017" s="176"/>
    </row>
    <row r="1018" spans="2:8" s="15" customFormat="1" ht="12.75">
      <c r="B1018" s="169">
        <v>1004</v>
      </c>
      <c r="C1018" s="170">
        <f t="shared" si="17"/>
        <v>42.25</v>
      </c>
      <c r="D1018" s="148"/>
      <c r="E1018" s="148"/>
      <c r="F1018" s="148"/>
      <c r="G1018" s="148"/>
      <c r="H1018" s="176"/>
    </row>
    <row r="1019" spans="2:8" s="15" customFormat="1" ht="12.75">
      <c r="B1019" s="169">
        <v>1005</v>
      </c>
      <c r="C1019" s="170">
        <f t="shared" si="17"/>
        <v>42.2625</v>
      </c>
      <c r="D1019" s="148"/>
      <c r="E1019" s="148"/>
      <c r="F1019" s="148"/>
      <c r="G1019" s="148"/>
      <c r="H1019" s="176"/>
    </row>
    <row r="1020" spans="2:8" s="15" customFormat="1" ht="12.75">
      <c r="B1020" s="169">
        <v>1006</v>
      </c>
      <c r="C1020" s="170">
        <f t="shared" si="17"/>
        <v>42.275</v>
      </c>
      <c r="D1020" s="148"/>
      <c r="E1020" s="148"/>
      <c r="F1020" s="148"/>
      <c r="G1020" s="148"/>
      <c r="H1020" s="176"/>
    </row>
    <row r="1021" spans="2:8" s="15" customFormat="1" ht="12.75">
      <c r="B1021" s="169">
        <v>1007</v>
      </c>
      <c r="C1021" s="170">
        <f t="shared" si="17"/>
        <v>42.2875</v>
      </c>
      <c r="D1021" s="148"/>
      <c r="E1021" s="148"/>
      <c r="F1021" s="148"/>
      <c r="G1021" s="148"/>
      <c r="H1021" s="176"/>
    </row>
    <row r="1022" spans="2:8" s="15" customFormat="1" ht="12.75">
      <c r="B1022" s="169">
        <v>1008</v>
      </c>
      <c r="C1022" s="170">
        <f t="shared" si="17"/>
        <v>42.3</v>
      </c>
      <c r="D1022" s="148"/>
      <c r="E1022" s="148"/>
      <c r="F1022" s="148"/>
      <c r="G1022" s="148"/>
      <c r="H1022" s="176"/>
    </row>
    <row r="1023" spans="2:8" s="15" customFormat="1" ht="12.75">
      <c r="B1023" s="169">
        <v>1009</v>
      </c>
      <c r="C1023" s="170">
        <f t="shared" si="17"/>
        <v>42.3125</v>
      </c>
      <c r="D1023" s="148"/>
      <c r="E1023" s="148"/>
      <c r="F1023" s="148"/>
      <c r="G1023" s="148"/>
      <c r="H1023" s="176"/>
    </row>
    <row r="1024" spans="2:8" s="15" customFormat="1" ht="12.75">
      <c r="B1024" s="169">
        <v>1010</v>
      </c>
      <c r="C1024" s="170">
        <f t="shared" si="17"/>
        <v>42.325</v>
      </c>
      <c r="D1024" s="148"/>
      <c r="E1024" s="148"/>
      <c r="F1024" s="148"/>
      <c r="G1024" s="148"/>
      <c r="H1024" s="176"/>
    </row>
    <row r="1025" spans="2:8" s="15" customFormat="1" ht="12.75">
      <c r="B1025" s="169">
        <v>1011</v>
      </c>
      <c r="C1025" s="170">
        <f t="shared" si="17"/>
        <v>42.3375</v>
      </c>
      <c r="D1025" s="148"/>
      <c r="E1025" s="148"/>
      <c r="F1025" s="148"/>
      <c r="G1025" s="148"/>
      <c r="H1025" s="176"/>
    </row>
    <row r="1026" spans="2:8" s="15" customFormat="1" ht="12.75">
      <c r="B1026" s="169">
        <v>1012</v>
      </c>
      <c r="C1026" s="170">
        <f t="shared" si="17"/>
        <v>42.35</v>
      </c>
      <c r="D1026" s="148"/>
      <c r="E1026" s="148"/>
      <c r="F1026" s="148"/>
      <c r="G1026" s="148"/>
      <c r="H1026" s="176"/>
    </row>
    <row r="1027" spans="2:8" s="15" customFormat="1" ht="12.75">
      <c r="B1027" s="169">
        <v>1013</v>
      </c>
      <c r="C1027" s="170">
        <f t="shared" si="17"/>
        <v>42.3625</v>
      </c>
      <c r="D1027" s="148"/>
      <c r="E1027" s="148"/>
      <c r="F1027" s="148"/>
      <c r="G1027" s="148"/>
      <c r="H1027" s="176"/>
    </row>
    <row r="1028" spans="2:8" s="15" customFormat="1" ht="12.75">
      <c r="B1028" s="169">
        <v>1014</v>
      </c>
      <c r="C1028" s="170">
        <f t="shared" si="17"/>
        <v>42.375</v>
      </c>
      <c r="D1028" s="148"/>
      <c r="E1028" s="148"/>
      <c r="F1028" s="148"/>
      <c r="G1028" s="148"/>
      <c r="H1028" s="176"/>
    </row>
    <row r="1029" spans="2:8" s="15" customFormat="1" ht="12.75">
      <c r="B1029" s="169">
        <v>1015</v>
      </c>
      <c r="C1029" s="170">
        <f t="shared" si="17"/>
        <v>42.3875</v>
      </c>
      <c r="D1029" s="148"/>
      <c r="E1029" s="148"/>
      <c r="F1029" s="148"/>
      <c r="G1029" s="148"/>
      <c r="H1029" s="176"/>
    </row>
    <row r="1030" spans="2:8" s="15" customFormat="1" ht="12.75">
      <c r="B1030" s="169">
        <v>1016</v>
      </c>
      <c r="C1030" s="170">
        <f t="shared" si="17"/>
        <v>42.4</v>
      </c>
      <c r="D1030" s="148"/>
      <c r="E1030" s="148"/>
      <c r="F1030" s="148"/>
      <c r="G1030" s="148"/>
      <c r="H1030" s="176"/>
    </row>
    <row r="1031" spans="2:8" s="15" customFormat="1" ht="12.75">
      <c r="B1031" s="169">
        <v>1017</v>
      </c>
      <c r="C1031" s="170">
        <f t="shared" si="17"/>
        <v>42.4125</v>
      </c>
      <c r="D1031" s="148"/>
      <c r="E1031" s="148"/>
      <c r="F1031" s="148"/>
      <c r="G1031" s="148"/>
      <c r="H1031" s="176"/>
    </row>
    <row r="1032" spans="2:8" s="15" customFormat="1" ht="12.75">
      <c r="B1032" s="169">
        <v>1018</v>
      </c>
      <c r="C1032" s="170">
        <f t="shared" si="17"/>
        <v>42.425</v>
      </c>
      <c r="D1032" s="148"/>
      <c r="E1032" s="148"/>
      <c r="F1032" s="148"/>
      <c r="G1032" s="148"/>
      <c r="H1032" s="176"/>
    </row>
    <row r="1033" spans="2:8" s="15" customFormat="1" ht="12.75">
      <c r="B1033" s="169">
        <v>1019</v>
      </c>
      <c r="C1033" s="170">
        <f t="shared" si="17"/>
        <v>42.4375</v>
      </c>
      <c r="D1033" s="148"/>
      <c r="E1033" s="148"/>
      <c r="F1033" s="148"/>
      <c r="G1033" s="148"/>
      <c r="H1033" s="176"/>
    </row>
    <row r="1034" spans="2:8" s="15" customFormat="1" ht="12.75">
      <c r="B1034" s="169">
        <v>1020</v>
      </c>
      <c r="C1034" s="170">
        <f t="shared" si="17"/>
        <v>42.45</v>
      </c>
      <c r="D1034" s="148"/>
      <c r="E1034" s="148"/>
      <c r="F1034" s="148"/>
      <c r="G1034" s="148"/>
      <c r="H1034" s="176"/>
    </row>
    <row r="1035" spans="2:8" s="15" customFormat="1" ht="12.75">
      <c r="B1035" s="169">
        <v>1021</v>
      </c>
      <c r="C1035" s="170">
        <f t="shared" si="17"/>
        <v>42.4625</v>
      </c>
      <c r="D1035" s="148"/>
      <c r="E1035" s="148"/>
      <c r="F1035" s="148"/>
      <c r="G1035" s="148"/>
      <c r="H1035" s="176"/>
    </row>
    <row r="1036" spans="2:8" s="15" customFormat="1" ht="12.75">
      <c r="B1036" s="169">
        <v>1022</v>
      </c>
      <c r="C1036" s="170">
        <f t="shared" si="17"/>
        <v>42.475</v>
      </c>
      <c r="D1036" s="148"/>
      <c r="E1036" s="148"/>
      <c r="F1036" s="148"/>
      <c r="G1036" s="148"/>
      <c r="H1036" s="176"/>
    </row>
    <row r="1037" spans="2:8" s="15" customFormat="1" ht="12.75">
      <c r="B1037" s="169">
        <v>1023</v>
      </c>
      <c r="C1037" s="170">
        <f t="shared" si="17"/>
        <v>42.4875</v>
      </c>
      <c r="D1037" s="148"/>
      <c r="E1037" s="148"/>
      <c r="F1037" s="148"/>
      <c r="G1037" s="148"/>
      <c r="H1037" s="176"/>
    </row>
    <row r="1038" spans="2:8" s="15" customFormat="1" ht="12.75">
      <c r="B1038" s="169">
        <v>1024</v>
      </c>
      <c r="C1038" s="170">
        <f t="shared" si="17"/>
        <v>42.5</v>
      </c>
      <c r="D1038" s="148"/>
      <c r="E1038" s="148"/>
      <c r="F1038" s="148"/>
      <c r="G1038" s="148"/>
      <c r="H1038" s="176"/>
    </row>
    <row r="1039" spans="2:8" s="15" customFormat="1" ht="12.75">
      <c r="B1039" s="169">
        <v>1025</v>
      </c>
      <c r="C1039" s="170">
        <f t="shared" si="17"/>
        <v>42.5125</v>
      </c>
      <c r="D1039" s="148"/>
      <c r="E1039" s="148"/>
      <c r="F1039" s="148"/>
      <c r="G1039" s="148"/>
      <c r="H1039" s="176"/>
    </row>
    <row r="1040" spans="2:8" s="15" customFormat="1" ht="12.75">
      <c r="B1040" s="169">
        <v>1026</v>
      </c>
      <c r="C1040" s="170">
        <f t="shared" si="17"/>
        <v>42.525</v>
      </c>
      <c r="D1040" s="148"/>
      <c r="E1040" s="148"/>
      <c r="F1040" s="148"/>
      <c r="G1040" s="148"/>
      <c r="H1040" s="176"/>
    </row>
    <row r="1041" spans="2:8" s="15" customFormat="1" ht="12.75">
      <c r="B1041" s="169">
        <v>1027</v>
      </c>
      <c r="C1041" s="170">
        <f t="shared" si="17"/>
        <v>42.5375</v>
      </c>
      <c r="D1041" s="148"/>
      <c r="E1041" s="148"/>
      <c r="F1041" s="148"/>
      <c r="G1041" s="148"/>
      <c r="H1041" s="176"/>
    </row>
    <row r="1042" spans="2:8" s="15" customFormat="1" ht="12.75">
      <c r="B1042" s="169">
        <v>1028</v>
      </c>
      <c r="C1042" s="170">
        <f t="shared" si="17"/>
        <v>42.55</v>
      </c>
      <c r="D1042" s="148"/>
      <c r="E1042" s="148"/>
      <c r="F1042" s="148"/>
      <c r="G1042" s="148"/>
      <c r="H1042" s="176"/>
    </row>
    <row r="1043" spans="2:8" s="15" customFormat="1" ht="12.75">
      <c r="B1043" s="169">
        <v>1029</v>
      </c>
      <c r="C1043" s="170">
        <f t="shared" si="17"/>
        <v>42.5625</v>
      </c>
      <c r="D1043" s="148"/>
      <c r="E1043" s="148"/>
      <c r="F1043" s="148"/>
      <c r="G1043" s="148"/>
      <c r="H1043" s="176"/>
    </row>
    <row r="1044" spans="2:8" s="15" customFormat="1" ht="12.75">
      <c r="B1044" s="169">
        <v>1030</v>
      </c>
      <c r="C1044" s="170">
        <f t="shared" si="17"/>
        <v>42.575</v>
      </c>
      <c r="D1044" s="148"/>
      <c r="E1044" s="148"/>
      <c r="F1044" s="148"/>
      <c r="G1044" s="148"/>
      <c r="H1044" s="176"/>
    </row>
    <row r="1045" spans="2:8" s="15" customFormat="1" ht="12.75">
      <c r="B1045" s="169">
        <v>1031</v>
      </c>
      <c r="C1045" s="170">
        <f aca="true" t="shared" si="18" ref="C1045:C1108">SUM(29.7+B1045*0.0125)</f>
        <v>42.5875</v>
      </c>
      <c r="D1045" s="148"/>
      <c r="E1045" s="148"/>
      <c r="F1045" s="148"/>
      <c r="G1045" s="148"/>
      <c r="H1045" s="176"/>
    </row>
    <row r="1046" spans="2:8" s="15" customFormat="1" ht="12.75">
      <c r="B1046" s="169">
        <v>1032</v>
      </c>
      <c r="C1046" s="170">
        <f t="shared" si="18"/>
        <v>42.6</v>
      </c>
      <c r="D1046" s="148"/>
      <c r="E1046" s="148"/>
      <c r="F1046" s="148"/>
      <c r="G1046" s="148"/>
      <c r="H1046" s="176"/>
    </row>
    <row r="1047" spans="2:8" s="15" customFormat="1" ht="12.75">
      <c r="B1047" s="169">
        <v>1033</v>
      </c>
      <c r="C1047" s="170">
        <f t="shared" si="18"/>
        <v>42.6125</v>
      </c>
      <c r="D1047" s="148"/>
      <c r="E1047" s="148"/>
      <c r="F1047" s="148"/>
      <c r="G1047" s="148"/>
      <c r="H1047" s="176"/>
    </row>
    <row r="1048" spans="2:8" s="15" customFormat="1" ht="12.75">
      <c r="B1048" s="169">
        <v>1034</v>
      </c>
      <c r="C1048" s="170">
        <f t="shared" si="18"/>
        <v>42.625</v>
      </c>
      <c r="D1048" s="148"/>
      <c r="E1048" s="148"/>
      <c r="F1048" s="148"/>
      <c r="G1048" s="148"/>
      <c r="H1048" s="176"/>
    </row>
    <row r="1049" spans="2:8" s="15" customFormat="1" ht="12.75">
      <c r="B1049" s="169">
        <v>1035</v>
      </c>
      <c r="C1049" s="170">
        <f t="shared" si="18"/>
        <v>42.6375</v>
      </c>
      <c r="D1049" s="148"/>
      <c r="E1049" s="148"/>
      <c r="F1049" s="148"/>
      <c r="G1049" s="148"/>
      <c r="H1049" s="176"/>
    </row>
    <row r="1050" spans="2:8" s="15" customFormat="1" ht="12.75">
      <c r="B1050" s="169">
        <v>1036</v>
      </c>
      <c r="C1050" s="170">
        <f t="shared" si="18"/>
        <v>42.65</v>
      </c>
      <c r="D1050" s="148"/>
      <c r="E1050" s="148"/>
      <c r="F1050" s="148"/>
      <c r="G1050" s="148"/>
      <c r="H1050" s="176"/>
    </row>
    <row r="1051" spans="2:8" s="15" customFormat="1" ht="12.75">
      <c r="B1051" s="169">
        <v>1037</v>
      </c>
      <c r="C1051" s="170">
        <f t="shared" si="18"/>
        <v>42.6625</v>
      </c>
      <c r="D1051" s="148"/>
      <c r="E1051" s="148"/>
      <c r="F1051" s="148"/>
      <c r="G1051" s="148"/>
      <c r="H1051" s="176"/>
    </row>
    <row r="1052" spans="2:8" s="15" customFormat="1" ht="12.75">
      <c r="B1052" s="169">
        <v>1038</v>
      </c>
      <c r="C1052" s="170">
        <f t="shared" si="18"/>
        <v>42.675</v>
      </c>
      <c r="D1052" s="148"/>
      <c r="E1052" s="148"/>
      <c r="F1052" s="148"/>
      <c r="G1052" s="148"/>
      <c r="H1052" s="176"/>
    </row>
    <row r="1053" spans="2:8" s="15" customFormat="1" ht="12.75">
      <c r="B1053" s="169">
        <v>1039</v>
      </c>
      <c r="C1053" s="170">
        <f t="shared" si="18"/>
        <v>42.6875</v>
      </c>
      <c r="D1053" s="148"/>
      <c r="E1053" s="148"/>
      <c r="F1053" s="148"/>
      <c r="G1053" s="148"/>
      <c r="H1053" s="176"/>
    </row>
    <row r="1054" spans="2:8" s="15" customFormat="1" ht="12.75">
      <c r="B1054" s="169">
        <v>1040</v>
      </c>
      <c r="C1054" s="170">
        <f t="shared" si="18"/>
        <v>42.7</v>
      </c>
      <c r="D1054" s="148"/>
      <c r="E1054" s="148"/>
      <c r="F1054" s="148"/>
      <c r="G1054" s="148"/>
      <c r="H1054" s="176"/>
    </row>
    <row r="1055" spans="2:8" s="15" customFormat="1" ht="12.75">
      <c r="B1055" s="169">
        <v>1041</v>
      </c>
      <c r="C1055" s="170">
        <f t="shared" si="18"/>
        <v>42.7125</v>
      </c>
      <c r="D1055" s="148"/>
      <c r="E1055" s="148"/>
      <c r="F1055" s="148"/>
      <c r="G1055" s="148"/>
      <c r="H1055" s="176"/>
    </row>
    <row r="1056" spans="2:8" s="15" customFormat="1" ht="12.75">
      <c r="B1056" s="169">
        <v>1042</v>
      </c>
      <c r="C1056" s="170">
        <f t="shared" si="18"/>
        <v>42.725</v>
      </c>
      <c r="D1056" s="148"/>
      <c r="E1056" s="148"/>
      <c r="F1056" s="148"/>
      <c r="G1056" s="148"/>
      <c r="H1056" s="176"/>
    </row>
    <row r="1057" spans="2:8" s="15" customFormat="1" ht="12.75">
      <c r="B1057" s="169">
        <v>1043</v>
      </c>
      <c r="C1057" s="170">
        <f t="shared" si="18"/>
        <v>42.7375</v>
      </c>
      <c r="D1057" s="148"/>
      <c r="E1057" s="148"/>
      <c r="F1057" s="148"/>
      <c r="G1057" s="148"/>
      <c r="H1057" s="176"/>
    </row>
    <row r="1058" spans="2:8" s="15" customFormat="1" ht="12.75">
      <c r="B1058" s="169">
        <v>1044</v>
      </c>
      <c r="C1058" s="170">
        <f t="shared" si="18"/>
        <v>42.75</v>
      </c>
      <c r="D1058" s="148"/>
      <c r="E1058" s="148"/>
      <c r="F1058" s="148"/>
      <c r="G1058" s="148"/>
      <c r="H1058" s="176"/>
    </row>
    <row r="1059" spans="2:8" s="15" customFormat="1" ht="12.75">
      <c r="B1059" s="169">
        <v>1045</v>
      </c>
      <c r="C1059" s="170">
        <f t="shared" si="18"/>
        <v>42.7625</v>
      </c>
      <c r="D1059" s="148"/>
      <c r="E1059" s="148"/>
      <c r="F1059" s="148"/>
      <c r="G1059" s="148"/>
      <c r="H1059" s="176"/>
    </row>
    <row r="1060" spans="2:8" s="15" customFormat="1" ht="12.75">
      <c r="B1060" s="169">
        <v>1046</v>
      </c>
      <c r="C1060" s="170">
        <f t="shared" si="18"/>
        <v>42.775</v>
      </c>
      <c r="D1060" s="148"/>
      <c r="E1060" s="148"/>
      <c r="F1060" s="148"/>
      <c r="G1060" s="148"/>
      <c r="H1060" s="176"/>
    </row>
    <row r="1061" spans="2:8" s="15" customFormat="1" ht="12.75">
      <c r="B1061" s="169">
        <v>1047</v>
      </c>
      <c r="C1061" s="170">
        <f t="shared" si="18"/>
        <v>42.7875</v>
      </c>
      <c r="D1061" s="148"/>
      <c r="E1061" s="148"/>
      <c r="F1061" s="148"/>
      <c r="G1061" s="148"/>
      <c r="H1061" s="176"/>
    </row>
    <row r="1062" spans="2:8" s="15" customFormat="1" ht="12.75">
      <c r="B1062" s="169">
        <v>1048</v>
      </c>
      <c r="C1062" s="170">
        <f t="shared" si="18"/>
        <v>42.8</v>
      </c>
      <c r="D1062" s="148"/>
      <c r="E1062" s="148"/>
      <c r="F1062" s="148"/>
      <c r="G1062" s="148"/>
      <c r="H1062" s="176"/>
    </row>
    <row r="1063" spans="2:8" s="15" customFormat="1" ht="12.75">
      <c r="B1063" s="169">
        <v>1049</v>
      </c>
      <c r="C1063" s="170">
        <f t="shared" si="18"/>
        <v>42.8125</v>
      </c>
      <c r="D1063" s="148"/>
      <c r="E1063" s="148"/>
      <c r="F1063" s="148"/>
      <c r="G1063" s="148"/>
      <c r="H1063" s="176"/>
    </row>
    <row r="1064" spans="2:8" s="15" customFormat="1" ht="12.75">
      <c r="B1064" s="169">
        <v>1050</v>
      </c>
      <c r="C1064" s="170">
        <f t="shared" si="18"/>
        <v>42.825</v>
      </c>
      <c r="D1064" s="148"/>
      <c r="E1064" s="148"/>
      <c r="F1064" s="148"/>
      <c r="G1064" s="148"/>
      <c r="H1064" s="176"/>
    </row>
    <row r="1065" spans="2:8" s="15" customFormat="1" ht="12.75">
      <c r="B1065" s="169">
        <v>1051</v>
      </c>
      <c r="C1065" s="170">
        <f t="shared" si="18"/>
        <v>42.8375</v>
      </c>
      <c r="D1065" s="148"/>
      <c r="E1065" s="148"/>
      <c r="F1065" s="148"/>
      <c r="G1065" s="148"/>
      <c r="H1065" s="176"/>
    </row>
    <row r="1066" spans="2:8" s="15" customFormat="1" ht="12.75">
      <c r="B1066" s="169">
        <v>1052</v>
      </c>
      <c r="C1066" s="170">
        <f t="shared" si="18"/>
        <v>42.85</v>
      </c>
      <c r="D1066" s="148"/>
      <c r="E1066" s="148"/>
      <c r="F1066" s="148"/>
      <c r="G1066" s="148"/>
      <c r="H1066" s="176"/>
    </row>
    <row r="1067" spans="2:8" s="15" customFormat="1" ht="12.75">
      <c r="B1067" s="169">
        <v>1053</v>
      </c>
      <c r="C1067" s="170">
        <f t="shared" si="18"/>
        <v>42.8625</v>
      </c>
      <c r="D1067" s="148"/>
      <c r="E1067" s="148"/>
      <c r="F1067" s="148"/>
      <c r="G1067" s="148"/>
      <c r="H1067" s="176"/>
    </row>
    <row r="1068" spans="2:8" s="15" customFormat="1" ht="12.75">
      <c r="B1068" s="169">
        <v>1054</v>
      </c>
      <c r="C1068" s="170">
        <f t="shared" si="18"/>
        <v>42.875</v>
      </c>
      <c r="D1068" s="148"/>
      <c r="E1068" s="148"/>
      <c r="F1068" s="148"/>
      <c r="G1068" s="148"/>
      <c r="H1068" s="176"/>
    </row>
    <row r="1069" spans="2:8" s="15" customFormat="1" ht="12.75">
      <c r="B1069" s="169">
        <v>1055</v>
      </c>
      <c r="C1069" s="170">
        <f t="shared" si="18"/>
        <v>42.8875</v>
      </c>
      <c r="D1069" s="148"/>
      <c r="E1069" s="148"/>
      <c r="F1069" s="148"/>
      <c r="G1069" s="148"/>
      <c r="H1069" s="176"/>
    </row>
    <row r="1070" spans="2:8" s="15" customFormat="1" ht="12.75">
      <c r="B1070" s="169">
        <v>1056</v>
      </c>
      <c r="C1070" s="170">
        <f t="shared" si="18"/>
        <v>42.9</v>
      </c>
      <c r="D1070" s="148"/>
      <c r="E1070" s="148"/>
      <c r="F1070" s="148"/>
      <c r="G1070" s="148"/>
      <c r="H1070" s="176"/>
    </row>
    <row r="1071" spans="2:8" s="15" customFormat="1" ht="12.75">
      <c r="B1071" s="169">
        <v>1057</v>
      </c>
      <c r="C1071" s="170">
        <f t="shared" si="18"/>
        <v>42.9125</v>
      </c>
      <c r="D1071" s="148"/>
      <c r="E1071" s="148"/>
      <c r="F1071" s="148"/>
      <c r="G1071" s="148"/>
      <c r="H1071" s="176"/>
    </row>
    <row r="1072" spans="2:8" s="15" customFormat="1" ht="12.75">
      <c r="B1072" s="169">
        <v>1058</v>
      </c>
      <c r="C1072" s="170">
        <f t="shared" si="18"/>
        <v>42.925</v>
      </c>
      <c r="D1072" s="148"/>
      <c r="E1072" s="148"/>
      <c r="F1072" s="148"/>
      <c r="G1072" s="148"/>
      <c r="H1072" s="176"/>
    </row>
    <row r="1073" spans="2:8" s="15" customFormat="1" ht="12.75">
      <c r="B1073" s="169">
        <v>1059</v>
      </c>
      <c r="C1073" s="170">
        <f t="shared" si="18"/>
        <v>42.9375</v>
      </c>
      <c r="D1073" s="148"/>
      <c r="E1073" s="148"/>
      <c r="F1073" s="148"/>
      <c r="G1073" s="148"/>
      <c r="H1073" s="176"/>
    </row>
    <row r="1074" spans="2:8" s="15" customFormat="1" ht="12.75">
      <c r="B1074" s="169">
        <v>1060</v>
      </c>
      <c r="C1074" s="170">
        <f t="shared" si="18"/>
        <v>42.95</v>
      </c>
      <c r="D1074" s="148"/>
      <c r="E1074" s="148"/>
      <c r="F1074" s="148"/>
      <c r="G1074" s="148"/>
      <c r="H1074" s="176"/>
    </row>
    <row r="1075" spans="2:8" s="15" customFormat="1" ht="12.75">
      <c r="B1075" s="169">
        <v>1061</v>
      </c>
      <c r="C1075" s="170">
        <f t="shared" si="18"/>
        <v>42.9625</v>
      </c>
      <c r="D1075" s="148"/>
      <c r="E1075" s="148"/>
      <c r="F1075" s="148"/>
      <c r="G1075" s="148"/>
      <c r="H1075" s="176"/>
    </row>
    <row r="1076" spans="2:8" s="15" customFormat="1" ht="12.75">
      <c r="B1076" s="169">
        <v>1062</v>
      </c>
      <c r="C1076" s="170">
        <f t="shared" si="18"/>
        <v>42.975</v>
      </c>
      <c r="D1076" s="148"/>
      <c r="E1076" s="148"/>
      <c r="F1076" s="148"/>
      <c r="G1076" s="148"/>
      <c r="H1076" s="176"/>
    </row>
    <row r="1077" spans="2:8" s="15" customFormat="1" ht="12.75">
      <c r="B1077" s="169">
        <v>1063</v>
      </c>
      <c r="C1077" s="170">
        <f t="shared" si="18"/>
        <v>42.9875</v>
      </c>
      <c r="D1077" s="148"/>
      <c r="E1077" s="148"/>
      <c r="F1077" s="148"/>
      <c r="G1077" s="148"/>
      <c r="H1077" s="176"/>
    </row>
    <row r="1078" spans="2:8" s="15" customFormat="1" ht="12.75">
      <c r="B1078" s="169">
        <v>1064</v>
      </c>
      <c r="C1078" s="170">
        <f t="shared" si="18"/>
        <v>43</v>
      </c>
      <c r="D1078" s="148"/>
      <c r="E1078" s="148"/>
      <c r="F1078" s="148"/>
      <c r="G1078" s="148"/>
      <c r="H1078" s="176"/>
    </row>
    <row r="1079" spans="2:8" s="15" customFormat="1" ht="12.75">
      <c r="B1079" s="169">
        <v>1065</v>
      </c>
      <c r="C1079" s="170">
        <f t="shared" si="18"/>
        <v>43.0125</v>
      </c>
      <c r="D1079" s="148"/>
      <c r="E1079" s="148"/>
      <c r="F1079" s="148"/>
      <c r="G1079" s="148"/>
      <c r="H1079" s="176"/>
    </row>
    <row r="1080" spans="2:8" s="15" customFormat="1" ht="12.75">
      <c r="B1080" s="169">
        <v>1066</v>
      </c>
      <c r="C1080" s="170">
        <f t="shared" si="18"/>
        <v>43.025</v>
      </c>
      <c r="D1080" s="148"/>
      <c r="E1080" s="148"/>
      <c r="F1080" s="148"/>
      <c r="G1080" s="148"/>
      <c r="H1080" s="176"/>
    </row>
    <row r="1081" spans="2:8" s="15" customFormat="1" ht="12.75">
      <c r="B1081" s="169">
        <v>1067</v>
      </c>
      <c r="C1081" s="170">
        <f t="shared" si="18"/>
        <v>43.0375</v>
      </c>
      <c r="D1081" s="148"/>
      <c r="E1081" s="148"/>
      <c r="F1081" s="148"/>
      <c r="G1081" s="148"/>
      <c r="H1081" s="176"/>
    </row>
    <row r="1082" spans="2:8" s="15" customFormat="1" ht="12.75">
      <c r="B1082" s="169">
        <v>1068</v>
      </c>
      <c r="C1082" s="170">
        <f t="shared" si="18"/>
        <v>43.05</v>
      </c>
      <c r="D1082" s="148"/>
      <c r="E1082" s="148"/>
      <c r="F1082" s="148"/>
      <c r="G1082" s="148"/>
      <c r="H1082" s="176"/>
    </row>
    <row r="1083" spans="2:8" s="15" customFormat="1" ht="12.75">
      <c r="B1083" s="169">
        <v>1069</v>
      </c>
      <c r="C1083" s="170">
        <f t="shared" si="18"/>
        <v>43.0625</v>
      </c>
      <c r="D1083" s="148"/>
      <c r="E1083" s="148"/>
      <c r="F1083" s="148"/>
      <c r="G1083" s="148"/>
      <c r="H1083" s="176"/>
    </row>
    <row r="1084" spans="2:8" s="15" customFormat="1" ht="12.75">
      <c r="B1084" s="169">
        <v>1070</v>
      </c>
      <c r="C1084" s="170">
        <f t="shared" si="18"/>
        <v>43.075</v>
      </c>
      <c r="D1084" s="148"/>
      <c r="E1084" s="148"/>
      <c r="F1084" s="148"/>
      <c r="G1084" s="148"/>
      <c r="H1084" s="176"/>
    </row>
    <row r="1085" spans="2:8" s="15" customFormat="1" ht="12.75">
      <c r="B1085" s="169">
        <v>1071</v>
      </c>
      <c r="C1085" s="170">
        <f t="shared" si="18"/>
        <v>43.0875</v>
      </c>
      <c r="D1085" s="148"/>
      <c r="E1085" s="148"/>
      <c r="F1085" s="148"/>
      <c r="G1085" s="148"/>
      <c r="H1085" s="176"/>
    </row>
    <row r="1086" spans="2:8" s="15" customFormat="1" ht="12.75">
      <c r="B1086" s="169">
        <v>1072</v>
      </c>
      <c r="C1086" s="170">
        <f t="shared" si="18"/>
        <v>43.1</v>
      </c>
      <c r="D1086" s="148"/>
      <c r="E1086" s="148"/>
      <c r="F1086" s="148"/>
      <c r="G1086" s="148"/>
      <c r="H1086" s="176"/>
    </row>
    <row r="1087" spans="2:8" s="15" customFormat="1" ht="12.75">
      <c r="B1087" s="169">
        <v>1073</v>
      </c>
      <c r="C1087" s="170">
        <f t="shared" si="18"/>
        <v>43.1125</v>
      </c>
      <c r="D1087" s="148"/>
      <c r="E1087" s="148"/>
      <c r="F1087" s="148"/>
      <c r="G1087" s="148"/>
      <c r="H1087" s="176"/>
    </row>
    <row r="1088" spans="2:8" s="15" customFormat="1" ht="12.75">
      <c r="B1088" s="169">
        <v>1074</v>
      </c>
      <c r="C1088" s="170">
        <f t="shared" si="18"/>
        <v>43.125</v>
      </c>
      <c r="D1088" s="148"/>
      <c r="E1088" s="148"/>
      <c r="F1088" s="148"/>
      <c r="G1088" s="148"/>
      <c r="H1088" s="176"/>
    </row>
    <row r="1089" spans="2:8" s="15" customFormat="1" ht="12.75">
      <c r="B1089" s="169">
        <v>1075</v>
      </c>
      <c r="C1089" s="170">
        <f t="shared" si="18"/>
        <v>43.1375</v>
      </c>
      <c r="D1089" s="148"/>
      <c r="E1089" s="148"/>
      <c r="F1089" s="148"/>
      <c r="G1089" s="148"/>
      <c r="H1089" s="176"/>
    </row>
    <row r="1090" spans="2:8" s="15" customFormat="1" ht="12.75">
      <c r="B1090" s="169">
        <v>1076</v>
      </c>
      <c r="C1090" s="170">
        <f t="shared" si="18"/>
        <v>43.15</v>
      </c>
      <c r="D1090" s="148"/>
      <c r="E1090" s="148"/>
      <c r="F1090" s="148"/>
      <c r="G1090" s="148"/>
      <c r="H1090" s="176"/>
    </row>
    <row r="1091" spans="2:8" s="15" customFormat="1" ht="12.75">
      <c r="B1091" s="169">
        <v>1077</v>
      </c>
      <c r="C1091" s="170">
        <f t="shared" si="18"/>
        <v>43.1625</v>
      </c>
      <c r="D1091" s="148"/>
      <c r="E1091" s="148"/>
      <c r="F1091" s="148"/>
      <c r="G1091" s="148"/>
      <c r="H1091" s="176"/>
    </row>
    <row r="1092" spans="2:8" s="15" customFormat="1" ht="12.75">
      <c r="B1092" s="169">
        <v>1078</v>
      </c>
      <c r="C1092" s="170">
        <f t="shared" si="18"/>
        <v>43.175</v>
      </c>
      <c r="D1092" s="148"/>
      <c r="E1092" s="148"/>
      <c r="F1092" s="148"/>
      <c r="G1092" s="148"/>
      <c r="H1092" s="176"/>
    </row>
    <row r="1093" spans="2:8" s="15" customFormat="1" ht="12.75">
      <c r="B1093" s="169">
        <v>1079</v>
      </c>
      <c r="C1093" s="170">
        <f t="shared" si="18"/>
        <v>43.1875</v>
      </c>
      <c r="D1093" s="148"/>
      <c r="E1093" s="148"/>
      <c r="F1093" s="148"/>
      <c r="G1093" s="148"/>
      <c r="H1093" s="176"/>
    </row>
    <row r="1094" spans="2:8" s="15" customFormat="1" ht="12.75">
      <c r="B1094" s="169">
        <v>1080</v>
      </c>
      <c r="C1094" s="170">
        <f t="shared" si="18"/>
        <v>43.2</v>
      </c>
      <c r="D1094" s="148"/>
      <c r="E1094" s="148"/>
      <c r="F1094" s="148"/>
      <c r="G1094" s="148"/>
      <c r="H1094" s="176"/>
    </row>
    <row r="1095" spans="2:8" s="15" customFormat="1" ht="12.75">
      <c r="B1095" s="169">
        <v>1081</v>
      </c>
      <c r="C1095" s="170">
        <f t="shared" si="18"/>
        <v>43.2125</v>
      </c>
      <c r="D1095" s="148"/>
      <c r="E1095" s="148"/>
      <c r="F1095" s="148"/>
      <c r="G1095" s="148"/>
      <c r="H1095" s="176"/>
    </row>
    <row r="1096" spans="2:8" s="15" customFormat="1" ht="12.75">
      <c r="B1096" s="169">
        <v>1082</v>
      </c>
      <c r="C1096" s="170">
        <f t="shared" si="18"/>
        <v>43.225</v>
      </c>
      <c r="D1096" s="148"/>
      <c r="E1096" s="148"/>
      <c r="F1096" s="148"/>
      <c r="G1096" s="148"/>
      <c r="H1096" s="176"/>
    </row>
    <row r="1097" spans="2:8" s="15" customFormat="1" ht="12.75">
      <c r="B1097" s="169">
        <v>1083</v>
      </c>
      <c r="C1097" s="170">
        <f t="shared" si="18"/>
        <v>43.2375</v>
      </c>
      <c r="D1097" s="148"/>
      <c r="E1097" s="148"/>
      <c r="F1097" s="148"/>
      <c r="G1097" s="148"/>
      <c r="H1097" s="176"/>
    </row>
    <row r="1098" spans="2:8" s="15" customFormat="1" ht="12.75">
      <c r="B1098" s="169">
        <v>1084</v>
      </c>
      <c r="C1098" s="170">
        <f t="shared" si="18"/>
        <v>43.25</v>
      </c>
      <c r="D1098" s="148"/>
      <c r="E1098" s="148"/>
      <c r="F1098" s="148"/>
      <c r="G1098" s="148"/>
      <c r="H1098" s="176"/>
    </row>
    <row r="1099" spans="2:8" s="15" customFormat="1" ht="12.75">
      <c r="B1099" s="169">
        <v>1085</v>
      </c>
      <c r="C1099" s="170">
        <f t="shared" si="18"/>
        <v>43.2625</v>
      </c>
      <c r="D1099" s="148"/>
      <c r="E1099" s="148"/>
      <c r="F1099" s="148"/>
      <c r="G1099" s="148"/>
      <c r="H1099" s="176"/>
    </row>
    <row r="1100" spans="2:8" s="15" customFormat="1" ht="12.75">
      <c r="B1100" s="169">
        <v>1086</v>
      </c>
      <c r="C1100" s="170">
        <f t="shared" si="18"/>
        <v>43.275</v>
      </c>
      <c r="D1100" s="148"/>
      <c r="E1100" s="148"/>
      <c r="F1100" s="148"/>
      <c r="G1100" s="148"/>
      <c r="H1100" s="176"/>
    </row>
    <row r="1101" spans="2:8" s="15" customFormat="1" ht="12.75">
      <c r="B1101" s="169">
        <v>1087</v>
      </c>
      <c r="C1101" s="170">
        <f t="shared" si="18"/>
        <v>43.2875</v>
      </c>
      <c r="D1101" s="148"/>
      <c r="E1101" s="148"/>
      <c r="F1101" s="148"/>
      <c r="G1101" s="148"/>
      <c r="H1101" s="176"/>
    </row>
    <row r="1102" spans="2:8" s="15" customFormat="1" ht="12.75">
      <c r="B1102" s="169">
        <v>1088</v>
      </c>
      <c r="C1102" s="170">
        <f t="shared" si="18"/>
        <v>43.3</v>
      </c>
      <c r="D1102" s="148"/>
      <c r="E1102" s="148"/>
      <c r="F1102" s="148"/>
      <c r="G1102" s="148"/>
      <c r="H1102" s="176"/>
    </row>
    <row r="1103" spans="2:8" s="15" customFormat="1" ht="12.75">
      <c r="B1103" s="169">
        <v>1089</v>
      </c>
      <c r="C1103" s="170">
        <f t="shared" si="18"/>
        <v>43.3125</v>
      </c>
      <c r="D1103" s="148"/>
      <c r="E1103" s="148"/>
      <c r="F1103" s="148"/>
      <c r="G1103" s="148"/>
      <c r="H1103" s="176"/>
    </row>
    <row r="1104" spans="2:8" s="15" customFormat="1" ht="12.75">
      <c r="B1104" s="169">
        <v>1090</v>
      </c>
      <c r="C1104" s="170">
        <f t="shared" si="18"/>
        <v>43.325</v>
      </c>
      <c r="D1104" s="148"/>
      <c r="E1104" s="148"/>
      <c r="F1104" s="148"/>
      <c r="G1104" s="148"/>
      <c r="H1104" s="176"/>
    </row>
    <row r="1105" spans="2:8" s="15" customFormat="1" ht="12.75">
      <c r="B1105" s="169">
        <v>1091</v>
      </c>
      <c r="C1105" s="170">
        <f t="shared" si="18"/>
        <v>43.3375</v>
      </c>
      <c r="D1105" s="148"/>
      <c r="E1105" s="148"/>
      <c r="F1105" s="148"/>
      <c r="G1105" s="148"/>
      <c r="H1105" s="176"/>
    </row>
    <row r="1106" spans="2:8" s="15" customFormat="1" ht="12.75">
      <c r="B1106" s="169">
        <v>1092</v>
      </c>
      <c r="C1106" s="170">
        <f t="shared" si="18"/>
        <v>43.35</v>
      </c>
      <c r="D1106" s="148"/>
      <c r="E1106" s="148"/>
      <c r="F1106" s="148"/>
      <c r="G1106" s="148"/>
      <c r="H1106" s="176"/>
    </row>
    <row r="1107" spans="2:8" s="15" customFormat="1" ht="12.75">
      <c r="B1107" s="169">
        <v>1093</v>
      </c>
      <c r="C1107" s="170">
        <f t="shared" si="18"/>
        <v>43.3625</v>
      </c>
      <c r="D1107" s="148"/>
      <c r="E1107" s="148"/>
      <c r="F1107" s="148"/>
      <c r="G1107" s="148"/>
      <c r="H1107" s="176"/>
    </row>
    <row r="1108" spans="2:8" s="15" customFormat="1" ht="12.75">
      <c r="B1108" s="169">
        <v>1094</v>
      </c>
      <c r="C1108" s="170">
        <f t="shared" si="18"/>
        <v>43.375</v>
      </c>
      <c r="D1108" s="148"/>
      <c r="E1108" s="148"/>
      <c r="F1108" s="148"/>
      <c r="G1108" s="148"/>
      <c r="H1108" s="176"/>
    </row>
    <row r="1109" spans="2:8" s="15" customFormat="1" ht="12.75">
      <c r="B1109" s="169">
        <v>1095</v>
      </c>
      <c r="C1109" s="170">
        <f aca="true" t="shared" si="19" ref="C1109:C1172">SUM(29.7+B1109*0.0125)</f>
        <v>43.3875</v>
      </c>
      <c r="D1109" s="148"/>
      <c r="E1109" s="148"/>
      <c r="F1109" s="148"/>
      <c r="G1109" s="148"/>
      <c r="H1109" s="176"/>
    </row>
    <row r="1110" spans="2:8" s="15" customFormat="1" ht="12.75">
      <c r="B1110" s="169">
        <v>1096</v>
      </c>
      <c r="C1110" s="170">
        <f t="shared" si="19"/>
        <v>43.4</v>
      </c>
      <c r="D1110" s="148"/>
      <c r="E1110" s="148"/>
      <c r="F1110" s="148"/>
      <c r="G1110" s="148"/>
      <c r="H1110" s="176"/>
    </row>
    <row r="1111" spans="2:8" s="15" customFormat="1" ht="12.75">
      <c r="B1111" s="169">
        <v>1097</v>
      </c>
      <c r="C1111" s="170">
        <f t="shared" si="19"/>
        <v>43.4125</v>
      </c>
      <c r="D1111" s="148"/>
      <c r="E1111" s="148"/>
      <c r="F1111" s="148"/>
      <c r="G1111" s="148"/>
      <c r="H1111" s="176"/>
    </row>
    <row r="1112" spans="2:8" s="15" customFormat="1" ht="12.75">
      <c r="B1112" s="169">
        <v>1098</v>
      </c>
      <c r="C1112" s="170">
        <f t="shared" si="19"/>
        <v>43.425</v>
      </c>
      <c r="D1112" s="148"/>
      <c r="E1112" s="148"/>
      <c r="F1112" s="148"/>
      <c r="G1112" s="148"/>
      <c r="H1112" s="176"/>
    </row>
    <row r="1113" spans="2:8" s="15" customFormat="1" ht="12.75">
      <c r="B1113" s="169">
        <v>1099</v>
      </c>
      <c r="C1113" s="170">
        <f t="shared" si="19"/>
        <v>43.4375</v>
      </c>
      <c r="D1113" s="148"/>
      <c r="E1113" s="148"/>
      <c r="F1113" s="148"/>
      <c r="G1113" s="148"/>
      <c r="H1113" s="176"/>
    </row>
    <row r="1114" spans="2:8" s="15" customFormat="1" ht="12.75">
      <c r="B1114" s="169">
        <v>1100</v>
      </c>
      <c r="C1114" s="170">
        <f t="shared" si="19"/>
        <v>43.45</v>
      </c>
      <c r="D1114" s="148"/>
      <c r="E1114" s="148"/>
      <c r="F1114" s="148"/>
      <c r="G1114" s="148"/>
      <c r="H1114" s="176"/>
    </row>
    <row r="1115" spans="2:8" s="15" customFormat="1" ht="12.75">
      <c r="B1115" s="169">
        <v>1101</v>
      </c>
      <c r="C1115" s="170">
        <f t="shared" si="19"/>
        <v>43.4625</v>
      </c>
      <c r="D1115" s="148"/>
      <c r="E1115" s="148"/>
      <c r="F1115" s="148"/>
      <c r="G1115" s="148"/>
      <c r="H1115" s="176"/>
    </row>
    <row r="1116" spans="2:8" s="15" customFormat="1" ht="12.75">
      <c r="B1116" s="169">
        <v>1102</v>
      </c>
      <c r="C1116" s="170">
        <f t="shared" si="19"/>
        <v>43.475</v>
      </c>
      <c r="D1116" s="148"/>
      <c r="E1116" s="148"/>
      <c r="F1116" s="148"/>
      <c r="G1116" s="148"/>
      <c r="H1116" s="176"/>
    </row>
    <row r="1117" spans="2:8" s="15" customFormat="1" ht="12.75">
      <c r="B1117" s="169">
        <v>1103</v>
      </c>
      <c r="C1117" s="170">
        <f t="shared" si="19"/>
        <v>43.4875</v>
      </c>
      <c r="D1117" s="148"/>
      <c r="E1117" s="148"/>
      <c r="F1117" s="148"/>
      <c r="G1117" s="148"/>
      <c r="H1117" s="176"/>
    </row>
    <row r="1118" spans="2:8" s="15" customFormat="1" ht="12.75">
      <c r="B1118" s="169">
        <v>1104</v>
      </c>
      <c r="C1118" s="170">
        <f t="shared" si="19"/>
        <v>43.5</v>
      </c>
      <c r="D1118" s="148"/>
      <c r="E1118" s="148"/>
      <c r="F1118" s="148"/>
      <c r="G1118" s="148"/>
      <c r="H1118" s="176"/>
    </row>
    <row r="1119" spans="2:8" s="15" customFormat="1" ht="12.75">
      <c r="B1119" s="169">
        <v>1105</v>
      </c>
      <c r="C1119" s="170">
        <f t="shared" si="19"/>
        <v>43.5125</v>
      </c>
      <c r="D1119" s="148"/>
      <c r="E1119" s="148"/>
      <c r="F1119" s="148"/>
      <c r="G1119" s="148"/>
      <c r="H1119" s="176"/>
    </row>
    <row r="1120" spans="2:8" s="15" customFormat="1" ht="12.75">
      <c r="B1120" s="169">
        <v>1106</v>
      </c>
      <c r="C1120" s="170">
        <f t="shared" si="19"/>
        <v>43.525</v>
      </c>
      <c r="D1120" s="148"/>
      <c r="E1120" s="148"/>
      <c r="F1120" s="148"/>
      <c r="G1120" s="148"/>
      <c r="H1120" s="176"/>
    </row>
    <row r="1121" spans="2:8" s="15" customFormat="1" ht="12.75">
      <c r="B1121" s="169">
        <v>1107</v>
      </c>
      <c r="C1121" s="170">
        <f t="shared" si="19"/>
        <v>43.5375</v>
      </c>
      <c r="D1121" s="148"/>
      <c r="E1121" s="148"/>
      <c r="F1121" s="148"/>
      <c r="G1121" s="148"/>
      <c r="H1121" s="176"/>
    </row>
    <row r="1122" spans="2:8" s="15" customFormat="1" ht="12.75">
      <c r="B1122" s="169">
        <v>1108</v>
      </c>
      <c r="C1122" s="170">
        <f t="shared" si="19"/>
        <v>43.55</v>
      </c>
      <c r="D1122" s="148"/>
      <c r="E1122" s="148"/>
      <c r="F1122" s="148"/>
      <c r="G1122" s="148"/>
      <c r="H1122" s="176"/>
    </row>
    <row r="1123" spans="2:8" s="15" customFormat="1" ht="12.75">
      <c r="B1123" s="169">
        <v>1109</v>
      </c>
      <c r="C1123" s="170">
        <f t="shared" si="19"/>
        <v>43.5625</v>
      </c>
      <c r="D1123" s="148"/>
      <c r="E1123" s="148"/>
      <c r="F1123" s="148"/>
      <c r="G1123" s="148"/>
      <c r="H1123" s="176"/>
    </row>
    <row r="1124" spans="2:8" s="15" customFormat="1" ht="12.75">
      <c r="B1124" s="169">
        <v>1110</v>
      </c>
      <c r="C1124" s="170">
        <f t="shared" si="19"/>
        <v>43.575</v>
      </c>
      <c r="D1124" s="148"/>
      <c r="E1124" s="148"/>
      <c r="F1124" s="148"/>
      <c r="G1124" s="148"/>
      <c r="H1124" s="176"/>
    </row>
    <row r="1125" spans="2:8" s="15" customFormat="1" ht="12.75">
      <c r="B1125" s="169">
        <v>1111</v>
      </c>
      <c r="C1125" s="170">
        <f t="shared" si="19"/>
        <v>43.5875</v>
      </c>
      <c r="D1125" s="148"/>
      <c r="E1125" s="148"/>
      <c r="F1125" s="148"/>
      <c r="G1125" s="148"/>
      <c r="H1125" s="176"/>
    </row>
    <row r="1126" spans="2:8" s="15" customFormat="1" ht="12.75">
      <c r="B1126" s="169">
        <v>1112</v>
      </c>
      <c r="C1126" s="170">
        <f t="shared" si="19"/>
        <v>43.6</v>
      </c>
      <c r="D1126" s="148"/>
      <c r="E1126" s="148"/>
      <c r="F1126" s="148"/>
      <c r="G1126" s="148"/>
      <c r="H1126" s="176"/>
    </row>
    <row r="1127" spans="2:8" s="15" customFormat="1" ht="12.75">
      <c r="B1127" s="169">
        <v>1113</v>
      </c>
      <c r="C1127" s="170">
        <f t="shared" si="19"/>
        <v>43.6125</v>
      </c>
      <c r="D1127" s="148"/>
      <c r="E1127" s="148"/>
      <c r="F1127" s="148"/>
      <c r="G1127" s="148"/>
      <c r="H1127" s="176"/>
    </row>
    <row r="1128" spans="2:8" s="15" customFormat="1" ht="12.75">
      <c r="B1128" s="169">
        <v>1114</v>
      </c>
      <c r="C1128" s="170">
        <f t="shared" si="19"/>
        <v>43.625</v>
      </c>
      <c r="D1128" s="148"/>
      <c r="E1128" s="148"/>
      <c r="F1128" s="148"/>
      <c r="G1128" s="148"/>
      <c r="H1128" s="176"/>
    </row>
    <row r="1129" spans="2:8" s="15" customFormat="1" ht="12.75">
      <c r="B1129" s="169">
        <v>1115</v>
      </c>
      <c r="C1129" s="170">
        <f t="shared" si="19"/>
        <v>43.6375</v>
      </c>
      <c r="D1129" s="148"/>
      <c r="E1129" s="148"/>
      <c r="F1129" s="148"/>
      <c r="G1129" s="148"/>
      <c r="H1129" s="176"/>
    </row>
    <row r="1130" spans="2:8" s="15" customFormat="1" ht="12.75">
      <c r="B1130" s="169">
        <v>1116</v>
      </c>
      <c r="C1130" s="170">
        <f t="shared" si="19"/>
        <v>43.65</v>
      </c>
      <c r="D1130" s="148"/>
      <c r="E1130" s="148"/>
      <c r="F1130" s="148"/>
      <c r="G1130" s="148"/>
      <c r="H1130" s="176"/>
    </row>
    <row r="1131" spans="2:8" s="15" customFormat="1" ht="12.75">
      <c r="B1131" s="169">
        <v>1117</v>
      </c>
      <c r="C1131" s="170">
        <f t="shared" si="19"/>
        <v>43.6625</v>
      </c>
      <c r="D1131" s="148"/>
      <c r="E1131" s="148"/>
      <c r="F1131" s="148"/>
      <c r="G1131" s="148"/>
      <c r="H1131" s="176"/>
    </row>
    <row r="1132" spans="2:8" s="15" customFormat="1" ht="12.75">
      <c r="B1132" s="169">
        <v>1118</v>
      </c>
      <c r="C1132" s="170">
        <f t="shared" si="19"/>
        <v>43.675</v>
      </c>
      <c r="D1132" s="148"/>
      <c r="E1132" s="148"/>
      <c r="F1132" s="148"/>
      <c r="G1132" s="148"/>
      <c r="H1132" s="176"/>
    </row>
    <row r="1133" spans="2:8" s="15" customFormat="1" ht="12.75">
      <c r="B1133" s="169">
        <v>1119</v>
      </c>
      <c r="C1133" s="170">
        <f t="shared" si="19"/>
        <v>43.6875</v>
      </c>
      <c r="D1133" s="148"/>
      <c r="E1133" s="148"/>
      <c r="F1133" s="148"/>
      <c r="G1133" s="148"/>
      <c r="H1133" s="176"/>
    </row>
    <row r="1134" spans="2:8" s="15" customFormat="1" ht="12.75">
      <c r="B1134" s="169">
        <v>1120</v>
      </c>
      <c r="C1134" s="170">
        <f t="shared" si="19"/>
        <v>43.7</v>
      </c>
      <c r="D1134" s="148"/>
      <c r="E1134" s="148"/>
      <c r="F1134" s="148"/>
      <c r="G1134" s="148"/>
      <c r="H1134" s="176"/>
    </row>
    <row r="1135" spans="2:8" s="15" customFormat="1" ht="12.75">
      <c r="B1135" s="169">
        <v>1121</v>
      </c>
      <c r="C1135" s="170">
        <f t="shared" si="19"/>
        <v>43.7125</v>
      </c>
      <c r="D1135" s="148"/>
      <c r="E1135" s="148"/>
      <c r="F1135" s="148"/>
      <c r="G1135" s="148"/>
      <c r="H1135" s="176"/>
    </row>
    <row r="1136" spans="2:8" s="15" customFormat="1" ht="12.75">
      <c r="B1136" s="169">
        <v>1122</v>
      </c>
      <c r="C1136" s="170">
        <f t="shared" si="19"/>
        <v>43.725</v>
      </c>
      <c r="D1136" s="148"/>
      <c r="E1136" s="148"/>
      <c r="F1136" s="148"/>
      <c r="G1136" s="148"/>
      <c r="H1136" s="176"/>
    </row>
    <row r="1137" spans="2:8" s="15" customFormat="1" ht="12.75">
      <c r="B1137" s="169">
        <v>1123</v>
      </c>
      <c r="C1137" s="170">
        <f t="shared" si="19"/>
        <v>43.7375</v>
      </c>
      <c r="D1137" s="148"/>
      <c r="E1137" s="148"/>
      <c r="F1137" s="148"/>
      <c r="G1137" s="148"/>
      <c r="H1137" s="176"/>
    </row>
    <row r="1138" spans="2:8" s="15" customFormat="1" ht="12.75">
      <c r="B1138" s="169">
        <v>1124</v>
      </c>
      <c r="C1138" s="170">
        <f t="shared" si="19"/>
        <v>43.75</v>
      </c>
      <c r="D1138" s="148"/>
      <c r="E1138" s="148"/>
      <c r="F1138" s="148"/>
      <c r="G1138" s="148"/>
      <c r="H1138" s="176"/>
    </row>
    <row r="1139" spans="2:8" s="15" customFormat="1" ht="12.75">
      <c r="B1139" s="169">
        <v>1125</v>
      </c>
      <c r="C1139" s="170">
        <f t="shared" si="19"/>
        <v>43.7625</v>
      </c>
      <c r="D1139" s="148"/>
      <c r="E1139" s="148"/>
      <c r="F1139" s="148"/>
      <c r="G1139" s="148"/>
      <c r="H1139" s="176"/>
    </row>
    <row r="1140" spans="2:8" s="15" customFormat="1" ht="12.75">
      <c r="B1140" s="169">
        <v>1126</v>
      </c>
      <c r="C1140" s="170">
        <f t="shared" si="19"/>
        <v>43.775</v>
      </c>
      <c r="D1140" s="148"/>
      <c r="E1140" s="148"/>
      <c r="F1140" s="148"/>
      <c r="G1140" s="148"/>
      <c r="H1140" s="176"/>
    </row>
    <row r="1141" spans="2:8" s="15" customFormat="1" ht="12.75">
      <c r="B1141" s="169">
        <v>1127</v>
      </c>
      <c r="C1141" s="170">
        <f t="shared" si="19"/>
        <v>43.7875</v>
      </c>
      <c r="D1141" s="148"/>
      <c r="E1141" s="148"/>
      <c r="F1141" s="148"/>
      <c r="G1141" s="148"/>
      <c r="H1141" s="176"/>
    </row>
    <row r="1142" spans="2:8" s="15" customFormat="1" ht="12.75">
      <c r="B1142" s="169">
        <v>1128</v>
      </c>
      <c r="C1142" s="170">
        <f t="shared" si="19"/>
        <v>43.8</v>
      </c>
      <c r="D1142" s="148"/>
      <c r="E1142" s="148"/>
      <c r="F1142" s="148"/>
      <c r="G1142" s="148"/>
      <c r="H1142" s="176"/>
    </row>
    <row r="1143" spans="2:8" s="15" customFormat="1" ht="12.75">
      <c r="B1143" s="169">
        <v>1129</v>
      </c>
      <c r="C1143" s="170">
        <f t="shared" si="19"/>
        <v>43.8125</v>
      </c>
      <c r="D1143" s="148"/>
      <c r="E1143" s="148"/>
      <c r="F1143" s="148"/>
      <c r="G1143" s="148"/>
      <c r="H1143" s="176"/>
    </row>
    <row r="1144" spans="2:8" s="15" customFormat="1" ht="12.75">
      <c r="B1144" s="169">
        <v>1130</v>
      </c>
      <c r="C1144" s="170">
        <f t="shared" si="19"/>
        <v>43.825</v>
      </c>
      <c r="D1144" s="148"/>
      <c r="E1144" s="148"/>
      <c r="F1144" s="148"/>
      <c r="G1144" s="148"/>
      <c r="H1144" s="176"/>
    </row>
    <row r="1145" spans="2:8" s="15" customFormat="1" ht="12.75">
      <c r="B1145" s="169">
        <v>1131</v>
      </c>
      <c r="C1145" s="170">
        <f t="shared" si="19"/>
        <v>43.8375</v>
      </c>
      <c r="D1145" s="148"/>
      <c r="E1145" s="148"/>
      <c r="F1145" s="148"/>
      <c r="G1145" s="148"/>
      <c r="H1145" s="176"/>
    </row>
    <row r="1146" spans="2:8" s="15" customFormat="1" ht="12.75">
      <c r="B1146" s="169">
        <v>1132</v>
      </c>
      <c r="C1146" s="170">
        <f t="shared" si="19"/>
        <v>43.85</v>
      </c>
      <c r="D1146" s="148"/>
      <c r="E1146" s="148"/>
      <c r="F1146" s="148"/>
      <c r="G1146" s="148"/>
      <c r="H1146" s="176"/>
    </row>
    <row r="1147" spans="2:8" s="15" customFormat="1" ht="12.75">
      <c r="B1147" s="169">
        <v>1133</v>
      </c>
      <c r="C1147" s="170">
        <f t="shared" si="19"/>
        <v>43.8625</v>
      </c>
      <c r="D1147" s="148"/>
      <c r="E1147" s="148"/>
      <c r="F1147" s="148"/>
      <c r="G1147" s="148"/>
      <c r="H1147" s="176"/>
    </row>
    <row r="1148" spans="2:8" s="15" customFormat="1" ht="12.75">
      <c r="B1148" s="169">
        <v>1134</v>
      </c>
      <c r="C1148" s="170">
        <f t="shared" si="19"/>
        <v>43.875</v>
      </c>
      <c r="D1148" s="148"/>
      <c r="E1148" s="148"/>
      <c r="F1148" s="148"/>
      <c r="G1148" s="148"/>
      <c r="H1148" s="176"/>
    </row>
    <row r="1149" spans="2:8" s="15" customFormat="1" ht="12.75">
      <c r="B1149" s="169">
        <v>1135</v>
      </c>
      <c r="C1149" s="170">
        <f t="shared" si="19"/>
        <v>43.8875</v>
      </c>
      <c r="D1149" s="148"/>
      <c r="E1149" s="148"/>
      <c r="F1149" s="148"/>
      <c r="G1149" s="148"/>
      <c r="H1149" s="176"/>
    </row>
    <row r="1150" spans="2:8" s="15" customFormat="1" ht="12.75">
      <c r="B1150" s="169">
        <v>1136</v>
      </c>
      <c r="C1150" s="170">
        <f t="shared" si="19"/>
        <v>43.9</v>
      </c>
      <c r="D1150" s="148"/>
      <c r="E1150" s="148"/>
      <c r="F1150" s="148"/>
      <c r="G1150" s="148"/>
      <c r="H1150" s="176"/>
    </row>
    <row r="1151" spans="2:8" s="15" customFormat="1" ht="12.75">
      <c r="B1151" s="169">
        <v>1137</v>
      </c>
      <c r="C1151" s="170">
        <f t="shared" si="19"/>
        <v>43.9125</v>
      </c>
      <c r="D1151" s="148"/>
      <c r="E1151" s="148"/>
      <c r="F1151" s="148"/>
      <c r="G1151" s="148"/>
      <c r="H1151" s="176"/>
    </row>
    <row r="1152" spans="2:8" s="15" customFormat="1" ht="12.75">
      <c r="B1152" s="169">
        <v>1138</v>
      </c>
      <c r="C1152" s="170">
        <f t="shared" si="19"/>
        <v>43.925</v>
      </c>
      <c r="D1152" s="148"/>
      <c r="E1152" s="148"/>
      <c r="F1152" s="148"/>
      <c r="G1152" s="148"/>
      <c r="H1152" s="176"/>
    </row>
    <row r="1153" spans="2:8" s="15" customFormat="1" ht="12.75">
      <c r="B1153" s="169">
        <v>1139</v>
      </c>
      <c r="C1153" s="170">
        <f t="shared" si="19"/>
        <v>43.9375</v>
      </c>
      <c r="D1153" s="148"/>
      <c r="E1153" s="148"/>
      <c r="F1153" s="148"/>
      <c r="G1153" s="148"/>
      <c r="H1153" s="176"/>
    </row>
    <row r="1154" spans="2:8" s="15" customFormat="1" ht="12.75">
      <c r="B1154" s="169">
        <v>1140</v>
      </c>
      <c r="C1154" s="170">
        <f t="shared" si="19"/>
        <v>43.95</v>
      </c>
      <c r="D1154" s="148"/>
      <c r="E1154" s="148"/>
      <c r="F1154" s="148"/>
      <c r="G1154" s="148"/>
      <c r="H1154" s="176"/>
    </row>
    <row r="1155" spans="2:8" s="15" customFormat="1" ht="12.75">
      <c r="B1155" s="169">
        <v>1141</v>
      </c>
      <c r="C1155" s="170">
        <f t="shared" si="19"/>
        <v>43.9625</v>
      </c>
      <c r="D1155" s="148"/>
      <c r="E1155" s="148"/>
      <c r="F1155" s="148"/>
      <c r="G1155" s="148"/>
      <c r="H1155" s="176"/>
    </row>
    <row r="1156" spans="2:8" s="15" customFormat="1" ht="12.75">
      <c r="B1156" s="169">
        <v>1142</v>
      </c>
      <c r="C1156" s="170">
        <f t="shared" si="19"/>
        <v>43.975</v>
      </c>
      <c r="D1156" s="148"/>
      <c r="E1156" s="148"/>
      <c r="F1156" s="148"/>
      <c r="G1156" s="148"/>
      <c r="H1156" s="176"/>
    </row>
    <row r="1157" spans="2:8" s="15" customFormat="1" ht="12.75">
      <c r="B1157" s="169">
        <v>1143</v>
      </c>
      <c r="C1157" s="170">
        <f t="shared" si="19"/>
        <v>43.9875</v>
      </c>
      <c r="D1157" s="148"/>
      <c r="E1157" s="148"/>
      <c r="F1157" s="148"/>
      <c r="G1157" s="148"/>
      <c r="H1157" s="176"/>
    </row>
    <row r="1158" spans="2:8" s="15" customFormat="1" ht="12.75">
      <c r="B1158" s="169">
        <v>1144</v>
      </c>
      <c r="C1158" s="170">
        <f t="shared" si="19"/>
        <v>44</v>
      </c>
      <c r="D1158" s="148"/>
      <c r="E1158" s="148"/>
      <c r="F1158" s="148"/>
      <c r="G1158" s="148"/>
      <c r="H1158" s="176"/>
    </row>
    <row r="1159" spans="2:8" s="15" customFormat="1" ht="12.75">
      <c r="B1159" s="169">
        <v>1145</v>
      </c>
      <c r="C1159" s="170">
        <f t="shared" si="19"/>
        <v>44.0125</v>
      </c>
      <c r="D1159" s="148"/>
      <c r="E1159" s="148"/>
      <c r="F1159" s="148"/>
      <c r="G1159" s="148"/>
      <c r="H1159" s="176"/>
    </row>
    <row r="1160" spans="2:8" s="15" customFormat="1" ht="12.75">
      <c r="B1160" s="169">
        <v>1146</v>
      </c>
      <c r="C1160" s="170">
        <f t="shared" si="19"/>
        <v>44.025</v>
      </c>
      <c r="D1160" s="148"/>
      <c r="E1160" s="148"/>
      <c r="F1160" s="148"/>
      <c r="G1160" s="148"/>
      <c r="H1160" s="176"/>
    </row>
    <row r="1161" spans="2:8" s="15" customFormat="1" ht="12.75">
      <c r="B1161" s="169">
        <v>1147</v>
      </c>
      <c r="C1161" s="170">
        <f t="shared" si="19"/>
        <v>44.0375</v>
      </c>
      <c r="D1161" s="148"/>
      <c r="E1161" s="148"/>
      <c r="F1161" s="148"/>
      <c r="G1161" s="148"/>
      <c r="H1161" s="176"/>
    </row>
    <row r="1162" spans="2:8" s="15" customFormat="1" ht="12.75">
      <c r="B1162" s="169">
        <v>1148</v>
      </c>
      <c r="C1162" s="170">
        <f t="shared" si="19"/>
        <v>44.05</v>
      </c>
      <c r="D1162" s="148"/>
      <c r="E1162" s="148"/>
      <c r="F1162" s="148"/>
      <c r="G1162" s="148"/>
      <c r="H1162" s="176"/>
    </row>
    <row r="1163" spans="2:8" s="15" customFormat="1" ht="12.75">
      <c r="B1163" s="169">
        <v>1149</v>
      </c>
      <c r="C1163" s="170">
        <f t="shared" si="19"/>
        <v>44.0625</v>
      </c>
      <c r="D1163" s="148"/>
      <c r="E1163" s="148"/>
      <c r="F1163" s="148"/>
      <c r="G1163" s="148"/>
      <c r="H1163" s="176"/>
    </row>
    <row r="1164" spans="2:8" s="15" customFormat="1" ht="12.75">
      <c r="B1164" s="169">
        <v>1150</v>
      </c>
      <c r="C1164" s="170">
        <f t="shared" si="19"/>
        <v>44.075</v>
      </c>
      <c r="D1164" s="148"/>
      <c r="E1164" s="148"/>
      <c r="F1164" s="148"/>
      <c r="G1164" s="148"/>
      <c r="H1164" s="176"/>
    </row>
    <row r="1165" spans="2:8" s="15" customFormat="1" ht="12.75">
      <c r="B1165" s="169">
        <v>1151</v>
      </c>
      <c r="C1165" s="170">
        <f t="shared" si="19"/>
        <v>44.0875</v>
      </c>
      <c r="D1165" s="148"/>
      <c r="E1165" s="148"/>
      <c r="F1165" s="148"/>
      <c r="G1165" s="148"/>
      <c r="H1165" s="176"/>
    </row>
    <row r="1166" spans="2:8" s="15" customFormat="1" ht="12.75">
      <c r="B1166" s="169">
        <v>1152</v>
      </c>
      <c r="C1166" s="170">
        <f t="shared" si="19"/>
        <v>44.1</v>
      </c>
      <c r="D1166" s="148"/>
      <c r="E1166" s="148"/>
      <c r="F1166" s="148"/>
      <c r="G1166" s="148"/>
      <c r="H1166" s="176"/>
    </row>
    <row r="1167" spans="2:8" s="15" customFormat="1" ht="12.75">
      <c r="B1167" s="169">
        <v>1153</v>
      </c>
      <c r="C1167" s="170">
        <f t="shared" si="19"/>
        <v>44.1125</v>
      </c>
      <c r="D1167" s="148"/>
      <c r="E1167" s="148"/>
      <c r="F1167" s="148"/>
      <c r="G1167" s="148"/>
      <c r="H1167" s="176"/>
    </row>
    <row r="1168" spans="2:8" s="15" customFormat="1" ht="12.75">
      <c r="B1168" s="169">
        <v>1154</v>
      </c>
      <c r="C1168" s="170">
        <f t="shared" si="19"/>
        <v>44.125</v>
      </c>
      <c r="D1168" s="148"/>
      <c r="E1168" s="148"/>
      <c r="F1168" s="148"/>
      <c r="G1168" s="148"/>
      <c r="H1168" s="176"/>
    </row>
    <row r="1169" spans="2:8" s="15" customFormat="1" ht="12.75">
      <c r="B1169" s="169">
        <v>1155</v>
      </c>
      <c r="C1169" s="170">
        <f t="shared" si="19"/>
        <v>44.1375</v>
      </c>
      <c r="D1169" s="148"/>
      <c r="E1169" s="148"/>
      <c r="F1169" s="148"/>
      <c r="G1169" s="148"/>
      <c r="H1169" s="176"/>
    </row>
    <row r="1170" spans="2:8" s="15" customFormat="1" ht="12.75">
      <c r="B1170" s="169">
        <v>1156</v>
      </c>
      <c r="C1170" s="170">
        <f t="shared" si="19"/>
        <v>44.15</v>
      </c>
      <c r="D1170" s="148"/>
      <c r="E1170" s="148"/>
      <c r="F1170" s="148"/>
      <c r="G1170" s="148"/>
      <c r="H1170" s="176"/>
    </row>
    <row r="1171" spans="2:8" s="15" customFormat="1" ht="12.75">
      <c r="B1171" s="169">
        <v>1157</v>
      </c>
      <c r="C1171" s="170">
        <f t="shared" si="19"/>
        <v>44.1625</v>
      </c>
      <c r="D1171" s="148"/>
      <c r="E1171" s="148"/>
      <c r="F1171" s="148"/>
      <c r="G1171" s="148"/>
      <c r="H1171" s="176"/>
    </row>
    <row r="1172" spans="2:8" s="15" customFormat="1" ht="12.75">
      <c r="B1172" s="169">
        <v>1158</v>
      </c>
      <c r="C1172" s="170">
        <f t="shared" si="19"/>
        <v>44.175</v>
      </c>
      <c r="D1172" s="148"/>
      <c r="E1172" s="148"/>
      <c r="F1172" s="148"/>
      <c r="G1172" s="148"/>
      <c r="H1172" s="176"/>
    </row>
    <row r="1173" spans="2:8" s="15" customFormat="1" ht="12.75">
      <c r="B1173" s="169">
        <v>1159</v>
      </c>
      <c r="C1173" s="170">
        <f aca="true" t="shared" si="20" ref="C1173:C1236">SUM(29.7+B1173*0.0125)</f>
        <v>44.1875</v>
      </c>
      <c r="D1173" s="148"/>
      <c r="E1173" s="148"/>
      <c r="F1173" s="148"/>
      <c r="G1173" s="148"/>
      <c r="H1173" s="176"/>
    </row>
    <row r="1174" spans="2:8" s="15" customFormat="1" ht="12.75">
      <c r="B1174" s="169">
        <v>1160</v>
      </c>
      <c r="C1174" s="170">
        <f t="shared" si="20"/>
        <v>44.2</v>
      </c>
      <c r="D1174" s="148"/>
      <c r="E1174" s="148"/>
      <c r="F1174" s="148"/>
      <c r="G1174" s="148"/>
      <c r="H1174" s="176"/>
    </row>
    <row r="1175" spans="2:8" s="15" customFormat="1" ht="12.75">
      <c r="B1175" s="169">
        <v>1161</v>
      </c>
      <c r="C1175" s="170">
        <f t="shared" si="20"/>
        <v>44.2125</v>
      </c>
      <c r="D1175" s="148"/>
      <c r="E1175" s="148"/>
      <c r="F1175" s="148"/>
      <c r="G1175" s="148"/>
      <c r="H1175" s="176"/>
    </row>
    <row r="1176" spans="2:8" s="15" customFormat="1" ht="12.75">
      <c r="B1176" s="169">
        <v>1162</v>
      </c>
      <c r="C1176" s="170">
        <f t="shared" si="20"/>
        <v>44.225</v>
      </c>
      <c r="D1176" s="148"/>
      <c r="E1176" s="148"/>
      <c r="F1176" s="148"/>
      <c r="G1176" s="148"/>
      <c r="H1176" s="176"/>
    </row>
    <row r="1177" spans="2:8" s="15" customFormat="1" ht="12.75">
      <c r="B1177" s="169">
        <v>1163</v>
      </c>
      <c r="C1177" s="170">
        <f t="shared" si="20"/>
        <v>44.2375</v>
      </c>
      <c r="D1177" s="148"/>
      <c r="E1177" s="148"/>
      <c r="F1177" s="148"/>
      <c r="G1177" s="148"/>
      <c r="H1177" s="176"/>
    </row>
    <row r="1178" spans="2:8" s="15" customFormat="1" ht="12.75">
      <c r="B1178" s="169">
        <v>1164</v>
      </c>
      <c r="C1178" s="170">
        <f t="shared" si="20"/>
        <v>44.25</v>
      </c>
      <c r="D1178" s="148"/>
      <c r="E1178" s="148"/>
      <c r="F1178" s="148"/>
      <c r="G1178" s="148"/>
      <c r="H1178" s="176"/>
    </row>
    <row r="1179" spans="2:8" s="15" customFormat="1" ht="12.75">
      <c r="B1179" s="169">
        <v>1165</v>
      </c>
      <c r="C1179" s="170">
        <f t="shared" si="20"/>
        <v>44.2625</v>
      </c>
      <c r="D1179" s="148"/>
      <c r="E1179" s="148"/>
      <c r="F1179" s="148"/>
      <c r="G1179" s="148"/>
      <c r="H1179" s="176"/>
    </row>
    <row r="1180" spans="2:8" s="15" customFormat="1" ht="12.75">
      <c r="B1180" s="169">
        <v>1166</v>
      </c>
      <c r="C1180" s="170">
        <f t="shared" si="20"/>
        <v>44.275</v>
      </c>
      <c r="D1180" s="148"/>
      <c r="E1180" s="148"/>
      <c r="F1180" s="148"/>
      <c r="G1180" s="148"/>
      <c r="H1180" s="176"/>
    </row>
    <row r="1181" spans="2:8" s="15" customFormat="1" ht="12.75">
      <c r="B1181" s="169">
        <v>1167</v>
      </c>
      <c r="C1181" s="170">
        <f t="shared" si="20"/>
        <v>44.2875</v>
      </c>
      <c r="D1181" s="148"/>
      <c r="E1181" s="148"/>
      <c r="F1181" s="148"/>
      <c r="G1181" s="148"/>
      <c r="H1181" s="176"/>
    </row>
    <row r="1182" spans="2:8" s="15" customFormat="1" ht="12.75">
      <c r="B1182" s="169">
        <v>1168</v>
      </c>
      <c r="C1182" s="170">
        <f t="shared" si="20"/>
        <v>44.3</v>
      </c>
      <c r="D1182" s="148"/>
      <c r="E1182" s="148"/>
      <c r="F1182" s="148"/>
      <c r="G1182" s="148"/>
      <c r="H1182" s="176"/>
    </row>
    <row r="1183" spans="2:8" s="15" customFormat="1" ht="12.75">
      <c r="B1183" s="169">
        <v>1169</v>
      </c>
      <c r="C1183" s="170">
        <f t="shared" si="20"/>
        <v>44.3125</v>
      </c>
      <c r="D1183" s="148"/>
      <c r="E1183" s="148"/>
      <c r="F1183" s="148"/>
      <c r="G1183" s="148"/>
      <c r="H1183" s="176"/>
    </row>
    <row r="1184" spans="2:8" s="15" customFormat="1" ht="12.75">
      <c r="B1184" s="169">
        <v>1170</v>
      </c>
      <c r="C1184" s="170">
        <f t="shared" si="20"/>
        <v>44.325</v>
      </c>
      <c r="D1184" s="148"/>
      <c r="E1184" s="148"/>
      <c r="F1184" s="148"/>
      <c r="G1184" s="148"/>
      <c r="H1184" s="176"/>
    </row>
    <row r="1185" spans="2:8" s="15" customFormat="1" ht="12.75">
      <c r="B1185" s="169">
        <v>1171</v>
      </c>
      <c r="C1185" s="170">
        <f t="shared" si="20"/>
        <v>44.3375</v>
      </c>
      <c r="D1185" s="148"/>
      <c r="E1185" s="148"/>
      <c r="F1185" s="148"/>
      <c r="G1185" s="148"/>
      <c r="H1185" s="176"/>
    </row>
    <row r="1186" spans="2:8" s="15" customFormat="1" ht="12.75">
      <c r="B1186" s="169">
        <v>1172</v>
      </c>
      <c r="C1186" s="170">
        <f t="shared" si="20"/>
        <v>44.35</v>
      </c>
      <c r="D1186" s="148"/>
      <c r="E1186" s="148"/>
      <c r="F1186" s="148"/>
      <c r="G1186" s="148"/>
      <c r="H1186" s="176"/>
    </row>
    <row r="1187" spans="2:8" s="15" customFormat="1" ht="12.75">
      <c r="B1187" s="169">
        <v>1173</v>
      </c>
      <c r="C1187" s="170">
        <f t="shared" si="20"/>
        <v>44.3625</v>
      </c>
      <c r="D1187" s="148"/>
      <c r="E1187" s="148"/>
      <c r="F1187" s="148"/>
      <c r="G1187" s="148"/>
      <c r="H1187" s="176"/>
    </row>
    <row r="1188" spans="2:8" s="15" customFormat="1" ht="12.75">
      <c r="B1188" s="169">
        <v>1174</v>
      </c>
      <c r="C1188" s="170">
        <f t="shared" si="20"/>
        <v>44.375</v>
      </c>
      <c r="D1188" s="148"/>
      <c r="E1188" s="148"/>
      <c r="F1188" s="148"/>
      <c r="G1188" s="148"/>
      <c r="H1188" s="176"/>
    </row>
    <row r="1189" spans="2:8" s="15" customFormat="1" ht="12.75">
      <c r="B1189" s="169">
        <v>1175</v>
      </c>
      <c r="C1189" s="170">
        <f t="shared" si="20"/>
        <v>44.3875</v>
      </c>
      <c r="D1189" s="148"/>
      <c r="E1189" s="148"/>
      <c r="F1189" s="148"/>
      <c r="G1189" s="148"/>
      <c r="H1189" s="176"/>
    </row>
    <row r="1190" spans="2:8" s="15" customFormat="1" ht="12.75">
      <c r="B1190" s="169">
        <v>1176</v>
      </c>
      <c r="C1190" s="170">
        <f t="shared" si="20"/>
        <v>44.4</v>
      </c>
      <c r="D1190" s="148"/>
      <c r="E1190" s="148"/>
      <c r="F1190" s="148"/>
      <c r="G1190" s="148"/>
      <c r="H1190" s="176"/>
    </row>
    <row r="1191" spans="2:8" s="15" customFormat="1" ht="12.75">
      <c r="B1191" s="169">
        <v>1177</v>
      </c>
      <c r="C1191" s="170">
        <f t="shared" si="20"/>
        <v>44.4125</v>
      </c>
      <c r="D1191" s="148"/>
      <c r="E1191" s="148"/>
      <c r="F1191" s="148"/>
      <c r="G1191" s="148"/>
      <c r="H1191" s="176"/>
    </row>
    <row r="1192" spans="2:8" s="15" customFormat="1" ht="12.75">
      <c r="B1192" s="169">
        <v>1178</v>
      </c>
      <c r="C1192" s="170">
        <f t="shared" si="20"/>
        <v>44.425</v>
      </c>
      <c r="D1192" s="148"/>
      <c r="E1192" s="148"/>
      <c r="F1192" s="148"/>
      <c r="G1192" s="148"/>
      <c r="H1192" s="176"/>
    </row>
    <row r="1193" spans="2:8" s="15" customFormat="1" ht="12.75">
      <c r="B1193" s="169">
        <v>1179</v>
      </c>
      <c r="C1193" s="170">
        <f t="shared" si="20"/>
        <v>44.4375</v>
      </c>
      <c r="D1193" s="148"/>
      <c r="E1193" s="148"/>
      <c r="F1193" s="148"/>
      <c r="G1193" s="148"/>
      <c r="H1193" s="176"/>
    </row>
    <row r="1194" spans="2:8" s="15" customFormat="1" ht="12.75">
      <c r="B1194" s="169">
        <v>1180</v>
      </c>
      <c r="C1194" s="170">
        <f t="shared" si="20"/>
        <v>44.45</v>
      </c>
      <c r="D1194" s="148"/>
      <c r="E1194" s="148"/>
      <c r="F1194" s="148"/>
      <c r="G1194" s="148"/>
      <c r="H1194" s="176"/>
    </row>
    <row r="1195" spans="2:8" s="15" customFormat="1" ht="12.75">
      <c r="B1195" s="169">
        <v>1181</v>
      </c>
      <c r="C1195" s="170">
        <f t="shared" si="20"/>
        <v>44.4625</v>
      </c>
      <c r="D1195" s="148"/>
      <c r="E1195" s="148"/>
      <c r="F1195" s="148"/>
      <c r="G1195" s="148"/>
      <c r="H1195" s="176"/>
    </row>
    <row r="1196" spans="2:8" s="15" customFormat="1" ht="12.75">
      <c r="B1196" s="169">
        <v>1182</v>
      </c>
      <c r="C1196" s="170">
        <f t="shared" si="20"/>
        <v>44.475</v>
      </c>
      <c r="D1196" s="148"/>
      <c r="E1196" s="148"/>
      <c r="F1196" s="148"/>
      <c r="G1196" s="148"/>
      <c r="H1196" s="176"/>
    </row>
    <row r="1197" spans="2:8" s="15" customFormat="1" ht="12.75">
      <c r="B1197" s="169">
        <v>1183</v>
      </c>
      <c r="C1197" s="170">
        <f t="shared" si="20"/>
        <v>44.4875</v>
      </c>
      <c r="D1197" s="148"/>
      <c r="E1197" s="148"/>
      <c r="F1197" s="148"/>
      <c r="G1197" s="148"/>
      <c r="H1197" s="176"/>
    </row>
    <row r="1198" spans="2:8" s="15" customFormat="1" ht="12.75">
      <c r="B1198" s="169">
        <v>1184</v>
      </c>
      <c r="C1198" s="170">
        <f t="shared" si="20"/>
        <v>44.5</v>
      </c>
      <c r="D1198" s="148"/>
      <c r="E1198" s="148"/>
      <c r="F1198" s="148"/>
      <c r="G1198" s="148"/>
      <c r="H1198" s="176"/>
    </row>
    <row r="1199" spans="2:8" s="15" customFormat="1" ht="12.75">
      <c r="B1199" s="169">
        <v>1185</v>
      </c>
      <c r="C1199" s="170">
        <f t="shared" si="20"/>
        <v>44.5125</v>
      </c>
      <c r="D1199" s="148"/>
      <c r="E1199" s="148"/>
      <c r="F1199" s="148"/>
      <c r="G1199" s="148"/>
      <c r="H1199" s="176"/>
    </row>
    <row r="1200" spans="2:8" s="15" customFormat="1" ht="12.75">
      <c r="B1200" s="169">
        <v>1186</v>
      </c>
      <c r="C1200" s="170">
        <f t="shared" si="20"/>
        <v>44.525</v>
      </c>
      <c r="D1200" s="148"/>
      <c r="E1200" s="148"/>
      <c r="F1200" s="148"/>
      <c r="G1200" s="148"/>
      <c r="H1200" s="176"/>
    </row>
    <row r="1201" spans="2:8" s="15" customFormat="1" ht="12.75">
      <c r="B1201" s="169">
        <v>1187</v>
      </c>
      <c r="C1201" s="170">
        <f t="shared" si="20"/>
        <v>44.5375</v>
      </c>
      <c r="D1201" s="148"/>
      <c r="E1201" s="148"/>
      <c r="F1201" s="148"/>
      <c r="G1201" s="148"/>
      <c r="H1201" s="176"/>
    </row>
    <row r="1202" spans="2:8" s="15" customFormat="1" ht="12.75">
      <c r="B1202" s="169">
        <v>1188</v>
      </c>
      <c r="C1202" s="170">
        <f t="shared" si="20"/>
        <v>44.55</v>
      </c>
      <c r="D1202" s="148"/>
      <c r="E1202" s="148"/>
      <c r="F1202" s="148"/>
      <c r="G1202" s="148"/>
      <c r="H1202" s="176"/>
    </row>
    <row r="1203" spans="2:8" s="15" customFormat="1" ht="12.75">
      <c r="B1203" s="169">
        <v>1189</v>
      </c>
      <c r="C1203" s="170">
        <f t="shared" si="20"/>
        <v>44.5625</v>
      </c>
      <c r="D1203" s="148"/>
      <c r="E1203" s="148"/>
      <c r="F1203" s="148"/>
      <c r="G1203" s="148"/>
      <c r="H1203" s="176"/>
    </row>
    <row r="1204" spans="2:8" s="15" customFormat="1" ht="12.75">
      <c r="B1204" s="169">
        <v>1190</v>
      </c>
      <c r="C1204" s="170">
        <f t="shared" si="20"/>
        <v>44.575</v>
      </c>
      <c r="D1204" s="148"/>
      <c r="E1204" s="148"/>
      <c r="F1204" s="148"/>
      <c r="G1204" s="148"/>
      <c r="H1204" s="176"/>
    </row>
    <row r="1205" spans="2:8" s="15" customFormat="1" ht="12.75">
      <c r="B1205" s="169">
        <v>1191</v>
      </c>
      <c r="C1205" s="170">
        <f t="shared" si="20"/>
        <v>44.5875</v>
      </c>
      <c r="D1205" s="148"/>
      <c r="E1205" s="148"/>
      <c r="F1205" s="148"/>
      <c r="G1205" s="148"/>
      <c r="H1205" s="176"/>
    </row>
    <row r="1206" spans="2:8" s="15" customFormat="1" ht="12.75">
      <c r="B1206" s="169">
        <v>1192</v>
      </c>
      <c r="C1206" s="170">
        <f t="shared" si="20"/>
        <v>44.6</v>
      </c>
      <c r="D1206" s="148"/>
      <c r="E1206" s="148"/>
      <c r="F1206" s="148"/>
      <c r="G1206" s="148"/>
      <c r="H1206" s="176"/>
    </row>
    <row r="1207" spans="2:8" s="15" customFormat="1" ht="12.75">
      <c r="B1207" s="169">
        <v>1193</v>
      </c>
      <c r="C1207" s="170">
        <f t="shared" si="20"/>
        <v>44.6125</v>
      </c>
      <c r="D1207" s="148"/>
      <c r="E1207" s="148"/>
      <c r="F1207" s="148"/>
      <c r="G1207" s="148"/>
      <c r="H1207" s="176"/>
    </row>
    <row r="1208" spans="2:8" s="15" customFormat="1" ht="12.75">
      <c r="B1208" s="169">
        <v>1194</v>
      </c>
      <c r="C1208" s="170">
        <f t="shared" si="20"/>
        <v>44.625</v>
      </c>
      <c r="D1208" s="148"/>
      <c r="E1208" s="148"/>
      <c r="F1208" s="148"/>
      <c r="G1208" s="148"/>
      <c r="H1208" s="176"/>
    </row>
    <row r="1209" spans="2:8" s="15" customFormat="1" ht="12.75">
      <c r="B1209" s="169">
        <v>1195</v>
      </c>
      <c r="C1209" s="170">
        <f t="shared" si="20"/>
        <v>44.6375</v>
      </c>
      <c r="D1209" s="148"/>
      <c r="E1209" s="148"/>
      <c r="F1209" s="148"/>
      <c r="G1209" s="148"/>
      <c r="H1209" s="176"/>
    </row>
    <row r="1210" spans="2:8" s="15" customFormat="1" ht="12.75">
      <c r="B1210" s="169">
        <v>1196</v>
      </c>
      <c r="C1210" s="170">
        <f t="shared" si="20"/>
        <v>44.65</v>
      </c>
      <c r="D1210" s="148"/>
      <c r="E1210" s="148"/>
      <c r="F1210" s="148"/>
      <c r="G1210" s="148"/>
      <c r="H1210" s="176"/>
    </row>
    <row r="1211" spans="2:8" s="15" customFormat="1" ht="12.75">
      <c r="B1211" s="169">
        <v>1197</v>
      </c>
      <c r="C1211" s="170">
        <f t="shared" si="20"/>
        <v>44.6625</v>
      </c>
      <c r="D1211" s="148"/>
      <c r="E1211" s="148"/>
      <c r="F1211" s="148"/>
      <c r="G1211" s="148"/>
      <c r="H1211" s="176"/>
    </row>
    <row r="1212" spans="2:8" s="15" customFormat="1" ht="12.75">
      <c r="B1212" s="169">
        <v>1198</v>
      </c>
      <c r="C1212" s="170">
        <f t="shared" si="20"/>
        <v>44.675</v>
      </c>
      <c r="D1212" s="148"/>
      <c r="E1212" s="148"/>
      <c r="F1212" s="148"/>
      <c r="G1212" s="148"/>
      <c r="H1212" s="176"/>
    </row>
    <row r="1213" spans="2:8" s="15" customFormat="1" ht="12.75">
      <c r="B1213" s="169">
        <v>1199</v>
      </c>
      <c r="C1213" s="170">
        <f t="shared" si="20"/>
        <v>44.6875</v>
      </c>
      <c r="D1213" s="148"/>
      <c r="E1213" s="148"/>
      <c r="F1213" s="148"/>
      <c r="G1213" s="148"/>
      <c r="H1213" s="176"/>
    </row>
    <row r="1214" spans="2:8" s="15" customFormat="1" ht="12.75">
      <c r="B1214" s="169">
        <v>1200</v>
      </c>
      <c r="C1214" s="170">
        <f t="shared" si="20"/>
        <v>44.7</v>
      </c>
      <c r="D1214" s="148"/>
      <c r="E1214" s="148"/>
      <c r="F1214" s="148"/>
      <c r="G1214" s="148"/>
      <c r="H1214" s="176"/>
    </row>
    <row r="1215" spans="2:8" s="15" customFormat="1" ht="12.75">
      <c r="B1215" s="169">
        <v>1201</v>
      </c>
      <c r="C1215" s="170">
        <f t="shared" si="20"/>
        <v>44.7125</v>
      </c>
      <c r="D1215" s="148"/>
      <c r="E1215" s="148"/>
      <c r="F1215" s="148"/>
      <c r="G1215" s="148"/>
      <c r="H1215" s="176"/>
    </row>
    <row r="1216" spans="2:8" s="15" customFormat="1" ht="12.75">
      <c r="B1216" s="169">
        <v>1202</v>
      </c>
      <c r="C1216" s="170">
        <f t="shared" si="20"/>
        <v>44.725</v>
      </c>
      <c r="D1216" s="148"/>
      <c r="E1216" s="148"/>
      <c r="F1216" s="148"/>
      <c r="G1216" s="148"/>
      <c r="H1216" s="176"/>
    </row>
    <row r="1217" spans="2:8" s="15" customFormat="1" ht="12.75">
      <c r="B1217" s="169">
        <v>1203</v>
      </c>
      <c r="C1217" s="170">
        <f t="shared" si="20"/>
        <v>44.7375</v>
      </c>
      <c r="D1217" s="148"/>
      <c r="E1217" s="148"/>
      <c r="F1217" s="148"/>
      <c r="G1217" s="148"/>
      <c r="H1217" s="176"/>
    </row>
    <row r="1218" spans="2:8" s="15" customFormat="1" ht="12.75">
      <c r="B1218" s="169">
        <v>1204</v>
      </c>
      <c r="C1218" s="170">
        <f t="shared" si="20"/>
        <v>44.75</v>
      </c>
      <c r="D1218" s="148"/>
      <c r="E1218" s="148"/>
      <c r="F1218" s="148"/>
      <c r="G1218" s="148"/>
      <c r="H1218" s="176"/>
    </row>
    <row r="1219" spans="2:8" s="15" customFormat="1" ht="12.75">
      <c r="B1219" s="169">
        <v>1205</v>
      </c>
      <c r="C1219" s="170">
        <f t="shared" si="20"/>
        <v>44.7625</v>
      </c>
      <c r="D1219" s="148"/>
      <c r="E1219" s="148"/>
      <c r="F1219" s="148"/>
      <c r="G1219" s="148"/>
      <c r="H1219" s="176"/>
    </row>
    <row r="1220" spans="2:8" s="15" customFormat="1" ht="12.75">
      <c r="B1220" s="169">
        <v>1206</v>
      </c>
      <c r="C1220" s="170">
        <f t="shared" si="20"/>
        <v>44.775</v>
      </c>
      <c r="D1220" s="148"/>
      <c r="E1220" s="148"/>
      <c r="F1220" s="148"/>
      <c r="G1220" s="148"/>
      <c r="H1220" s="176"/>
    </row>
    <row r="1221" spans="2:8" s="15" customFormat="1" ht="12.75">
      <c r="B1221" s="169">
        <v>1207</v>
      </c>
      <c r="C1221" s="170">
        <f t="shared" si="20"/>
        <v>44.7875</v>
      </c>
      <c r="D1221" s="148"/>
      <c r="E1221" s="148"/>
      <c r="F1221" s="148"/>
      <c r="G1221" s="148"/>
      <c r="H1221" s="176"/>
    </row>
    <row r="1222" spans="2:8" s="15" customFormat="1" ht="12.75">
      <c r="B1222" s="169">
        <v>1208</v>
      </c>
      <c r="C1222" s="170">
        <f t="shared" si="20"/>
        <v>44.8</v>
      </c>
      <c r="D1222" s="148"/>
      <c r="E1222" s="148"/>
      <c r="F1222" s="148"/>
      <c r="G1222" s="148"/>
      <c r="H1222" s="176"/>
    </row>
    <row r="1223" spans="2:8" s="15" customFormat="1" ht="12.75">
      <c r="B1223" s="169">
        <v>1209</v>
      </c>
      <c r="C1223" s="170">
        <f t="shared" si="20"/>
        <v>44.8125</v>
      </c>
      <c r="D1223" s="148"/>
      <c r="E1223" s="148"/>
      <c r="F1223" s="148"/>
      <c r="G1223" s="148"/>
      <c r="H1223" s="176"/>
    </row>
    <row r="1224" spans="2:8" s="15" customFormat="1" ht="12.75">
      <c r="B1224" s="169">
        <v>1210</v>
      </c>
      <c r="C1224" s="170">
        <f t="shared" si="20"/>
        <v>44.825</v>
      </c>
      <c r="D1224" s="148"/>
      <c r="E1224" s="148"/>
      <c r="F1224" s="148"/>
      <c r="G1224" s="148"/>
      <c r="H1224" s="176"/>
    </row>
    <row r="1225" spans="2:8" s="15" customFormat="1" ht="12.75">
      <c r="B1225" s="169">
        <v>1211</v>
      </c>
      <c r="C1225" s="170">
        <f t="shared" si="20"/>
        <v>44.8375</v>
      </c>
      <c r="D1225" s="148"/>
      <c r="E1225" s="148"/>
      <c r="F1225" s="148"/>
      <c r="G1225" s="148"/>
      <c r="H1225" s="176"/>
    </row>
    <row r="1226" spans="2:8" s="15" customFormat="1" ht="12.75">
      <c r="B1226" s="169">
        <v>1212</v>
      </c>
      <c r="C1226" s="170">
        <f t="shared" si="20"/>
        <v>44.85</v>
      </c>
      <c r="D1226" s="148"/>
      <c r="E1226" s="148"/>
      <c r="F1226" s="148"/>
      <c r="G1226" s="148"/>
      <c r="H1226" s="176"/>
    </row>
    <row r="1227" spans="2:8" s="15" customFormat="1" ht="12.75">
      <c r="B1227" s="169">
        <v>1213</v>
      </c>
      <c r="C1227" s="170">
        <f t="shared" si="20"/>
        <v>44.8625</v>
      </c>
      <c r="D1227" s="148"/>
      <c r="E1227" s="148"/>
      <c r="F1227" s="148"/>
      <c r="G1227" s="148"/>
      <c r="H1227" s="176"/>
    </row>
    <row r="1228" spans="2:8" s="15" customFormat="1" ht="12.75">
      <c r="B1228" s="169">
        <v>1214</v>
      </c>
      <c r="C1228" s="170">
        <f t="shared" si="20"/>
        <v>44.875</v>
      </c>
      <c r="D1228" s="148"/>
      <c r="E1228" s="148"/>
      <c r="F1228" s="148"/>
      <c r="G1228" s="148"/>
      <c r="H1228" s="176"/>
    </row>
    <row r="1229" spans="2:8" s="15" customFormat="1" ht="12.75">
      <c r="B1229" s="169">
        <v>1215</v>
      </c>
      <c r="C1229" s="170">
        <f t="shared" si="20"/>
        <v>44.8875</v>
      </c>
      <c r="D1229" s="148"/>
      <c r="E1229" s="148"/>
      <c r="F1229" s="148"/>
      <c r="G1229" s="148"/>
      <c r="H1229" s="176"/>
    </row>
    <row r="1230" spans="2:8" s="15" customFormat="1" ht="12.75">
      <c r="B1230" s="169">
        <v>1216</v>
      </c>
      <c r="C1230" s="170">
        <f t="shared" si="20"/>
        <v>44.9</v>
      </c>
      <c r="D1230" s="148"/>
      <c r="E1230" s="148"/>
      <c r="F1230" s="148"/>
      <c r="G1230" s="148"/>
      <c r="H1230" s="176"/>
    </row>
    <row r="1231" spans="2:8" s="15" customFormat="1" ht="12.75">
      <c r="B1231" s="169">
        <v>1217</v>
      </c>
      <c r="C1231" s="170">
        <f t="shared" si="20"/>
        <v>44.9125</v>
      </c>
      <c r="D1231" s="148"/>
      <c r="E1231" s="148"/>
      <c r="F1231" s="148"/>
      <c r="G1231" s="148"/>
      <c r="H1231" s="176"/>
    </row>
    <row r="1232" spans="2:8" s="15" customFormat="1" ht="12.75">
      <c r="B1232" s="169">
        <v>1218</v>
      </c>
      <c r="C1232" s="170">
        <f t="shared" si="20"/>
        <v>44.925</v>
      </c>
      <c r="D1232" s="148"/>
      <c r="E1232" s="148"/>
      <c r="F1232" s="148"/>
      <c r="G1232" s="148"/>
      <c r="H1232" s="176"/>
    </row>
    <row r="1233" spans="2:8" s="15" customFormat="1" ht="12.75">
      <c r="B1233" s="169">
        <v>1219</v>
      </c>
      <c r="C1233" s="170">
        <f t="shared" si="20"/>
        <v>44.9375</v>
      </c>
      <c r="D1233" s="148"/>
      <c r="E1233" s="148"/>
      <c r="F1233" s="148"/>
      <c r="G1233" s="148"/>
      <c r="H1233" s="176"/>
    </row>
    <row r="1234" spans="2:8" s="15" customFormat="1" ht="12.75">
      <c r="B1234" s="169">
        <v>1220</v>
      </c>
      <c r="C1234" s="170">
        <f t="shared" si="20"/>
        <v>44.95</v>
      </c>
      <c r="D1234" s="148"/>
      <c r="E1234" s="148"/>
      <c r="F1234" s="148"/>
      <c r="G1234" s="148"/>
      <c r="H1234" s="176"/>
    </row>
    <row r="1235" spans="2:8" s="15" customFormat="1" ht="12.75">
      <c r="B1235" s="169">
        <v>1221</v>
      </c>
      <c r="C1235" s="170">
        <f t="shared" si="20"/>
        <v>44.9625</v>
      </c>
      <c r="D1235" s="148"/>
      <c r="E1235" s="148"/>
      <c r="F1235" s="148"/>
      <c r="G1235" s="148"/>
      <c r="H1235" s="176"/>
    </row>
    <row r="1236" spans="2:8" s="15" customFormat="1" ht="12.75">
      <c r="B1236" s="169">
        <v>1222</v>
      </c>
      <c r="C1236" s="170">
        <f t="shared" si="20"/>
        <v>44.975</v>
      </c>
      <c r="D1236" s="148"/>
      <c r="E1236" s="148"/>
      <c r="F1236" s="148"/>
      <c r="G1236" s="148"/>
      <c r="H1236" s="176"/>
    </row>
    <row r="1237" spans="2:8" s="15" customFormat="1" ht="12.75">
      <c r="B1237" s="169">
        <v>1223</v>
      </c>
      <c r="C1237" s="170">
        <f aca="true" t="shared" si="21" ref="C1237:C1300">SUM(29.7+B1237*0.0125)</f>
        <v>44.9875</v>
      </c>
      <c r="D1237" s="148"/>
      <c r="E1237" s="148"/>
      <c r="F1237" s="148"/>
      <c r="G1237" s="148"/>
      <c r="H1237" s="176"/>
    </row>
    <row r="1238" spans="2:8" s="15" customFormat="1" ht="12.75">
      <c r="B1238" s="169">
        <v>1224</v>
      </c>
      <c r="C1238" s="170">
        <f t="shared" si="21"/>
        <v>45</v>
      </c>
      <c r="D1238" s="148"/>
      <c r="E1238" s="148"/>
      <c r="F1238" s="148"/>
      <c r="G1238" s="148"/>
      <c r="H1238" s="176"/>
    </row>
    <row r="1239" spans="2:8" s="15" customFormat="1" ht="12.75">
      <c r="B1239" s="169">
        <v>1225</v>
      </c>
      <c r="C1239" s="170">
        <f t="shared" si="21"/>
        <v>45.0125</v>
      </c>
      <c r="D1239" s="148"/>
      <c r="E1239" s="148"/>
      <c r="F1239" s="148"/>
      <c r="G1239" s="148"/>
      <c r="H1239" s="176"/>
    </row>
    <row r="1240" spans="2:8" s="15" customFormat="1" ht="12.75">
      <c r="B1240" s="169">
        <v>1226</v>
      </c>
      <c r="C1240" s="170">
        <f t="shared" si="21"/>
        <v>45.025</v>
      </c>
      <c r="D1240" s="148"/>
      <c r="E1240" s="148"/>
      <c r="F1240" s="148"/>
      <c r="G1240" s="148"/>
      <c r="H1240" s="176"/>
    </row>
    <row r="1241" spans="2:8" s="15" customFormat="1" ht="12.75">
      <c r="B1241" s="169">
        <v>1227</v>
      </c>
      <c r="C1241" s="170">
        <f t="shared" si="21"/>
        <v>45.0375</v>
      </c>
      <c r="D1241" s="148"/>
      <c r="E1241" s="148"/>
      <c r="F1241" s="148"/>
      <c r="G1241" s="148"/>
      <c r="H1241" s="176"/>
    </row>
    <row r="1242" spans="2:8" s="15" customFormat="1" ht="12.75">
      <c r="B1242" s="169">
        <v>1228</v>
      </c>
      <c r="C1242" s="170">
        <f t="shared" si="21"/>
        <v>45.05</v>
      </c>
      <c r="D1242" s="148"/>
      <c r="E1242" s="148"/>
      <c r="F1242" s="148"/>
      <c r="G1242" s="148"/>
      <c r="H1242" s="176"/>
    </row>
    <row r="1243" spans="2:8" s="15" customFormat="1" ht="12.75">
      <c r="B1243" s="169">
        <v>1229</v>
      </c>
      <c r="C1243" s="170">
        <f t="shared" si="21"/>
        <v>45.0625</v>
      </c>
      <c r="D1243" s="148"/>
      <c r="E1243" s="148"/>
      <c r="F1243" s="148"/>
      <c r="G1243" s="148"/>
      <c r="H1243" s="176"/>
    </row>
    <row r="1244" spans="2:8" s="15" customFormat="1" ht="12.75">
      <c r="B1244" s="169">
        <v>1230</v>
      </c>
      <c r="C1244" s="170">
        <f t="shared" si="21"/>
        <v>45.075</v>
      </c>
      <c r="D1244" s="148"/>
      <c r="E1244" s="148"/>
      <c r="F1244" s="148"/>
      <c r="G1244" s="148"/>
      <c r="H1244" s="176"/>
    </row>
    <row r="1245" spans="2:8" s="15" customFormat="1" ht="12.75">
      <c r="B1245" s="169">
        <v>1231</v>
      </c>
      <c r="C1245" s="170">
        <f t="shared" si="21"/>
        <v>45.0875</v>
      </c>
      <c r="D1245" s="148"/>
      <c r="E1245" s="148"/>
      <c r="F1245" s="148"/>
      <c r="G1245" s="148"/>
      <c r="H1245" s="176"/>
    </row>
    <row r="1246" spans="2:8" s="15" customFormat="1" ht="12.75">
      <c r="B1246" s="169">
        <v>1232</v>
      </c>
      <c r="C1246" s="170">
        <f t="shared" si="21"/>
        <v>45.1</v>
      </c>
      <c r="D1246" s="148"/>
      <c r="E1246" s="148"/>
      <c r="F1246" s="148"/>
      <c r="G1246" s="148"/>
      <c r="H1246" s="176"/>
    </row>
    <row r="1247" spans="2:8" s="15" customFormat="1" ht="12.75">
      <c r="B1247" s="169">
        <v>1233</v>
      </c>
      <c r="C1247" s="170">
        <f t="shared" si="21"/>
        <v>45.1125</v>
      </c>
      <c r="D1247" s="148"/>
      <c r="E1247" s="148"/>
      <c r="F1247" s="148"/>
      <c r="G1247" s="148"/>
      <c r="H1247" s="176"/>
    </row>
    <row r="1248" spans="2:8" s="15" customFormat="1" ht="12.75">
      <c r="B1248" s="169">
        <v>1234</v>
      </c>
      <c r="C1248" s="170">
        <f t="shared" si="21"/>
        <v>45.125</v>
      </c>
      <c r="D1248" s="148"/>
      <c r="E1248" s="148"/>
      <c r="F1248" s="148"/>
      <c r="G1248" s="148"/>
      <c r="H1248" s="176"/>
    </row>
    <row r="1249" spans="2:8" s="15" customFormat="1" ht="12.75">
      <c r="B1249" s="169">
        <v>1235</v>
      </c>
      <c r="C1249" s="170">
        <f t="shared" si="21"/>
        <v>45.1375</v>
      </c>
      <c r="D1249" s="148"/>
      <c r="E1249" s="148"/>
      <c r="F1249" s="148"/>
      <c r="G1249" s="148"/>
      <c r="H1249" s="176"/>
    </row>
    <row r="1250" spans="2:8" s="15" customFormat="1" ht="12.75">
      <c r="B1250" s="169">
        <v>1236</v>
      </c>
      <c r="C1250" s="170">
        <f t="shared" si="21"/>
        <v>45.15</v>
      </c>
      <c r="D1250" s="148"/>
      <c r="E1250" s="148"/>
      <c r="F1250" s="148"/>
      <c r="G1250" s="148"/>
      <c r="H1250" s="176"/>
    </row>
    <row r="1251" spans="2:8" s="15" customFormat="1" ht="12.75">
      <c r="B1251" s="169">
        <v>1237</v>
      </c>
      <c r="C1251" s="170">
        <f t="shared" si="21"/>
        <v>45.1625</v>
      </c>
      <c r="D1251" s="148"/>
      <c r="E1251" s="148"/>
      <c r="F1251" s="148"/>
      <c r="G1251" s="148"/>
      <c r="H1251" s="176"/>
    </row>
    <row r="1252" spans="2:8" s="15" customFormat="1" ht="12.75">
      <c r="B1252" s="169">
        <v>1238</v>
      </c>
      <c r="C1252" s="170">
        <f t="shared" si="21"/>
        <v>45.175</v>
      </c>
      <c r="D1252" s="148"/>
      <c r="E1252" s="148"/>
      <c r="F1252" s="148"/>
      <c r="G1252" s="148"/>
      <c r="H1252" s="176"/>
    </row>
    <row r="1253" spans="2:8" s="15" customFormat="1" ht="12.75">
      <c r="B1253" s="169">
        <v>1239</v>
      </c>
      <c r="C1253" s="170">
        <f t="shared" si="21"/>
        <v>45.1875</v>
      </c>
      <c r="D1253" s="148"/>
      <c r="E1253" s="148"/>
      <c r="F1253" s="148"/>
      <c r="G1253" s="148"/>
      <c r="H1253" s="176"/>
    </row>
    <row r="1254" spans="2:8" s="15" customFormat="1" ht="12.75">
      <c r="B1254" s="169">
        <v>1240</v>
      </c>
      <c r="C1254" s="170">
        <f t="shared" si="21"/>
        <v>45.2</v>
      </c>
      <c r="D1254" s="148"/>
      <c r="E1254" s="148"/>
      <c r="F1254" s="148"/>
      <c r="G1254" s="148"/>
      <c r="H1254" s="176"/>
    </row>
    <row r="1255" spans="2:8" s="15" customFormat="1" ht="12.75">
      <c r="B1255" s="169">
        <v>1241</v>
      </c>
      <c r="C1255" s="170">
        <f t="shared" si="21"/>
        <v>45.2125</v>
      </c>
      <c r="D1255" s="148"/>
      <c r="E1255" s="148"/>
      <c r="F1255" s="148"/>
      <c r="G1255" s="148"/>
      <c r="H1255" s="176"/>
    </row>
    <row r="1256" spans="2:8" s="15" customFormat="1" ht="12.75">
      <c r="B1256" s="169">
        <v>1242</v>
      </c>
      <c r="C1256" s="170">
        <f t="shared" si="21"/>
        <v>45.225</v>
      </c>
      <c r="D1256" s="148"/>
      <c r="E1256" s="148"/>
      <c r="F1256" s="148"/>
      <c r="G1256" s="148"/>
      <c r="H1256" s="176"/>
    </row>
    <row r="1257" spans="2:8" s="15" customFormat="1" ht="12.75">
      <c r="B1257" s="169">
        <v>1243</v>
      </c>
      <c r="C1257" s="170">
        <f t="shared" si="21"/>
        <v>45.2375</v>
      </c>
      <c r="D1257" s="148"/>
      <c r="E1257" s="148"/>
      <c r="F1257" s="148"/>
      <c r="G1257" s="148"/>
      <c r="H1257" s="176"/>
    </row>
    <row r="1258" spans="2:8" s="15" customFormat="1" ht="12.75">
      <c r="B1258" s="169">
        <v>1244</v>
      </c>
      <c r="C1258" s="170">
        <f t="shared" si="21"/>
        <v>45.25</v>
      </c>
      <c r="D1258" s="148"/>
      <c r="E1258" s="148"/>
      <c r="F1258" s="148"/>
      <c r="G1258" s="148"/>
      <c r="H1258" s="176"/>
    </row>
    <row r="1259" spans="2:8" s="15" customFormat="1" ht="12.75">
      <c r="B1259" s="169">
        <v>1245</v>
      </c>
      <c r="C1259" s="170">
        <f t="shared" si="21"/>
        <v>45.2625</v>
      </c>
      <c r="D1259" s="148"/>
      <c r="E1259" s="148"/>
      <c r="F1259" s="148"/>
      <c r="G1259" s="148"/>
      <c r="H1259" s="176"/>
    </row>
    <row r="1260" spans="2:8" s="15" customFormat="1" ht="12.75">
      <c r="B1260" s="169">
        <v>1246</v>
      </c>
      <c r="C1260" s="170">
        <f t="shared" si="21"/>
        <v>45.275</v>
      </c>
      <c r="D1260" s="148"/>
      <c r="E1260" s="148"/>
      <c r="F1260" s="148"/>
      <c r="G1260" s="148"/>
      <c r="H1260" s="176"/>
    </row>
    <row r="1261" spans="2:8" s="15" customFormat="1" ht="12.75">
      <c r="B1261" s="169">
        <v>1247</v>
      </c>
      <c r="C1261" s="170">
        <f t="shared" si="21"/>
        <v>45.2875</v>
      </c>
      <c r="D1261" s="148"/>
      <c r="E1261" s="148"/>
      <c r="F1261" s="148"/>
      <c r="G1261" s="148"/>
      <c r="H1261" s="176"/>
    </row>
    <row r="1262" spans="2:8" s="15" customFormat="1" ht="12.75">
      <c r="B1262" s="169">
        <v>1248</v>
      </c>
      <c r="C1262" s="170">
        <f t="shared" si="21"/>
        <v>45.3</v>
      </c>
      <c r="D1262" s="148"/>
      <c r="E1262" s="148"/>
      <c r="F1262" s="148"/>
      <c r="G1262" s="148"/>
      <c r="H1262" s="176"/>
    </row>
    <row r="1263" spans="2:8" s="15" customFormat="1" ht="12.75">
      <c r="B1263" s="169">
        <v>1249</v>
      </c>
      <c r="C1263" s="170">
        <f t="shared" si="21"/>
        <v>45.3125</v>
      </c>
      <c r="D1263" s="148"/>
      <c r="E1263" s="148"/>
      <c r="F1263" s="148"/>
      <c r="G1263" s="148"/>
      <c r="H1263" s="176"/>
    </row>
    <row r="1264" spans="2:8" s="15" customFormat="1" ht="12.75">
      <c r="B1264" s="169">
        <v>1250</v>
      </c>
      <c r="C1264" s="170">
        <f t="shared" si="21"/>
        <v>45.325</v>
      </c>
      <c r="D1264" s="148"/>
      <c r="E1264" s="148"/>
      <c r="F1264" s="148"/>
      <c r="G1264" s="148"/>
      <c r="H1264" s="176"/>
    </row>
    <row r="1265" spans="2:8" s="15" customFormat="1" ht="12.75">
      <c r="B1265" s="169">
        <v>1251</v>
      </c>
      <c r="C1265" s="170">
        <f t="shared" si="21"/>
        <v>45.3375</v>
      </c>
      <c r="D1265" s="148"/>
      <c r="E1265" s="148"/>
      <c r="F1265" s="148"/>
      <c r="G1265" s="148"/>
      <c r="H1265" s="176"/>
    </row>
    <row r="1266" spans="2:8" s="15" customFormat="1" ht="12.75">
      <c r="B1266" s="169">
        <v>1252</v>
      </c>
      <c r="C1266" s="170">
        <f t="shared" si="21"/>
        <v>45.35</v>
      </c>
      <c r="D1266" s="148"/>
      <c r="E1266" s="148"/>
      <c r="F1266" s="148"/>
      <c r="G1266" s="148"/>
      <c r="H1266" s="176"/>
    </row>
    <row r="1267" spans="2:8" s="15" customFormat="1" ht="12.75">
      <c r="B1267" s="169">
        <v>1253</v>
      </c>
      <c r="C1267" s="170">
        <f t="shared" si="21"/>
        <v>45.3625</v>
      </c>
      <c r="D1267" s="148"/>
      <c r="E1267" s="148"/>
      <c r="F1267" s="148"/>
      <c r="G1267" s="148"/>
      <c r="H1267" s="176"/>
    </row>
    <row r="1268" spans="2:8" s="15" customFormat="1" ht="12.75">
      <c r="B1268" s="169">
        <v>1254</v>
      </c>
      <c r="C1268" s="170">
        <f t="shared" si="21"/>
        <v>45.375</v>
      </c>
      <c r="D1268" s="148"/>
      <c r="E1268" s="148"/>
      <c r="F1268" s="148"/>
      <c r="G1268" s="148"/>
      <c r="H1268" s="176"/>
    </row>
    <row r="1269" spans="2:8" s="15" customFormat="1" ht="12.75">
      <c r="B1269" s="169">
        <v>1255</v>
      </c>
      <c r="C1269" s="170">
        <f t="shared" si="21"/>
        <v>45.3875</v>
      </c>
      <c r="D1269" s="148"/>
      <c r="E1269" s="148"/>
      <c r="F1269" s="148"/>
      <c r="G1269" s="148"/>
      <c r="H1269" s="176"/>
    </row>
    <row r="1270" spans="2:8" s="15" customFormat="1" ht="12.75">
      <c r="B1270" s="169">
        <v>1256</v>
      </c>
      <c r="C1270" s="170">
        <f t="shared" si="21"/>
        <v>45.4</v>
      </c>
      <c r="D1270" s="148"/>
      <c r="E1270" s="148"/>
      <c r="F1270" s="148"/>
      <c r="G1270" s="148"/>
      <c r="H1270" s="176"/>
    </row>
    <row r="1271" spans="2:8" s="15" customFormat="1" ht="12.75">
      <c r="B1271" s="169">
        <v>1257</v>
      </c>
      <c r="C1271" s="170">
        <f t="shared" si="21"/>
        <v>45.4125</v>
      </c>
      <c r="D1271" s="148"/>
      <c r="E1271" s="148"/>
      <c r="F1271" s="148"/>
      <c r="G1271" s="148"/>
      <c r="H1271" s="176"/>
    </row>
    <row r="1272" spans="2:8" s="15" customFormat="1" ht="12.75">
      <c r="B1272" s="169">
        <v>1258</v>
      </c>
      <c r="C1272" s="170">
        <f t="shared" si="21"/>
        <v>45.425</v>
      </c>
      <c r="D1272" s="148"/>
      <c r="E1272" s="148"/>
      <c r="F1272" s="148"/>
      <c r="G1272" s="148"/>
      <c r="H1272" s="176"/>
    </row>
    <row r="1273" spans="2:8" s="15" customFormat="1" ht="12.75">
      <c r="B1273" s="169">
        <v>1259</v>
      </c>
      <c r="C1273" s="170">
        <f t="shared" si="21"/>
        <v>45.4375</v>
      </c>
      <c r="D1273" s="148"/>
      <c r="E1273" s="148"/>
      <c r="F1273" s="148"/>
      <c r="G1273" s="148"/>
      <c r="H1273" s="176"/>
    </row>
    <row r="1274" spans="2:8" s="15" customFormat="1" ht="12.75">
      <c r="B1274" s="169">
        <v>1260</v>
      </c>
      <c r="C1274" s="170">
        <f t="shared" si="21"/>
        <v>45.45</v>
      </c>
      <c r="D1274" s="148"/>
      <c r="E1274" s="148"/>
      <c r="F1274" s="148"/>
      <c r="G1274" s="148"/>
      <c r="H1274" s="176"/>
    </row>
    <row r="1275" spans="2:8" s="15" customFormat="1" ht="12.75">
      <c r="B1275" s="169">
        <v>1261</v>
      </c>
      <c r="C1275" s="170">
        <f t="shared" si="21"/>
        <v>45.4625</v>
      </c>
      <c r="D1275" s="148"/>
      <c r="E1275" s="148"/>
      <c r="F1275" s="148"/>
      <c r="G1275" s="148"/>
      <c r="H1275" s="176"/>
    </row>
    <row r="1276" spans="2:8" s="15" customFormat="1" ht="12.75">
      <c r="B1276" s="169">
        <v>1262</v>
      </c>
      <c r="C1276" s="170">
        <f t="shared" si="21"/>
        <v>45.475</v>
      </c>
      <c r="D1276" s="148"/>
      <c r="E1276" s="148"/>
      <c r="F1276" s="148"/>
      <c r="G1276" s="148"/>
      <c r="H1276" s="176"/>
    </row>
    <row r="1277" spans="2:8" s="15" customFormat="1" ht="12.75">
      <c r="B1277" s="169">
        <v>1263</v>
      </c>
      <c r="C1277" s="170">
        <f t="shared" si="21"/>
        <v>45.4875</v>
      </c>
      <c r="D1277" s="148"/>
      <c r="E1277" s="148"/>
      <c r="F1277" s="148"/>
      <c r="G1277" s="148"/>
      <c r="H1277" s="176"/>
    </row>
    <row r="1278" spans="2:8" s="15" customFormat="1" ht="12.75">
      <c r="B1278" s="169">
        <v>1264</v>
      </c>
      <c r="C1278" s="170">
        <f t="shared" si="21"/>
        <v>45.5</v>
      </c>
      <c r="D1278" s="148"/>
      <c r="E1278" s="148"/>
      <c r="F1278" s="148"/>
      <c r="G1278" s="148"/>
      <c r="H1278" s="176"/>
    </row>
    <row r="1279" spans="2:8" s="15" customFormat="1" ht="12.75">
      <c r="B1279" s="169">
        <v>1265</v>
      </c>
      <c r="C1279" s="170">
        <f t="shared" si="21"/>
        <v>45.5125</v>
      </c>
      <c r="D1279" s="148"/>
      <c r="E1279" s="148"/>
      <c r="F1279" s="148"/>
      <c r="G1279" s="148"/>
      <c r="H1279" s="176"/>
    </row>
    <row r="1280" spans="2:8" s="15" customFormat="1" ht="12.75">
      <c r="B1280" s="169">
        <v>1266</v>
      </c>
      <c r="C1280" s="170">
        <f t="shared" si="21"/>
        <v>45.525</v>
      </c>
      <c r="D1280" s="148"/>
      <c r="E1280" s="148"/>
      <c r="F1280" s="148"/>
      <c r="G1280" s="148"/>
      <c r="H1280" s="176"/>
    </row>
    <row r="1281" spans="2:8" s="15" customFormat="1" ht="12.75">
      <c r="B1281" s="169">
        <v>1267</v>
      </c>
      <c r="C1281" s="170">
        <f t="shared" si="21"/>
        <v>45.5375</v>
      </c>
      <c r="D1281" s="148"/>
      <c r="E1281" s="148"/>
      <c r="F1281" s="148"/>
      <c r="G1281" s="148"/>
      <c r="H1281" s="176"/>
    </row>
    <row r="1282" spans="2:8" s="15" customFormat="1" ht="12.75">
      <c r="B1282" s="169">
        <v>1268</v>
      </c>
      <c r="C1282" s="170">
        <f t="shared" si="21"/>
        <v>45.55</v>
      </c>
      <c r="D1282" s="148"/>
      <c r="E1282" s="148"/>
      <c r="F1282" s="148"/>
      <c r="G1282" s="148"/>
      <c r="H1282" s="176"/>
    </row>
    <row r="1283" spans="2:8" s="15" customFormat="1" ht="12.75">
      <c r="B1283" s="169">
        <v>1269</v>
      </c>
      <c r="C1283" s="170">
        <f t="shared" si="21"/>
        <v>45.5625</v>
      </c>
      <c r="D1283" s="148"/>
      <c r="E1283" s="148"/>
      <c r="F1283" s="148"/>
      <c r="G1283" s="148"/>
      <c r="H1283" s="176"/>
    </row>
    <row r="1284" spans="2:8" s="15" customFormat="1" ht="12.75">
      <c r="B1284" s="169">
        <v>1270</v>
      </c>
      <c r="C1284" s="170">
        <f t="shared" si="21"/>
        <v>45.575</v>
      </c>
      <c r="D1284" s="148"/>
      <c r="E1284" s="148"/>
      <c r="F1284" s="148"/>
      <c r="G1284" s="148"/>
      <c r="H1284" s="176"/>
    </row>
    <row r="1285" spans="2:8" s="15" customFormat="1" ht="12.75">
      <c r="B1285" s="169">
        <v>1271</v>
      </c>
      <c r="C1285" s="170">
        <f t="shared" si="21"/>
        <v>45.5875</v>
      </c>
      <c r="D1285" s="148"/>
      <c r="E1285" s="148"/>
      <c r="F1285" s="148"/>
      <c r="G1285" s="148"/>
      <c r="H1285" s="176"/>
    </row>
    <row r="1286" spans="2:8" s="15" customFormat="1" ht="12.75">
      <c r="B1286" s="169">
        <v>1272</v>
      </c>
      <c r="C1286" s="170">
        <f t="shared" si="21"/>
        <v>45.6</v>
      </c>
      <c r="D1286" s="148"/>
      <c r="E1286" s="148"/>
      <c r="F1286" s="148"/>
      <c r="G1286" s="148"/>
      <c r="H1286" s="176"/>
    </row>
    <row r="1287" spans="2:8" s="15" customFormat="1" ht="12.75">
      <c r="B1287" s="169">
        <v>1273</v>
      </c>
      <c r="C1287" s="170">
        <f t="shared" si="21"/>
        <v>45.6125</v>
      </c>
      <c r="D1287" s="148"/>
      <c r="E1287" s="148"/>
      <c r="F1287" s="148"/>
      <c r="G1287" s="148"/>
      <c r="H1287" s="176"/>
    </row>
    <row r="1288" spans="2:8" s="15" customFormat="1" ht="12.75">
      <c r="B1288" s="169">
        <v>1274</v>
      </c>
      <c r="C1288" s="170">
        <f t="shared" si="21"/>
        <v>45.625</v>
      </c>
      <c r="D1288" s="148"/>
      <c r="E1288" s="148"/>
      <c r="F1288" s="148"/>
      <c r="G1288" s="148"/>
      <c r="H1288" s="176"/>
    </row>
    <row r="1289" spans="2:8" s="15" customFormat="1" ht="12.75">
      <c r="B1289" s="169">
        <v>1275</v>
      </c>
      <c r="C1289" s="170">
        <f t="shared" si="21"/>
        <v>45.6375</v>
      </c>
      <c r="D1289" s="148"/>
      <c r="E1289" s="148"/>
      <c r="F1289" s="148"/>
      <c r="G1289" s="148"/>
      <c r="H1289" s="176"/>
    </row>
    <row r="1290" spans="2:8" s="15" customFormat="1" ht="12.75">
      <c r="B1290" s="169">
        <v>1276</v>
      </c>
      <c r="C1290" s="170">
        <f t="shared" si="21"/>
        <v>45.65</v>
      </c>
      <c r="D1290" s="148"/>
      <c r="E1290" s="148"/>
      <c r="F1290" s="148"/>
      <c r="G1290" s="148"/>
      <c r="H1290" s="176"/>
    </row>
    <row r="1291" spans="2:8" s="15" customFormat="1" ht="12.75">
      <c r="B1291" s="169">
        <v>1277</v>
      </c>
      <c r="C1291" s="170">
        <f t="shared" si="21"/>
        <v>45.6625</v>
      </c>
      <c r="D1291" s="148"/>
      <c r="E1291" s="148"/>
      <c r="F1291" s="148"/>
      <c r="G1291" s="148"/>
      <c r="H1291" s="176"/>
    </row>
    <row r="1292" spans="2:8" s="15" customFormat="1" ht="12.75">
      <c r="B1292" s="169">
        <v>1278</v>
      </c>
      <c r="C1292" s="170">
        <f t="shared" si="21"/>
        <v>45.675</v>
      </c>
      <c r="D1292" s="148"/>
      <c r="E1292" s="148"/>
      <c r="F1292" s="148"/>
      <c r="G1292" s="148"/>
      <c r="H1292" s="176"/>
    </row>
    <row r="1293" spans="2:8" s="15" customFormat="1" ht="12.75">
      <c r="B1293" s="169">
        <v>1279</v>
      </c>
      <c r="C1293" s="170">
        <f t="shared" si="21"/>
        <v>45.6875</v>
      </c>
      <c r="D1293" s="148"/>
      <c r="E1293" s="148"/>
      <c r="F1293" s="148"/>
      <c r="G1293" s="148"/>
      <c r="H1293" s="176"/>
    </row>
    <row r="1294" spans="2:8" s="15" customFormat="1" ht="12.75">
      <c r="B1294" s="169">
        <v>1280</v>
      </c>
      <c r="C1294" s="170">
        <f t="shared" si="21"/>
        <v>45.7</v>
      </c>
      <c r="D1294" s="148"/>
      <c r="E1294" s="148"/>
      <c r="F1294" s="148"/>
      <c r="G1294" s="148"/>
      <c r="H1294" s="176"/>
    </row>
    <row r="1295" spans="2:8" s="15" customFormat="1" ht="12.75">
      <c r="B1295" s="169">
        <v>1281</v>
      </c>
      <c r="C1295" s="170">
        <f t="shared" si="21"/>
        <v>45.7125</v>
      </c>
      <c r="D1295" s="148"/>
      <c r="E1295" s="148"/>
      <c r="F1295" s="148"/>
      <c r="G1295" s="148"/>
      <c r="H1295" s="176"/>
    </row>
    <row r="1296" spans="2:8" s="15" customFormat="1" ht="12.75">
      <c r="B1296" s="169">
        <v>1282</v>
      </c>
      <c r="C1296" s="170">
        <f t="shared" si="21"/>
        <v>45.725</v>
      </c>
      <c r="D1296" s="148"/>
      <c r="E1296" s="148"/>
      <c r="F1296" s="148"/>
      <c r="G1296" s="148"/>
      <c r="H1296" s="176"/>
    </row>
    <row r="1297" spans="2:8" s="15" customFormat="1" ht="12.75">
      <c r="B1297" s="169">
        <v>1283</v>
      </c>
      <c r="C1297" s="170">
        <f t="shared" si="21"/>
        <v>45.7375</v>
      </c>
      <c r="D1297" s="148"/>
      <c r="E1297" s="148"/>
      <c r="F1297" s="148"/>
      <c r="G1297" s="148"/>
      <c r="H1297" s="176"/>
    </row>
    <row r="1298" spans="2:8" s="15" customFormat="1" ht="12.75">
      <c r="B1298" s="169">
        <v>1284</v>
      </c>
      <c r="C1298" s="170">
        <f t="shared" si="21"/>
        <v>45.75</v>
      </c>
      <c r="D1298" s="148"/>
      <c r="E1298" s="148"/>
      <c r="F1298" s="148"/>
      <c r="G1298" s="148"/>
      <c r="H1298" s="176"/>
    </row>
    <row r="1299" spans="2:8" s="15" customFormat="1" ht="12.75">
      <c r="B1299" s="169">
        <v>1285</v>
      </c>
      <c r="C1299" s="170">
        <f t="shared" si="21"/>
        <v>45.7625</v>
      </c>
      <c r="D1299" s="148"/>
      <c r="E1299" s="148"/>
      <c r="F1299" s="148"/>
      <c r="G1299" s="148"/>
      <c r="H1299" s="176"/>
    </row>
    <row r="1300" spans="2:8" s="15" customFormat="1" ht="12.75">
      <c r="B1300" s="169">
        <v>1286</v>
      </c>
      <c r="C1300" s="170">
        <f t="shared" si="21"/>
        <v>45.775</v>
      </c>
      <c r="D1300" s="148"/>
      <c r="E1300" s="148"/>
      <c r="F1300" s="148"/>
      <c r="G1300" s="148"/>
      <c r="H1300" s="176"/>
    </row>
    <row r="1301" spans="2:8" s="15" customFormat="1" ht="12.75">
      <c r="B1301" s="169">
        <v>1287</v>
      </c>
      <c r="C1301" s="170">
        <f aca="true" t="shared" si="22" ref="C1301:C1364">SUM(29.7+B1301*0.0125)</f>
        <v>45.7875</v>
      </c>
      <c r="D1301" s="148"/>
      <c r="E1301" s="148"/>
      <c r="F1301" s="148"/>
      <c r="G1301" s="148"/>
      <c r="H1301" s="176"/>
    </row>
    <row r="1302" spans="2:8" s="15" customFormat="1" ht="12.75">
      <c r="B1302" s="169">
        <v>1288</v>
      </c>
      <c r="C1302" s="170">
        <f t="shared" si="22"/>
        <v>45.8</v>
      </c>
      <c r="D1302" s="148"/>
      <c r="E1302" s="148"/>
      <c r="F1302" s="148"/>
      <c r="G1302" s="148"/>
      <c r="H1302" s="176"/>
    </row>
    <row r="1303" spans="2:8" s="15" customFormat="1" ht="12.75">
      <c r="B1303" s="169">
        <v>1289</v>
      </c>
      <c r="C1303" s="170">
        <f t="shared" si="22"/>
        <v>45.8125</v>
      </c>
      <c r="D1303" s="148"/>
      <c r="E1303" s="148"/>
      <c r="F1303" s="148"/>
      <c r="G1303" s="148"/>
      <c r="H1303" s="176"/>
    </row>
    <row r="1304" spans="2:8" s="15" customFormat="1" ht="12.75">
      <c r="B1304" s="169">
        <v>1290</v>
      </c>
      <c r="C1304" s="170">
        <f t="shared" si="22"/>
        <v>45.825</v>
      </c>
      <c r="D1304" s="148"/>
      <c r="E1304" s="148"/>
      <c r="F1304" s="148"/>
      <c r="G1304" s="148"/>
      <c r="H1304" s="176"/>
    </row>
    <row r="1305" spans="2:8" s="15" customFormat="1" ht="12.75">
      <c r="B1305" s="169">
        <v>1291</v>
      </c>
      <c r="C1305" s="170">
        <f t="shared" si="22"/>
        <v>45.8375</v>
      </c>
      <c r="D1305" s="148"/>
      <c r="E1305" s="148"/>
      <c r="F1305" s="148"/>
      <c r="G1305" s="148"/>
      <c r="H1305" s="176"/>
    </row>
    <row r="1306" spans="2:8" s="15" customFormat="1" ht="12.75">
      <c r="B1306" s="169">
        <v>1292</v>
      </c>
      <c r="C1306" s="170">
        <f t="shared" si="22"/>
        <v>45.85</v>
      </c>
      <c r="D1306" s="148"/>
      <c r="E1306" s="148"/>
      <c r="F1306" s="148"/>
      <c r="G1306" s="148"/>
      <c r="H1306" s="176"/>
    </row>
    <row r="1307" spans="2:8" s="15" customFormat="1" ht="12.75">
      <c r="B1307" s="169">
        <v>1293</v>
      </c>
      <c r="C1307" s="170">
        <f t="shared" si="22"/>
        <v>45.8625</v>
      </c>
      <c r="D1307" s="148"/>
      <c r="E1307" s="148"/>
      <c r="F1307" s="148"/>
      <c r="G1307" s="148"/>
      <c r="H1307" s="176"/>
    </row>
    <row r="1308" spans="2:8" s="15" customFormat="1" ht="12.75">
      <c r="B1308" s="169">
        <v>1294</v>
      </c>
      <c r="C1308" s="170">
        <f t="shared" si="22"/>
        <v>45.875</v>
      </c>
      <c r="D1308" s="148"/>
      <c r="E1308" s="148"/>
      <c r="F1308" s="148"/>
      <c r="G1308" s="148"/>
      <c r="H1308" s="176"/>
    </row>
    <row r="1309" spans="2:8" s="15" customFormat="1" ht="12.75">
      <c r="B1309" s="169">
        <v>1295</v>
      </c>
      <c r="C1309" s="170">
        <f t="shared" si="22"/>
        <v>45.8875</v>
      </c>
      <c r="D1309" s="148"/>
      <c r="E1309" s="148"/>
      <c r="F1309" s="148"/>
      <c r="G1309" s="148"/>
      <c r="H1309" s="176"/>
    </row>
    <row r="1310" spans="2:8" s="15" customFormat="1" ht="12.75">
      <c r="B1310" s="169">
        <v>1296</v>
      </c>
      <c r="C1310" s="170">
        <f t="shared" si="22"/>
        <v>45.9</v>
      </c>
      <c r="D1310" s="148"/>
      <c r="E1310" s="148"/>
      <c r="F1310" s="148"/>
      <c r="G1310" s="148"/>
      <c r="H1310" s="176"/>
    </row>
    <row r="1311" spans="2:8" s="15" customFormat="1" ht="12.75">
      <c r="B1311" s="169">
        <v>1297</v>
      </c>
      <c r="C1311" s="170">
        <f t="shared" si="22"/>
        <v>45.9125</v>
      </c>
      <c r="D1311" s="148"/>
      <c r="E1311" s="148"/>
      <c r="F1311" s="148"/>
      <c r="G1311" s="148"/>
      <c r="H1311" s="176"/>
    </row>
    <row r="1312" spans="2:8" s="15" customFormat="1" ht="12.75">
      <c r="B1312" s="169">
        <v>1298</v>
      </c>
      <c r="C1312" s="170">
        <f t="shared" si="22"/>
        <v>45.925</v>
      </c>
      <c r="D1312" s="148"/>
      <c r="E1312" s="148"/>
      <c r="F1312" s="148"/>
      <c r="G1312" s="148"/>
      <c r="H1312" s="176"/>
    </row>
    <row r="1313" spans="2:8" s="15" customFormat="1" ht="12.75">
      <c r="B1313" s="169">
        <v>1299</v>
      </c>
      <c r="C1313" s="170">
        <f t="shared" si="22"/>
        <v>45.9375</v>
      </c>
      <c r="D1313" s="148"/>
      <c r="E1313" s="148"/>
      <c r="F1313" s="148"/>
      <c r="G1313" s="148"/>
      <c r="H1313" s="176"/>
    </row>
    <row r="1314" spans="2:8" s="15" customFormat="1" ht="12.75">
      <c r="B1314" s="169">
        <v>1300</v>
      </c>
      <c r="C1314" s="170">
        <f t="shared" si="22"/>
        <v>45.95</v>
      </c>
      <c r="D1314" s="148"/>
      <c r="E1314" s="148"/>
      <c r="F1314" s="148"/>
      <c r="G1314" s="148"/>
      <c r="H1314" s="176"/>
    </row>
    <row r="1315" spans="2:8" s="15" customFormat="1" ht="12.75">
      <c r="B1315" s="169">
        <v>1301</v>
      </c>
      <c r="C1315" s="170">
        <f t="shared" si="22"/>
        <v>45.9625</v>
      </c>
      <c r="D1315" s="148"/>
      <c r="E1315" s="148"/>
      <c r="F1315" s="148"/>
      <c r="G1315" s="148"/>
      <c r="H1315" s="176"/>
    </row>
    <row r="1316" spans="2:8" s="15" customFormat="1" ht="12.75">
      <c r="B1316" s="169">
        <v>1302</v>
      </c>
      <c r="C1316" s="170">
        <f t="shared" si="22"/>
        <v>45.975</v>
      </c>
      <c r="D1316" s="148"/>
      <c r="E1316" s="148"/>
      <c r="F1316" s="148"/>
      <c r="G1316" s="148"/>
      <c r="H1316" s="176"/>
    </row>
    <row r="1317" spans="2:8" s="15" customFormat="1" ht="12.75">
      <c r="B1317" s="169">
        <v>1303</v>
      </c>
      <c r="C1317" s="170">
        <f t="shared" si="22"/>
        <v>45.9875</v>
      </c>
      <c r="D1317" s="148"/>
      <c r="E1317" s="148"/>
      <c r="F1317" s="148"/>
      <c r="G1317" s="148"/>
      <c r="H1317" s="176"/>
    </row>
    <row r="1318" spans="2:8" s="15" customFormat="1" ht="12.75">
      <c r="B1318" s="169">
        <v>1304</v>
      </c>
      <c r="C1318" s="170">
        <f t="shared" si="22"/>
        <v>46</v>
      </c>
      <c r="D1318" s="148"/>
      <c r="E1318" s="148"/>
      <c r="F1318" s="148"/>
      <c r="G1318" s="148"/>
      <c r="H1318" s="176"/>
    </row>
    <row r="1319" spans="2:8" s="15" customFormat="1" ht="12.75">
      <c r="B1319" s="169">
        <v>1305</v>
      </c>
      <c r="C1319" s="170">
        <f t="shared" si="22"/>
        <v>46.0125</v>
      </c>
      <c r="D1319" s="148"/>
      <c r="E1319" s="148"/>
      <c r="F1319" s="148"/>
      <c r="G1319" s="148"/>
      <c r="H1319" s="176"/>
    </row>
    <row r="1320" spans="2:8" s="15" customFormat="1" ht="12.75">
      <c r="B1320" s="169">
        <v>1306</v>
      </c>
      <c r="C1320" s="170">
        <f t="shared" si="22"/>
        <v>46.025</v>
      </c>
      <c r="D1320" s="148"/>
      <c r="E1320" s="148"/>
      <c r="F1320" s="148"/>
      <c r="G1320" s="148"/>
      <c r="H1320" s="176"/>
    </row>
    <row r="1321" spans="2:8" s="15" customFormat="1" ht="12.75">
      <c r="B1321" s="169">
        <v>1307</v>
      </c>
      <c r="C1321" s="170">
        <f t="shared" si="22"/>
        <v>46.0375</v>
      </c>
      <c r="D1321" s="148"/>
      <c r="E1321" s="148"/>
      <c r="F1321" s="148"/>
      <c r="G1321" s="148"/>
      <c r="H1321" s="176"/>
    </row>
    <row r="1322" spans="2:8" s="15" customFormat="1" ht="12.75">
      <c r="B1322" s="169">
        <v>1308</v>
      </c>
      <c r="C1322" s="170">
        <f t="shared" si="22"/>
        <v>46.05</v>
      </c>
      <c r="D1322" s="148"/>
      <c r="E1322" s="148"/>
      <c r="F1322" s="148"/>
      <c r="G1322" s="148"/>
      <c r="H1322" s="176"/>
    </row>
    <row r="1323" spans="2:8" s="15" customFormat="1" ht="12.75">
      <c r="B1323" s="169">
        <v>1309</v>
      </c>
      <c r="C1323" s="170">
        <f t="shared" si="22"/>
        <v>46.0625</v>
      </c>
      <c r="D1323" s="148"/>
      <c r="E1323" s="148"/>
      <c r="F1323" s="148"/>
      <c r="G1323" s="148"/>
      <c r="H1323" s="176"/>
    </row>
    <row r="1324" spans="2:8" s="15" customFormat="1" ht="12.75">
      <c r="B1324" s="169">
        <v>1310</v>
      </c>
      <c r="C1324" s="170">
        <f t="shared" si="22"/>
        <v>46.075</v>
      </c>
      <c r="D1324" s="148"/>
      <c r="E1324" s="148"/>
      <c r="F1324" s="148"/>
      <c r="G1324" s="148"/>
      <c r="H1324" s="176"/>
    </row>
    <row r="1325" spans="2:8" s="15" customFormat="1" ht="12.75">
      <c r="B1325" s="169">
        <v>1311</v>
      </c>
      <c r="C1325" s="170">
        <f t="shared" si="22"/>
        <v>46.0875</v>
      </c>
      <c r="D1325" s="148"/>
      <c r="E1325" s="148"/>
      <c r="F1325" s="148"/>
      <c r="G1325" s="148"/>
      <c r="H1325" s="176"/>
    </row>
    <row r="1326" spans="2:8" s="15" customFormat="1" ht="12.75">
      <c r="B1326" s="169">
        <v>1312</v>
      </c>
      <c r="C1326" s="170">
        <f t="shared" si="22"/>
        <v>46.1</v>
      </c>
      <c r="D1326" s="148"/>
      <c r="E1326" s="148"/>
      <c r="F1326" s="148"/>
      <c r="G1326" s="148"/>
      <c r="H1326" s="176"/>
    </row>
    <row r="1327" spans="2:8" s="15" customFormat="1" ht="12.75">
      <c r="B1327" s="169">
        <v>1313</v>
      </c>
      <c r="C1327" s="170">
        <f t="shared" si="22"/>
        <v>46.1125</v>
      </c>
      <c r="D1327" s="148"/>
      <c r="E1327" s="148"/>
      <c r="F1327" s="148"/>
      <c r="G1327" s="148"/>
      <c r="H1327" s="176"/>
    </row>
    <row r="1328" spans="2:8" s="15" customFormat="1" ht="12.75">
      <c r="B1328" s="169">
        <v>1314</v>
      </c>
      <c r="C1328" s="170">
        <f t="shared" si="22"/>
        <v>46.125</v>
      </c>
      <c r="D1328" s="148"/>
      <c r="E1328" s="148"/>
      <c r="F1328" s="148"/>
      <c r="G1328" s="148"/>
      <c r="H1328" s="176"/>
    </row>
    <row r="1329" spans="2:8" s="15" customFormat="1" ht="12.75">
      <c r="B1329" s="169">
        <v>1315</v>
      </c>
      <c r="C1329" s="170">
        <f t="shared" si="22"/>
        <v>46.1375</v>
      </c>
      <c r="D1329" s="148"/>
      <c r="E1329" s="148"/>
      <c r="F1329" s="148"/>
      <c r="G1329" s="148"/>
      <c r="H1329" s="176"/>
    </row>
    <row r="1330" spans="2:8" s="15" customFormat="1" ht="12.75">
      <c r="B1330" s="169">
        <v>1316</v>
      </c>
      <c r="C1330" s="170">
        <f t="shared" si="22"/>
        <v>46.15</v>
      </c>
      <c r="D1330" s="148"/>
      <c r="E1330" s="148"/>
      <c r="F1330" s="148"/>
      <c r="G1330" s="148"/>
      <c r="H1330" s="176"/>
    </row>
    <row r="1331" spans="2:8" s="15" customFormat="1" ht="12.75">
      <c r="B1331" s="169">
        <v>1317</v>
      </c>
      <c r="C1331" s="170">
        <f t="shared" si="22"/>
        <v>46.1625</v>
      </c>
      <c r="D1331" s="148"/>
      <c r="E1331" s="148"/>
      <c r="F1331" s="148"/>
      <c r="G1331" s="148"/>
      <c r="H1331" s="176"/>
    </row>
    <row r="1332" spans="2:8" s="15" customFormat="1" ht="12.75">
      <c r="B1332" s="169">
        <v>1318</v>
      </c>
      <c r="C1332" s="170">
        <f t="shared" si="22"/>
        <v>46.175</v>
      </c>
      <c r="D1332" s="148"/>
      <c r="E1332" s="148"/>
      <c r="F1332" s="148"/>
      <c r="G1332" s="148"/>
      <c r="H1332" s="176"/>
    </row>
    <row r="1333" spans="2:8" s="15" customFormat="1" ht="12.75">
      <c r="B1333" s="169">
        <v>1319</v>
      </c>
      <c r="C1333" s="170">
        <f t="shared" si="22"/>
        <v>46.1875</v>
      </c>
      <c r="D1333" s="148"/>
      <c r="E1333" s="148"/>
      <c r="F1333" s="148"/>
      <c r="G1333" s="148"/>
      <c r="H1333" s="176"/>
    </row>
    <row r="1334" spans="2:8" s="15" customFormat="1" ht="12.75">
      <c r="B1334" s="169">
        <v>1320</v>
      </c>
      <c r="C1334" s="170">
        <f t="shared" si="22"/>
        <v>46.2</v>
      </c>
      <c r="D1334" s="148"/>
      <c r="E1334" s="148"/>
      <c r="F1334" s="148"/>
      <c r="G1334" s="148"/>
      <c r="H1334" s="176"/>
    </row>
    <row r="1335" spans="2:8" s="15" customFormat="1" ht="12.75">
      <c r="B1335" s="169">
        <v>1321</v>
      </c>
      <c r="C1335" s="170">
        <f t="shared" si="22"/>
        <v>46.2125</v>
      </c>
      <c r="D1335" s="148"/>
      <c r="E1335" s="148"/>
      <c r="F1335" s="148"/>
      <c r="G1335" s="148"/>
      <c r="H1335" s="176"/>
    </row>
    <row r="1336" spans="2:8" s="15" customFormat="1" ht="12.75">
      <c r="B1336" s="169">
        <v>1322</v>
      </c>
      <c r="C1336" s="170">
        <f t="shared" si="22"/>
        <v>46.225</v>
      </c>
      <c r="D1336" s="148"/>
      <c r="E1336" s="148"/>
      <c r="F1336" s="148"/>
      <c r="G1336" s="148"/>
      <c r="H1336" s="176"/>
    </row>
    <row r="1337" spans="2:8" s="15" customFormat="1" ht="12.75">
      <c r="B1337" s="169">
        <v>1323</v>
      </c>
      <c r="C1337" s="170">
        <f t="shared" si="22"/>
        <v>46.2375</v>
      </c>
      <c r="D1337" s="148"/>
      <c r="E1337" s="148"/>
      <c r="F1337" s="148"/>
      <c r="G1337" s="148"/>
      <c r="H1337" s="176"/>
    </row>
    <row r="1338" spans="2:8" s="15" customFormat="1" ht="12.75">
      <c r="B1338" s="169">
        <v>1324</v>
      </c>
      <c r="C1338" s="170">
        <f t="shared" si="22"/>
        <v>46.25</v>
      </c>
      <c r="D1338" s="148"/>
      <c r="E1338" s="148"/>
      <c r="F1338" s="148"/>
      <c r="G1338" s="148"/>
      <c r="H1338" s="176"/>
    </row>
    <row r="1339" spans="2:8" s="15" customFormat="1" ht="12.75">
      <c r="B1339" s="169">
        <v>1325</v>
      </c>
      <c r="C1339" s="170">
        <f t="shared" si="22"/>
        <v>46.2625</v>
      </c>
      <c r="D1339" s="148"/>
      <c r="E1339" s="148"/>
      <c r="F1339" s="148"/>
      <c r="G1339" s="148"/>
      <c r="H1339" s="176"/>
    </row>
    <row r="1340" spans="2:8" s="15" customFormat="1" ht="12.75">
      <c r="B1340" s="169">
        <v>1326</v>
      </c>
      <c r="C1340" s="170">
        <f t="shared" si="22"/>
        <v>46.275</v>
      </c>
      <c r="D1340" s="148"/>
      <c r="E1340" s="148"/>
      <c r="F1340" s="148"/>
      <c r="G1340" s="148"/>
      <c r="H1340" s="176"/>
    </row>
    <row r="1341" spans="2:8" s="15" customFormat="1" ht="12.75">
      <c r="B1341" s="169">
        <v>1327</v>
      </c>
      <c r="C1341" s="170">
        <f t="shared" si="22"/>
        <v>46.2875</v>
      </c>
      <c r="D1341" s="148"/>
      <c r="E1341" s="148"/>
      <c r="F1341" s="148"/>
      <c r="G1341" s="148"/>
      <c r="H1341" s="176"/>
    </row>
    <row r="1342" spans="2:8" s="15" customFormat="1" ht="12.75">
      <c r="B1342" s="169">
        <v>1328</v>
      </c>
      <c r="C1342" s="170">
        <f t="shared" si="22"/>
        <v>46.3</v>
      </c>
      <c r="D1342" s="148"/>
      <c r="E1342" s="148"/>
      <c r="F1342" s="148"/>
      <c r="G1342" s="148"/>
      <c r="H1342" s="176"/>
    </row>
    <row r="1343" spans="2:8" s="15" customFormat="1" ht="12.75">
      <c r="B1343" s="169">
        <v>1329</v>
      </c>
      <c r="C1343" s="170">
        <f t="shared" si="22"/>
        <v>46.3125</v>
      </c>
      <c r="D1343" s="148"/>
      <c r="E1343" s="148"/>
      <c r="F1343" s="148"/>
      <c r="G1343" s="148"/>
      <c r="H1343" s="176"/>
    </row>
    <row r="1344" spans="2:8" s="15" customFormat="1" ht="12.75">
      <c r="B1344" s="169">
        <v>1330</v>
      </c>
      <c r="C1344" s="170">
        <f t="shared" si="22"/>
        <v>46.325</v>
      </c>
      <c r="D1344" s="148"/>
      <c r="E1344" s="148"/>
      <c r="F1344" s="148"/>
      <c r="G1344" s="148"/>
      <c r="H1344" s="176"/>
    </row>
    <row r="1345" spans="2:8" s="15" customFormat="1" ht="12.75">
      <c r="B1345" s="169">
        <v>1331</v>
      </c>
      <c r="C1345" s="170">
        <f t="shared" si="22"/>
        <v>46.3375</v>
      </c>
      <c r="D1345" s="148"/>
      <c r="E1345" s="148"/>
      <c r="F1345" s="148"/>
      <c r="G1345" s="148"/>
      <c r="H1345" s="176"/>
    </row>
    <row r="1346" spans="2:8" s="15" customFormat="1" ht="12.75">
      <c r="B1346" s="169">
        <v>1332</v>
      </c>
      <c r="C1346" s="170">
        <f t="shared" si="22"/>
        <v>46.35</v>
      </c>
      <c r="D1346" s="148"/>
      <c r="E1346" s="148"/>
      <c r="F1346" s="148"/>
      <c r="G1346" s="148"/>
      <c r="H1346" s="176"/>
    </row>
    <row r="1347" spans="2:8" s="15" customFormat="1" ht="12.75">
      <c r="B1347" s="169">
        <v>1333</v>
      </c>
      <c r="C1347" s="170">
        <f t="shared" si="22"/>
        <v>46.3625</v>
      </c>
      <c r="D1347" s="148"/>
      <c r="E1347" s="148"/>
      <c r="F1347" s="148"/>
      <c r="G1347" s="148"/>
      <c r="H1347" s="176"/>
    </row>
    <row r="1348" spans="2:8" s="15" customFormat="1" ht="12.75">
      <c r="B1348" s="169">
        <v>1334</v>
      </c>
      <c r="C1348" s="170">
        <f t="shared" si="22"/>
        <v>46.375</v>
      </c>
      <c r="D1348" s="148"/>
      <c r="E1348" s="148"/>
      <c r="F1348" s="148"/>
      <c r="G1348" s="148"/>
      <c r="H1348" s="176"/>
    </row>
    <row r="1349" spans="2:8" s="15" customFormat="1" ht="12.75">
      <c r="B1349" s="169">
        <v>1335</v>
      </c>
      <c r="C1349" s="170">
        <f t="shared" si="22"/>
        <v>46.3875</v>
      </c>
      <c r="D1349" s="148"/>
      <c r="E1349" s="148"/>
      <c r="F1349" s="148"/>
      <c r="G1349" s="148"/>
      <c r="H1349" s="176"/>
    </row>
    <row r="1350" spans="2:8" s="15" customFormat="1" ht="12.75">
      <c r="B1350" s="169">
        <v>1336</v>
      </c>
      <c r="C1350" s="170">
        <f t="shared" si="22"/>
        <v>46.4</v>
      </c>
      <c r="D1350" s="148"/>
      <c r="E1350" s="148"/>
      <c r="F1350" s="148"/>
      <c r="G1350" s="148"/>
      <c r="H1350" s="176"/>
    </row>
    <row r="1351" spans="2:8" s="15" customFormat="1" ht="12.75">
      <c r="B1351" s="169">
        <v>1337</v>
      </c>
      <c r="C1351" s="170">
        <f t="shared" si="22"/>
        <v>46.4125</v>
      </c>
      <c r="D1351" s="148"/>
      <c r="E1351" s="148"/>
      <c r="F1351" s="148"/>
      <c r="G1351" s="148"/>
      <c r="H1351" s="176"/>
    </row>
    <row r="1352" spans="2:8" s="15" customFormat="1" ht="12.75">
      <c r="B1352" s="169">
        <v>1338</v>
      </c>
      <c r="C1352" s="170">
        <f t="shared" si="22"/>
        <v>46.425</v>
      </c>
      <c r="D1352" s="148"/>
      <c r="E1352" s="148"/>
      <c r="F1352" s="148"/>
      <c r="G1352" s="148"/>
      <c r="H1352" s="176"/>
    </row>
    <row r="1353" spans="2:8" s="15" customFormat="1" ht="12.75">
      <c r="B1353" s="169">
        <v>1339</v>
      </c>
      <c r="C1353" s="170">
        <f t="shared" si="22"/>
        <v>46.4375</v>
      </c>
      <c r="D1353" s="148"/>
      <c r="E1353" s="148"/>
      <c r="F1353" s="148"/>
      <c r="G1353" s="148"/>
      <c r="H1353" s="176"/>
    </row>
    <row r="1354" spans="2:8" s="15" customFormat="1" ht="12.75">
      <c r="B1354" s="169">
        <v>1340</v>
      </c>
      <c r="C1354" s="170">
        <f t="shared" si="22"/>
        <v>46.45</v>
      </c>
      <c r="D1354" s="148"/>
      <c r="E1354" s="148"/>
      <c r="F1354" s="148"/>
      <c r="G1354" s="148"/>
      <c r="H1354" s="176"/>
    </row>
    <row r="1355" spans="2:8" s="15" customFormat="1" ht="12.75">
      <c r="B1355" s="169">
        <v>1341</v>
      </c>
      <c r="C1355" s="170">
        <f t="shared" si="22"/>
        <v>46.4625</v>
      </c>
      <c r="D1355" s="148"/>
      <c r="E1355" s="148"/>
      <c r="F1355" s="148"/>
      <c r="G1355" s="148"/>
      <c r="H1355" s="176"/>
    </row>
    <row r="1356" spans="2:8" s="15" customFormat="1" ht="12.75">
      <c r="B1356" s="169">
        <v>1342</v>
      </c>
      <c r="C1356" s="170">
        <f t="shared" si="22"/>
        <v>46.475</v>
      </c>
      <c r="D1356" s="148"/>
      <c r="E1356" s="148"/>
      <c r="F1356" s="148"/>
      <c r="G1356" s="148"/>
      <c r="H1356" s="176"/>
    </row>
    <row r="1357" spans="2:8" s="15" customFormat="1" ht="12.75">
      <c r="B1357" s="169">
        <v>1343</v>
      </c>
      <c r="C1357" s="170">
        <f t="shared" si="22"/>
        <v>46.4875</v>
      </c>
      <c r="D1357" s="148"/>
      <c r="E1357" s="148"/>
      <c r="F1357" s="148"/>
      <c r="G1357" s="148"/>
      <c r="H1357" s="176"/>
    </row>
    <row r="1358" spans="2:8" s="15" customFormat="1" ht="12.75">
      <c r="B1358" s="169">
        <v>1344</v>
      </c>
      <c r="C1358" s="170">
        <f t="shared" si="22"/>
        <v>46.5</v>
      </c>
      <c r="D1358" s="148"/>
      <c r="E1358" s="148"/>
      <c r="F1358" s="148"/>
      <c r="G1358" s="148"/>
      <c r="H1358" s="176"/>
    </row>
    <row r="1359" spans="2:8" s="15" customFormat="1" ht="12.75">
      <c r="B1359" s="169">
        <v>1345</v>
      </c>
      <c r="C1359" s="170">
        <f t="shared" si="22"/>
        <v>46.5125</v>
      </c>
      <c r="D1359" s="148"/>
      <c r="E1359" s="148"/>
      <c r="F1359" s="148"/>
      <c r="G1359" s="148"/>
      <c r="H1359" s="176"/>
    </row>
    <row r="1360" spans="2:8" s="15" customFormat="1" ht="12.75">
      <c r="B1360" s="169">
        <v>1346</v>
      </c>
      <c r="C1360" s="170">
        <f t="shared" si="22"/>
        <v>46.525</v>
      </c>
      <c r="D1360" s="148"/>
      <c r="E1360" s="148"/>
      <c r="F1360" s="148"/>
      <c r="G1360" s="148"/>
      <c r="H1360" s="176"/>
    </row>
    <row r="1361" spans="2:8" s="15" customFormat="1" ht="12.75">
      <c r="B1361" s="169">
        <v>1347</v>
      </c>
      <c r="C1361" s="170">
        <f t="shared" si="22"/>
        <v>46.5375</v>
      </c>
      <c r="D1361" s="148"/>
      <c r="E1361" s="148"/>
      <c r="F1361" s="148"/>
      <c r="G1361" s="148"/>
      <c r="H1361" s="176"/>
    </row>
    <row r="1362" spans="2:8" s="15" customFormat="1" ht="12.75">
      <c r="B1362" s="169">
        <v>1348</v>
      </c>
      <c r="C1362" s="170">
        <f t="shared" si="22"/>
        <v>46.55</v>
      </c>
      <c r="D1362" s="148"/>
      <c r="E1362" s="148"/>
      <c r="F1362" s="148"/>
      <c r="G1362" s="148"/>
      <c r="H1362" s="176"/>
    </row>
    <row r="1363" spans="2:8" s="15" customFormat="1" ht="12.75">
      <c r="B1363" s="169">
        <v>1349</v>
      </c>
      <c r="C1363" s="170">
        <f t="shared" si="22"/>
        <v>46.5625</v>
      </c>
      <c r="D1363" s="148"/>
      <c r="E1363" s="148"/>
      <c r="F1363" s="148"/>
      <c r="G1363" s="148"/>
      <c r="H1363" s="176"/>
    </row>
    <row r="1364" spans="2:8" s="15" customFormat="1" ht="12.75">
      <c r="B1364" s="169">
        <v>1350</v>
      </c>
      <c r="C1364" s="170">
        <f t="shared" si="22"/>
        <v>46.575</v>
      </c>
      <c r="D1364" s="148"/>
      <c r="E1364" s="148"/>
      <c r="F1364" s="148"/>
      <c r="G1364" s="148"/>
      <c r="H1364" s="176"/>
    </row>
    <row r="1365" spans="2:8" s="15" customFormat="1" ht="12.75">
      <c r="B1365" s="169">
        <v>1351</v>
      </c>
      <c r="C1365" s="170">
        <f aca="true" t="shared" si="23" ref="C1365:C1428">SUM(29.7+B1365*0.0125)</f>
        <v>46.5875</v>
      </c>
      <c r="D1365" s="148"/>
      <c r="E1365" s="148"/>
      <c r="F1365" s="148"/>
      <c r="G1365" s="148"/>
      <c r="H1365" s="176"/>
    </row>
    <row r="1366" spans="2:8" s="15" customFormat="1" ht="12.75">
      <c r="B1366" s="169">
        <v>1352</v>
      </c>
      <c r="C1366" s="170">
        <f t="shared" si="23"/>
        <v>46.6</v>
      </c>
      <c r="D1366" s="148"/>
      <c r="E1366" s="148"/>
      <c r="F1366" s="148"/>
      <c r="G1366" s="148"/>
      <c r="H1366" s="176"/>
    </row>
    <row r="1367" spans="2:8" s="15" customFormat="1" ht="12.75">
      <c r="B1367" s="169">
        <v>1353</v>
      </c>
      <c r="C1367" s="170">
        <f t="shared" si="23"/>
        <v>46.6125</v>
      </c>
      <c r="D1367" s="148"/>
      <c r="E1367" s="148"/>
      <c r="F1367" s="148"/>
      <c r="G1367" s="148"/>
      <c r="H1367" s="176"/>
    </row>
    <row r="1368" spans="2:8" s="15" customFormat="1" ht="12.75">
      <c r="B1368" s="169">
        <v>1354</v>
      </c>
      <c r="C1368" s="170">
        <f t="shared" si="23"/>
        <v>46.625</v>
      </c>
      <c r="D1368" s="148"/>
      <c r="E1368" s="148"/>
      <c r="F1368" s="148"/>
      <c r="G1368" s="148"/>
      <c r="H1368" s="176"/>
    </row>
    <row r="1369" spans="2:8" s="15" customFormat="1" ht="12.75">
      <c r="B1369" s="169">
        <v>1355</v>
      </c>
      <c r="C1369" s="170">
        <f t="shared" si="23"/>
        <v>46.6375</v>
      </c>
      <c r="D1369" s="148"/>
      <c r="E1369" s="148"/>
      <c r="F1369" s="148"/>
      <c r="G1369" s="148"/>
      <c r="H1369" s="176"/>
    </row>
    <row r="1370" spans="2:8" s="15" customFormat="1" ht="12.75">
      <c r="B1370" s="169">
        <v>1356</v>
      </c>
      <c r="C1370" s="170">
        <f t="shared" si="23"/>
        <v>46.65</v>
      </c>
      <c r="D1370" s="148"/>
      <c r="E1370" s="148"/>
      <c r="F1370" s="148"/>
      <c r="G1370" s="148"/>
      <c r="H1370" s="176"/>
    </row>
    <row r="1371" spans="2:8" s="15" customFormat="1" ht="12.75">
      <c r="B1371" s="169">
        <v>1357</v>
      </c>
      <c r="C1371" s="170">
        <f t="shared" si="23"/>
        <v>46.6625</v>
      </c>
      <c r="D1371" s="148"/>
      <c r="E1371" s="148"/>
      <c r="F1371" s="148"/>
      <c r="G1371" s="148"/>
      <c r="H1371" s="176"/>
    </row>
    <row r="1372" spans="2:8" s="15" customFormat="1" ht="12.75">
      <c r="B1372" s="169">
        <v>1358</v>
      </c>
      <c r="C1372" s="170">
        <f t="shared" si="23"/>
        <v>46.675</v>
      </c>
      <c r="D1372" s="148"/>
      <c r="E1372" s="148"/>
      <c r="F1372" s="148"/>
      <c r="G1372" s="148"/>
      <c r="H1372" s="176"/>
    </row>
    <row r="1373" spans="2:8" s="15" customFormat="1" ht="12.75">
      <c r="B1373" s="169">
        <v>1359</v>
      </c>
      <c r="C1373" s="170">
        <f t="shared" si="23"/>
        <v>46.6875</v>
      </c>
      <c r="D1373" s="148"/>
      <c r="E1373" s="148"/>
      <c r="F1373" s="148"/>
      <c r="G1373" s="148"/>
      <c r="H1373" s="176"/>
    </row>
    <row r="1374" spans="2:8" s="15" customFormat="1" ht="12.75">
      <c r="B1374" s="169">
        <v>1360</v>
      </c>
      <c r="C1374" s="170">
        <f t="shared" si="23"/>
        <v>46.7</v>
      </c>
      <c r="D1374" s="148"/>
      <c r="E1374" s="148"/>
      <c r="F1374" s="148"/>
      <c r="G1374" s="148"/>
      <c r="H1374" s="176"/>
    </row>
    <row r="1375" spans="2:8" s="15" customFormat="1" ht="12.75">
      <c r="B1375" s="169">
        <v>1361</v>
      </c>
      <c r="C1375" s="170">
        <f t="shared" si="23"/>
        <v>46.7125</v>
      </c>
      <c r="D1375" s="148"/>
      <c r="E1375" s="148"/>
      <c r="F1375" s="148"/>
      <c r="G1375" s="148"/>
      <c r="H1375" s="176"/>
    </row>
    <row r="1376" spans="2:8" s="15" customFormat="1" ht="12.75">
      <c r="B1376" s="169">
        <v>1362</v>
      </c>
      <c r="C1376" s="170">
        <f t="shared" si="23"/>
        <v>46.725</v>
      </c>
      <c r="D1376" s="148"/>
      <c r="E1376" s="148"/>
      <c r="F1376" s="148"/>
      <c r="G1376" s="148"/>
      <c r="H1376" s="176"/>
    </row>
    <row r="1377" spans="2:8" s="15" customFormat="1" ht="12.75">
      <c r="B1377" s="169">
        <v>1363</v>
      </c>
      <c r="C1377" s="170">
        <f t="shared" si="23"/>
        <v>46.7375</v>
      </c>
      <c r="D1377" s="148"/>
      <c r="E1377" s="148"/>
      <c r="F1377" s="148"/>
      <c r="G1377" s="148"/>
      <c r="H1377" s="176"/>
    </row>
    <row r="1378" spans="2:8" s="15" customFormat="1" ht="12.75">
      <c r="B1378" s="169">
        <v>1364</v>
      </c>
      <c r="C1378" s="170">
        <f t="shared" si="23"/>
        <v>46.75</v>
      </c>
      <c r="D1378" s="148"/>
      <c r="E1378" s="148"/>
      <c r="F1378" s="148"/>
      <c r="G1378" s="148"/>
      <c r="H1378" s="176"/>
    </row>
    <row r="1379" spans="2:8" s="15" customFormat="1" ht="12.75">
      <c r="B1379" s="169">
        <v>1365</v>
      </c>
      <c r="C1379" s="170">
        <f t="shared" si="23"/>
        <v>46.7625</v>
      </c>
      <c r="D1379" s="148"/>
      <c r="E1379" s="148"/>
      <c r="F1379" s="148"/>
      <c r="G1379" s="148"/>
      <c r="H1379" s="176"/>
    </row>
    <row r="1380" spans="2:8" s="15" customFormat="1" ht="12.75">
      <c r="B1380" s="169">
        <v>1366</v>
      </c>
      <c r="C1380" s="170">
        <f t="shared" si="23"/>
        <v>46.775</v>
      </c>
      <c r="D1380" s="148"/>
      <c r="E1380" s="148"/>
      <c r="F1380" s="148"/>
      <c r="G1380" s="148"/>
      <c r="H1380" s="176"/>
    </row>
    <row r="1381" spans="2:8" s="15" customFormat="1" ht="12.75">
      <c r="B1381" s="169">
        <v>1367</v>
      </c>
      <c r="C1381" s="170">
        <f t="shared" si="23"/>
        <v>46.7875</v>
      </c>
      <c r="D1381" s="148"/>
      <c r="E1381" s="148"/>
      <c r="F1381" s="148"/>
      <c r="G1381" s="148"/>
      <c r="H1381" s="176"/>
    </row>
    <row r="1382" spans="2:8" s="15" customFormat="1" ht="12.75">
      <c r="B1382" s="169">
        <v>1368</v>
      </c>
      <c r="C1382" s="170">
        <f t="shared" si="23"/>
        <v>46.8</v>
      </c>
      <c r="D1382" s="148"/>
      <c r="E1382" s="148"/>
      <c r="F1382" s="148"/>
      <c r="G1382" s="148"/>
      <c r="H1382" s="176"/>
    </row>
    <row r="1383" spans="2:8" s="15" customFormat="1" ht="12.75">
      <c r="B1383" s="169">
        <v>1369</v>
      </c>
      <c r="C1383" s="170">
        <f t="shared" si="23"/>
        <v>46.8125</v>
      </c>
      <c r="D1383" s="148"/>
      <c r="E1383" s="148"/>
      <c r="F1383" s="148"/>
      <c r="G1383" s="148"/>
      <c r="H1383" s="176"/>
    </row>
    <row r="1384" spans="2:8" s="15" customFormat="1" ht="12.75">
      <c r="B1384" s="169">
        <v>1370</v>
      </c>
      <c r="C1384" s="170">
        <f t="shared" si="23"/>
        <v>46.825</v>
      </c>
      <c r="D1384" s="148"/>
      <c r="E1384" s="148"/>
      <c r="F1384" s="148"/>
      <c r="G1384" s="148"/>
      <c r="H1384" s="176"/>
    </row>
    <row r="1385" spans="2:8" s="15" customFormat="1" ht="12.75">
      <c r="B1385" s="169">
        <v>1371</v>
      </c>
      <c r="C1385" s="170">
        <f t="shared" si="23"/>
        <v>46.8375</v>
      </c>
      <c r="D1385" s="148"/>
      <c r="E1385" s="148"/>
      <c r="F1385" s="148"/>
      <c r="G1385" s="148"/>
      <c r="H1385" s="176"/>
    </row>
    <row r="1386" spans="2:8" s="15" customFormat="1" ht="12.75">
      <c r="B1386" s="169">
        <v>1372</v>
      </c>
      <c r="C1386" s="170">
        <f t="shared" si="23"/>
        <v>46.85</v>
      </c>
      <c r="D1386" s="148"/>
      <c r="E1386" s="148"/>
      <c r="F1386" s="148"/>
      <c r="G1386" s="148"/>
      <c r="H1386" s="176"/>
    </row>
    <row r="1387" spans="2:8" s="15" customFormat="1" ht="12.75">
      <c r="B1387" s="169">
        <v>1373</v>
      </c>
      <c r="C1387" s="170">
        <f t="shared" si="23"/>
        <v>46.8625</v>
      </c>
      <c r="D1387" s="148"/>
      <c r="E1387" s="148"/>
      <c r="F1387" s="148"/>
      <c r="G1387" s="148"/>
      <c r="H1387" s="176"/>
    </row>
    <row r="1388" spans="2:8" s="15" customFormat="1" ht="12.75">
      <c r="B1388" s="169">
        <v>1374</v>
      </c>
      <c r="C1388" s="170">
        <f t="shared" si="23"/>
        <v>46.875</v>
      </c>
      <c r="D1388" s="148"/>
      <c r="E1388" s="148"/>
      <c r="F1388" s="148"/>
      <c r="G1388" s="148"/>
      <c r="H1388" s="176"/>
    </row>
    <row r="1389" spans="2:8" s="15" customFormat="1" ht="12.75">
      <c r="B1389" s="169">
        <v>1375</v>
      </c>
      <c r="C1389" s="170">
        <f t="shared" si="23"/>
        <v>46.8875</v>
      </c>
      <c r="D1389" s="148"/>
      <c r="E1389" s="148"/>
      <c r="F1389" s="148"/>
      <c r="G1389" s="148"/>
      <c r="H1389" s="176"/>
    </row>
    <row r="1390" spans="2:8" s="15" customFormat="1" ht="12.75">
      <c r="B1390" s="169">
        <v>1376</v>
      </c>
      <c r="C1390" s="170">
        <f t="shared" si="23"/>
        <v>46.9</v>
      </c>
      <c r="D1390" s="148"/>
      <c r="E1390" s="148"/>
      <c r="F1390" s="148"/>
      <c r="G1390" s="148"/>
      <c r="H1390" s="176"/>
    </row>
    <row r="1391" spans="2:8" s="15" customFormat="1" ht="12.75">
      <c r="B1391" s="169">
        <v>1377</v>
      </c>
      <c r="C1391" s="170">
        <f t="shared" si="23"/>
        <v>46.9125</v>
      </c>
      <c r="D1391" s="148"/>
      <c r="E1391" s="148"/>
      <c r="F1391" s="148"/>
      <c r="G1391" s="148"/>
      <c r="H1391" s="176"/>
    </row>
    <row r="1392" spans="2:8" s="15" customFormat="1" ht="12.75">
      <c r="B1392" s="169">
        <v>1378</v>
      </c>
      <c r="C1392" s="170">
        <f t="shared" si="23"/>
        <v>46.925</v>
      </c>
      <c r="D1392" s="148"/>
      <c r="E1392" s="148"/>
      <c r="F1392" s="148"/>
      <c r="G1392" s="148"/>
      <c r="H1392" s="176"/>
    </row>
    <row r="1393" spans="2:8" s="15" customFormat="1" ht="12.75">
      <c r="B1393" s="169">
        <v>1379</v>
      </c>
      <c r="C1393" s="170">
        <f t="shared" si="23"/>
        <v>46.9375</v>
      </c>
      <c r="D1393" s="148"/>
      <c r="E1393" s="148"/>
      <c r="F1393" s="148"/>
      <c r="G1393" s="148"/>
      <c r="H1393" s="176"/>
    </row>
    <row r="1394" spans="2:8" s="15" customFormat="1" ht="12.75">
      <c r="B1394" s="169">
        <v>1380</v>
      </c>
      <c r="C1394" s="170">
        <f t="shared" si="23"/>
        <v>46.95</v>
      </c>
      <c r="D1394" s="148"/>
      <c r="E1394" s="148"/>
      <c r="F1394" s="148"/>
      <c r="G1394" s="148"/>
      <c r="H1394" s="176"/>
    </row>
    <row r="1395" spans="2:8" s="15" customFormat="1" ht="12.75">
      <c r="B1395" s="169">
        <v>1381</v>
      </c>
      <c r="C1395" s="170">
        <f t="shared" si="23"/>
        <v>46.9625</v>
      </c>
      <c r="D1395" s="148"/>
      <c r="E1395" s="148"/>
      <c r="F1395" s="148"/>
      <c r="G1395" s="148"/>
      <c r="H1395" s="176"/>
    </row>
    <row r="1396" spans="2:8" s="15" customFormat="1" ht="12.75">
      <c r="B1396" s="169">
        <v>1382</v>
      </c>
      <c r="C1396" s="170">
        <f t="shared" si="23"/>
        <v>46.975</v>
      </c>
      <c r="D1396" s="148"/>
      <c r="E1396" s="148"/>
      <c r="F1396" s="148"/>
      <c r="G1396" s="148"/>
      <c r="H1396" s="176"/>
    </row>
    <row r="1397" spans="2:8" s="15" customFormat="1" ht="12.75">
      <c r="B1397" s="169">
        <v>1383</v>
      </c>
      <c r="C1397" s="170">
        <f t="shared" si="23"/>
        <v>46.9875</v>
      </c>
      <c r="D1397" s="148"/>
      <c r="E1397" s="148"/>
      <c r="F1397" s="148"/>
      <c r="G1397" s="148"/>
      <c r="H1397" s="176"/>
    </row>
    <row r="1398" spans="2:8" s="15" customFormat="1" ht="12.75">
      <c r="B1398" s="169">
        <v>1384</v>
      </c>
      <c r="C1398" s="170">
        <f t="shared" si="23"/>
        <v>47</v>
      </c>
      <c r="D1398" s="148"/>
      <c r="E1398" s="148"/>
      <c r="F1398" s="148"/>
      <c r="G1398" s="148"/>
      <c r="H1398" s="176"/>
    </row>
    <row r="1399" spans="2:8" s="15" customFormat="1" ht="12.75">
      <c r="B1399" s="169">
        <v>1385</v>
      </c>
      <c r="C1399" s="170">
        <f t="shared" si="23"/>
        <v>47.0125</v>
      </c>
      <c r="D1399" s="148"/>
      <c r="E1399" s="148"/>
      <c r="F1399" s="148"/>
      <c r="G1399" s="148"/>
      <c r="H1399" s="176"/>
    </row>
    <row r="1400" spans="2:8" s="15" customFormat="1" ht="12.75">
      <c r="B1400" s="169">
        <v>1386</v>
      </c>
      <c r="C1400" s="170">
        <f t="shared" si="23"/>
        <v>47.025</v>
      </c>
      <c r="D1400" s="148"/>
      <c r="E1400" s="148"/>
      <c r="F1400" s="148"/>
      <c r="G1400" s="148"/>
      <c r="H1400" s="176"/>
    </row>
    <row r="1401" spans="2:8" s="15" customFormat="1" ht="12.75">
      <c r="B1401" s="169">
        <v>1387</v>
      </c>
      <c r="C1401" s="170">
        <f t="shared" si="23"/>
        <v>47.0375</v>
      </c>
      <c r="D1401" s="148"/>
      <c r="E1401" s="148"/>
      <c r="F1401" s="148"/>
      <c r="G1401" s="148"/>
      <c r="H1401" s="176"/>
    </row>
    <row r="1402" spans="2:8" s="15" customFormat="1" ht="12.75">
      <c r="B1402" s="169">
        <v>1388</v>
      </c>
      <c r="C1402" s="170">
        <f t="shared" si="23"/>
        <v>47.05</v>
      </c>
      <c r="D1402" s="148"/>
      <c r="E1402" s="148"/>
      <c r="F1402" s="148"/>
      <c r="G1402" s="148"/>
      <c r="H1402" s="176"/>
    </row>
    <row r="1403" spans="2:8" s="15" customFormat="1" ht="12.75">
      <c r="B1403" s="169">
        <v>1389</v>
      </c>
      <c r="C1403" s="170">
        <f t="shared" si="23"/>
        <v>47.0625</v>
      </c>
      <c r="D1403" s="148"/>
      <c r="E1403" s="148"/>
      <c r="F1403" s="148"/>
      <c r="G1403" s="148"/>
      <c r="H1403" s="176"/>
    </row>
    <row r="1404" spans="2:8" s="15" customFormat="1" ht="12.75">
      <c r="B1404" s="169">
        <v>1390</v>
      </c>
      <c r="C1404" s="170">
        <f t="shared" si="23"/>
        <v>47.075</v>
      </c>
      <c r="D1404" s="148"/>
      <c r="E1404" s="148"/>
      <c r="F1404" s="148"/>
      <c r="G1404" s="148"/>
      <c r="H1404" s="176"/>
    </row>
    <row r="1405" spans="2:8" s="15" customFormat="1" ht="12.75">
      <c r="B1405" s="169">
        <v>1391</v>
      </c>
      <c r="C1405" s="170">
        <f t="shared" si="23"/>
        <v>47.0875</v>
      </c>
      <c r="D1405" s="148"/>
      <c r="E1405" s="148"/>
      <c r="F1405" s="148"/>
      <c r="G1405" s="148"/>
      <c r="H1405" s="176"/>
    </row>
    <row r="1406" spans="2:8" s="15" customFormat="1" ht="12.75">
      <c r="B1406" s="169">
        <v>1392</v>
      </c>
      <c r="C1406" s="170">
        <f t="shared" si="23"/>
        <v>47.1</v>
      </c>
      <c r="D1406" s="148"/>
      <c r="E1406" s="148"/>
      <c r="F1406" s="148"/>
      <c r="G1406" s="148"/>
      <c r="H1406" s="176"/>
    </row>
    <row r="1407" spans="2:8" s="15" customFormat="1" ht="12.75">
      <c r="B1407" s="169">
        <v>1393</v>
      </c>
      <c r="C1407" s="170">
        <f t="shared" si="23"/>
        <v>47.1125</v>
      </c>
      <c r="D1407" s="148"/>
      <c r="E1407" s="148"/>
      <c r="F1407" s="148"/>
      <c r="G1407" s="148"/>
      <c r="H1407" s="176"/>
    </row>
    <row r="1408" spans="2:8" s="15" customFormat="1" ht="12.75">
      <c r="B1408" s="169">
        <v>1394</v>
      </c>
      <c r="C1408" s="170">
        <f t="shared" si="23"/>
        <v>47.125</v>
      </c>
      <c r="D1408" s="148"/>
      <c r="E1408" s="148"/>
      <c r="F1408" s="148"/>
      <c r="G1408" s="148"/>
      <c r="H1408" s="176"/>
    </row>
    <row r="1409" spans="2:8" s="15" customFormat="1" ht="12.75">
      <c r="B1409" s="169">
        <v>1395</v>
      </c>
      <c r="C1409" s="170">
        <f t="shared" si="23"/>
        <v>47.1375</v>
      </c>
      <c r="D1409" s="148"/>
      <c r="E1409" s="148"/>
      <c r="F1409" s="148"/>
      <c r="G1409" s="148"/>
      <c r="H1409" s="176"/>
    </row>
    <row r="1410" spans="2:8" s="15" customFormat="1" ht="12.75">
      <c r="B1410" s="169">
        <v>1396</v>
      </c>
      <c r="C1410" s="170">
        <f t="shared" si="23"/>
        <v>47.15</v>
      </c>
      <c r="D1410" s="148"/>
      <c r="E1410" s="148"/>
      <c r="F1410" s="148"/>
      <c r="G1410" s="148"/>
      <c r="H1410" s="176"/>
    </row>
    <row r="1411" spans="2:8" s="15" customFormat="1" ht="12.75">
      <c r="B1411" s="169">
        <v>1397</v>
      </c>
      <c r="C1411" s="170">
        <f t="shared" si="23"/>
        <v>47.1625</v>
      </c>
      <c r="D1411" s="148"/>
      <c r="E1411" s="148"/>
      <c r="F1411" s="148"/>
      <c r="G1411" s="148"/>
      <c r="H1411" s="176"/>
    </row>
    <row r="1412" spans="2:8" s="15" customFormat="1" ht="12.75">
      <c r="B1412" s="169">
        <v>1398</v>
      </c>
      <c r="C1412" s="170">
        <f t="shared" si="23"/>
        <v>47.175</v>
      </c>
      <c r="D1412" s="148"/>
      <c r="E1412" s="148"/>
      <c r="F1412" s="148"/>
      <c r="G1412" s="148"/>
      <c r="H1412" s="176"/>
    </row>
    <row r="1413" spans="2:8" s="15" customFormat="1" ht="12.75">
      <c r="B1413" s="169">
        <v>1399</v>
      </c>
      <c r="C1413" s="170">
        <f t="shared" si="23"/>
        <v>47.1875</v>
      </c>
      <c r="D1413" s="148"/>
      <c r="E1413" s="148"/>
      <c r="F1413" s="148"/>
      <c r="G1413" s="148"/>
      <c r="H1413" s="176"/>
    </row>
    <row r="1414" spans="2:8" s="15" customFormat="1" ht="12.75">
      <c r="B1414" s="169">
        <v>1400</v>
      </c>
      <c r="C1414" s="170">
        <f t="shared" si="23"/>
        <v>47.2</v>
      </c>
      <c r="D1414" s="148"/>
      <c r="E1414" s="148"/>
      <c r="F1414" s="148"/>
      <c r="G1414" s="148"/>
      <c r="H1414" s="176"/>
    </row>
    <row r="1415" spans="2:8" s="15" customFormat="1" ht="12.75">
      <c r="B1415" s="169">
        <v>1401</v>
      </c>
      <c r="C1415" s="170">
        <f t="shared" si="23"/>
        <v>47.2125</v>
      </c>
      <c r="D1415" s="148"/>
      <c r="E1415" s="148"/>
      <c r="F1415" s="148"/>
      <c r="G1415" s="148"/>
      <c r="H1415" s="176"/>
    </row>
    <row r="1416" spans="2:8" s="15" customFormat="1" ht="12.75">
      <c r="B1416" s="169">
        <v>1402</v>
      </c>
      <c r="C1416" s="170">
        <f t="shared" si="23"/>
        <v>47.225</v>
      </c>
      <c r="D1416" s="148"/>
      <c r="E1416" s="148"/>
      <c r="F1416" s="148"/>
      <c r="G1416" s="148"/>
      <c r="H1416" s="176"/>
    </row>
    <row r="1417" spans="2:8" s="15" customFormat="1" ht="12.75">
      <c r="B1417" s="169">
        <v>1403</v>
      </c>
      <c r="C1417" s="170">
        <f t="shared" si="23"/>
        <v>47.2375</v>
      </c>
      <c r="D1417" s="148"/>
      <c r="E1417" s="148"/>
      <c r="F1417" s="148"/>
      <c r="G1417" s="148"/>
      <c r="H1417" s="176"/>
    </row>
    <row r="1418" spans="2:8" s="15" customFormat="1" ht="12.75">
      <c r="B1418" s="169">
        <v>1404</v>
      </c>
      <c r="C1418" s="170">
        <f t="shared" si="23"/>
        <v>47.25</v>
      </c>
      <c r="D1418" s="148"/>
      <c r="E1418" s="148"/>
      <c r="F1418" s="148"/>
      <c r="G1418" s="148"/>
      <c r="H1418" s="176"/>
    </row>
    <row r="1419" spans="2:8" s="15" customFormat="1" ht="12.75">
      <c r="B1419" s="169">
        <v>1405</v>
      </c>
      <c r="C1419" s="170">
        <f t="shared" si="23"/>
        <v>47.2625</v>
      </c>
      <c r="D1419" s="148"/>
      <c r="E1419" s="148"/>
      <c r="F1419" s="148"/>
      <c r="G1419" s="148"/>
      <c r="H1419" s="176"/>
    </row>
    <row r="1420" spans="2:8" s="15" customFormat="1" ht="12.75">
      <c r="B1420" s="169">
        <v>1406</v>
      </c>
      <c r="C1420" s="170">
        <f t="shared" si="23"/>
        <v>47.275</v>
      </c>
      <c r="D1420" s="148"/>
      <c r="E1420" s="148"/>
      <c r="F1420" s="148"/>
      <c r="G1420" s="148"/>
      <c r="H1420" s="176"/>
    </row>
    <row r="1421" spans="2:8" s="15" customFormat="1" ht="12.75">
      <c r="B1421" s="169">
        <v>1407</v>
      </c>
      <c r="C1421" s="170">
        <f t="shared" si="23"/>
        <v>47.2875</v>
      </c>
      <c r="D1421" s="148"/>
      <c r="E1421" s="148"/>
      <c r="F1421" s="148"/>
      <c r="G1421" s="148"/>
      <c r="H1421" s="176"/>
    </row>
    <row r="1422" spans="2:8" s="15" customFormat="1" ht="12.75">
      <c r="B1422" s="169">
        <v>1408</v>
      </c>
      <c r="C1422" s="170">
        <f t="shared" si="23"/>
        <v>47.3</v>
      </c>
      <c r="D1422" s="148"/>
      <c r="E1422" s="148"/>
      <c r="F1422" s="148"/>
      <c r="G1422" s="148"/>
      <c r="H1422" s="176"/>
    </row>
    <row r="1423" spans="2:8" s="15" customFormat="1" ht="12.75">
      <c r="B1423" s="169">
        <v>1409</v>
      </c>
      <c r="C1423" s="170">
        <f t="shared" si="23"/>
        <v>47.3125</v>
      </c>
      <c r="D1423" s="148"/>
      <c r="E1423" s="148"/>
      <c r="F1423" s="148"/>
      <c r="G1423" s="148"/>
      <c r="H1423" s="176"/>
    </row>
    <row r="1424" spans="2:8" s="15" customFormat="1" ht="12.75">
      <c r="B1424" s="169">
        <v>1410</v>
      </c>
      <c r="C1424" s="170">
        <f t="shared" si="23"/>
        <v>47.325</v>
      </c>
      <c r="D1424" s="148"/>
      <c r="E1424" s="148"/>
      <c r="F1424" s="148"/>
      <c r="G1424" s="148"/>
      <c r="H1424" s="176"/>
    </row>
    <row r="1425" spans="2:8" s="15" customFormat="1" ht="12.75">
      <c r="B1425" s="169">
        <v>1411</v>
      </c>
      <c r="C1425" s="170">
        <f t="shared" si="23"/>
        <v>47.3375</v>
      </c>
      <c r="D1425" s="148"/>
      <c r="E1425" s="148"/>
      <c r="F1425" s="148"/>
      <c r="G1425" s="148"/>
      <c r="H1425" s="176"/>
    </row>
    <row r="1426" spans="2:8" s="15" customFormat="1" ht="12.75">
      <c r="B1426" s="169">
        <v>1412</v>
      </c>
      <c r="C1426" s="170">
        <f t="shared" si="23"/>
        <v>47.35</v>
      </c>
      <c r="D1426" s="148"/>
      <c r="E1426" s="148"/>
      <c r="F1426" s="148"/>
      <c r="G1426" s="148"/>
      <c r="H1426" s="176"/>
    </row>
    <row r="1427" spans="2:8" s="15" customFormat="1" ht="12.75">
      <c r="B1427" s="169">
        <v>1413</v>
      </c>
      <c r="C1427" s="170">
        <f t="shared" si="23"/>
        <v>47.3625</v>
      </c>
      <c r="D1427" s="148"/>
      <c r="E1427" s="148"/>
      <c r="F1427" s="148"/>
      <c r="G1427" s="148"/>
      <c r="H1427" s="176"/>
    </row>
    <row r="1428" spans="2:8" s="15" customFormat="1" ht="12.75">
      <c r="B1428" s="169">
        <v>1414</v>
      </c>
      <c r="C1428" s="170">
        <f t="shared" si="23"/>
        <v>47.375</v>
      </c>
      <c r="D1428" s="148"/>
      <c r="E1428" s="148"/>
      <c r="F1428" s="148"/>
      <c r="G1428" s="148"/>
      <c r="H1428" s="176"/>
    </row>
    <row r="1429" spans="2:8" s="15" customFormat="1" ht="12.75">
      <c r="B1429" s="169">
        <v>1415</v>
      </c>
      <c r="C1429" s="170">
        <f aca="true" t="shared" si="24" ref="C1429:C1492">SUM(29.7+B1429*0.0125)</f>
        <v>47.3875</v>
      </c>
      <c r="D1429" s="148"/>
      <c r="E1429" s="148"/>
      <c r="F1429" s="148"/>
      <c r="G1429" s="148"/>
      <c r="H1429" s="176"/>
    </row>
    <row r="1430" spans="2:8" s="15" customFormat="1" ht="12.75">
      <c r="B1430" s="169">
        <v>1416</v>
      </c>
      <c r="C1430" s="170">
        <f t="shared" si="24"/>
        <v>47.4</v>
      </c>
      <c r="D1430" s="148"/>
      <c r="E1430" s="148"/>
      <c r="F1430" s="148"/>
      <c r="G1430" s="148"/>
      <c r="H1430" s="176"/>
    </row>
    <row r="1431" spans="2:8" s="15" customFormat="1" ht="12.75">
      <c r="B1431" s="169">
        <v>1417</v>
      </c>
      <c r="C1431" s="170">
        <f t="shared" si="24"/>
        <v>47.4125</v>
      </c>
      <c r="D1431" s="148"/>
      <c r="E1431" s="148"/>
      <c r="F1431" s="148"/>
      <c r="G1431" s="148"/>
      <c r="H1431" s="176"/>
    </row>
    <row r="1432" spans="2:8" s="15" customFormat="1" ht="12.75">
      <c r="B1432" s="169">
        <v>1418</v>
      </c>
      <c r="C1432" s="170">
        <f t="shared" si="24"/>
        <v>47.425</v>
      </c>
      <c r="D1432" s="148"/>
      <c r="E1432" s="148"/>
      <c r="F1432" s="148"/>
      <c r="G1432" s="148"/>
      <c r="H1432" s="176"/>
    </row>
    <row r="1433" spans="2:8" s="15" customFormat="1" ht="12.75">
      <c r="B1433" s="169">
        <v>1419</v>
      </c>
      <c r="C1433" s="170">
        <f t="shared" si="24"/>
        <v>47.4375</v>
      </c>
      <c r="D1433" s="148"/>
      <c r="E1433" s="148"/>
      <c r="F1433" s="148"/>
      <c r="G1433" s="148"/>
      <c r="H1433" s="176"/>
    </row>
    <row r="1434" spans="2:8" s="15" customFormat="1" ht="12.75">
      <c r="B1434" s="169">
        <v>1420</v>
      </c>
      <c r="C1434" s="170">
        <f t="shared" si="24"/>
        <v>47.45</v>
      </c>
      <c r="D1434" s="148"/>
      <c r="E1434" s="148"/>
      <c r="F1434" s="148"/>
      <c r="G1434" s="148"/>
      <c r="H1434" s="176"/>
    </row>
    <row r="1435" spans="2:8" s="15" customFormat="1" ht="12.75">
      <c r="B1435" s="169">
        <v>1421</v>
      </c>
      <c r="C1435" s="170">
        <f t="shared" si="24"/>
        <v>47.4625</v>
      </c>
      <c r="D1435" s="148"/>
      <c r="E1435" s="148"/>
      <c r="F1435" s="148"/>
      <c r="G1435" s="148"/>
      <c r="H1435" s="176"/>
    </row>
    <row r="1436" spans="2:8" s="15" customFormat="1" ht="12.75">
      <c r="B1436" s="169">
        <v>1422</v>
      </c>
      <c r="C1436" s="170">
        <f t="shared" si="24"/>
        <v>47.475</v>
      </c>
      <c r="D1436" s="148"/>
      <c r="E1436" s="148"/>
      <c r="F1436" s="148"/>
      <c r="G1436" s="148"/>
      <c r="H1436" s="176"/>
    </row>
    <row r="1437" spans="2:8" s="15" customFormat="1" ht="12.75">
      <c r="B1437" s="169">
        <v>1423</v>
      </c>
      <c r="C1437" s="170">
        <f t="shared" si="24"/>
        <v>47.4875</v>
      </c>
      <c r="D1437" s="148"/>
      <c r="E1437" s="148"/>
      <c r="F1437" s="148"/>
      <c r="G1437" s="148"/>
      <c r="H1437" s="176"/>
    </row>
    <row r="1438" spans="2:8" s="15" customFormat="1" ht="12.75">
      <c r="B1438" s="169">
        <v>1424</v>
      </c>
      <c r="C1438" s="170">
        <f t="shared" si="24"/>
        <v>47.5</v>
      </c>
      <c r="D1438" s="148"/>
      <c r="E1438" s="148"/>
      <c r="F1438" s="148"/>
      <c r="G1438" s="148"/>
      <c r="H1438" s="176"/>
    </row>
    <row r="1439" spans="2:8" s="15" customFormat="1" ht="12.75">
      <c r="B1439" s="169">
        <v>1425</v>
      </c>
      <c r="C1439" s="170">
        <f t="shared" si="24"/>
        <v>47.5125</v>
      </c>
      <c r="D1439" s="148"/>
      <c r="E1439" s="148"/>
      <c r="F1439" s="148"/>
      <c r="G1439" s="148"/>
      <c r="H1439" s="176"/>
    </row>
    <row r="1440" spans="2:8" s="15" customFormat="1" ht="12.75">
      <c r="B1440" s="169">
        <v>1426</v>
      </c>
      <c r="C1440" s="170">
        <f t="shared" si="24"/>
        <v>47.525</v>
      </c>
      <c r="D1440" s="148"/>
      <c r="E1440" s="148"/>
      <c r="F1440" s="148"/>
      <c r="G1440" s="148"/>
      <c r="H1440" s="176"/>
    </row>
    <row r="1441" spans="2:8" s="15" customFormat="1" ht="12.75">
      <c r="B1441" s="169">
        <v>1427</v>
      </c>
      <c r="C1441" s="170">
        <f t="shared" si="24"/>
        <v>47.5375</v>
      </c>
      <c r="D1441" s="148"/>
      <c r="E1441" s="148"/>
      <c r="F1441" s="148"/>
      <c r="G1441" s="148"/>
      <c r="H1441" s="176"/>
    </row>
    <row r="1442" spans="2:8" s="15" customFormat="1" ht="12.75">
      <c r="B1442" s="169">
        <v>1428</v>
      </c>
      <c r="C1442" s="170">
        <f t="shared" si="24"/>
        <v>47.55</v>
      </c>
      <c r="D1442" s="148"/>
      <c r="E1442" s="148"/>
      <c r="F1442" s="148"/>
      <c r="G1442" s="148"/>
      <c r="H1442" s="176"/>
    </row>
    <row r="1443" spans="2:8" s="15" customFormat="1" ht="12.75">
      <c r="B1443" s="169">
        <v>1429</v>
      </c>
      <c r="C1443" s="170">
        <f t="shared" si="24"/>
        <v>47.5625</v>
      </c>
      <c r="D1443" s="148"/>
      <c r="E1443" s="148"/>
      <c r="F1443" s="148"/>
      <c r="G1443" s="148"/>
      <c r="H1443" s="176"/>
    </row>
    <row r="1444" spans="2:8" s="15" customFormat="1" ht="12.75">
      <c r="B1444" s="169">
        <v>1430</v>
      </c>
      <c r="C1444" s="170">
        <f t="shared" si="24"/>
        <v>47.575</v>
      </c>
      <c r="D1444" s="148"/>
      <c r="E1444" s="148"/>
      <c r="F1444" s="148"/>
      <c r="G1444" s="148"/>
      <c r="H1444" s="176"/>
    </row>
    <row r="1445" spans="2:8" s="15" customFormat="1" ht="12.75">
      <c r="B1445" s="169">
        <v>1431</v>
      </c>
      <c r="C1445" s="170">
        <f t="shared" si="24"/>
        <v>47.5875</v>
      </c>
      <c r="D1445" s="148"/>
      <c r="E1445" s="148"/>
      <c r="F1445" s="148"/>
      <c r="G1445" s="148"/>
      <c r="H1445" s="176"/>
    </row>
    <row r="1446" spans="2:8" s="15" customFormat="1" ht="12.75">
      <c r="B1446" s="169">
        <v>1432</v>
      </c>
      <c r="C1446" s="170">
        <f t="shared" si="24"/>
        <v>47.6</v>
      </c>
      <c r="D1446" s="148"/>
      <c r="E1446" s="148"/>
      <c r="F1446" s="148"/>
      <c r="G1446" s="148"/>
      <c r="H1446" s="176"/>
    </row>
    <row r="1447" spans="2:8" s="15" customFormat="1" ht="12.75">
      <c r="B1447" s="169">
        <v>1433</v>
      </c>
      <c r="C1447" s="170">
        <f t="shared" si="24"/>
        <v>47.6125</v>
      </c>
      <c r="D1447" s="148"/>
      <c r="E1447" s="148"/>
      <c r="F1447" s="148"/>
      <c r="G1447" s="148"/>
      <c r="H1447" s="176"/>
    </row>
    <row r="1448" spans="2:8" s="15" customFormat="1" ht="12.75">
      <c r="B1448" s="169">
        <v>1434</v>
      </c>
      <c r="C1448" s="170">
        <f t="shared" si="24"/>
        <v>47.625</v>
      </c>
      <c r="D1448" s="148"/>
      <c r="E1448" s="148"/>
      <c r="F1448" s="148"/>
      <c r="G1448" s="148"/>
      <c r="H1448" s="176"/>
    </row>
    <row r="1449" spans="2:8" s="15" customFormat="1" ht="12.75">
      <c r="B1449" s="169">
        <v>1435</v>
      </c>
      <c r="C1449" s="170">
        <f t="shared" si="24"/>
        <v>47.6375</v>
      </c>
      <c r="D1449" s="148"/>
      <c r="E1449" s="148"/>
      <c r="F1449" s="148"/>
      <c r="G1449" s="148"/>
      <c r="H1449" s="176"/>
    </row>
    <row r="1450" spans="2:8" s="15" customFormat="1" ht="12.75">
      <c r="B1450" s="169">
        <v>1436</v>
      </c>
      <c r="C1450" s="170">
        <f t="shared" si="24"/>
        <v>47.65</v>
      </c>
      <c r="D1450" s="148"/>
      <c r="E1450" s="148"/>
      <c r="F1450" s="148"/>
      <c r="G1450" s="148"/>
      <c r="H1450" s="176"/>
    </row>
    <row r="1451" spans="2:8" s="15" customFormat="1" ht="12.75">
      <c r="B1451" s="169">
        <v>1437</v>
      </c>
      <c r="C1451" s="170">
        <f t="shared" si="24"/>
        <v>47.6625</v>
      </c>
      <c r="D1451" s="148"/>
      <c r="E1451" s="148"/>
      <c r="F1451" s="148"/>
      <c r="G1451" s="148"/>
      <c r="H1451" s="176"/>
    </row>
    <row r="1452" spans="2:8" s="15" customFormat="1" ht="12.75">
      <c r="B1452" s="169">
        <v>1438</v>
      </c>
      <c r="C1452" s="170">
        <f t="shared" si="24"/>
        <v>47.675</v>
      </c>
      <c r="D1452" s="148"/>
      <c r="E1452" s="148"/>
      <c r="F1452" s="148"/>
      <c r="G1452" s="148"/>
      <c r="H1452" s="176"/>
    </row>
    <row r="1453" spans="2:8" s="15" customFormat="1" ht="12.75">
      <c r="B1453" s="169">
        <v>1439</v>
      </c>
      <c r="C1453" s="170">
        <f t="shared" si="24"/>
        <v>47.6875</v>
      </c>
      <c r="D1453" s="148"/>
      <c r="E1453" s="148"/>
      <c r="F1453" s="148"/>
      <c r="G1453" s="148"/>
      <c r="H1453" s="176"/>
    </row>
    <row r="1454" spans="2:8" s="15" customFormat="1" ht="12.75">
      <c r="B1454" s="169">
        <v>1440</v>
      </c>
      <c r="C1454" s="170">
        <f t="shared" si="24"/>
        <v>47.7</v>
      </c>
      <c r="D1454" s="148"/>
      <c r="E1454" s="148"/>
      <c r="F1454" s="148"/>
      <c r="G1454" s="148"/>
      <c r="H1454" s="176"/>
    </row>
    <row r="1455" spans="2:8" s="15" customFormat="1" ht="12.75">
      <c r="B1455" s="169">
        <v>1441</v>
      </c>
      <c r="C1455" s="170">
        <f t="shared" si="24"/>
        <v>47.7125</v>
      </c>
      <c r="D1455" s="148"/>
      <c r="E1455" s="148"/>
      <c r="F1455" s="148"/>
      <c r="G1455" s="148"/>
      <c r="H1455" s="176"/>
    </row>
    <row r="1456" spans="2:8" s="15" customFormat="1" ht="12.75">
      <c r="B1456" s="169">
        <v>1442</v>
      </c>
      <c r="C1456" s="170">
        <f t="shared" si="24"/>
        <v>47.725</v>
      </c>
      <c r="D1456" s="148"/>
      <c r="E1456" s="148"/>
      <c r="F1456" s="148"/>
      <c r="G1456" s="148"/>
      <c r="H1456" s="176"/>
    </row>
    <row r="1457" spans="2:8" s="15" customFormat="1" ht="12.75">
      <c r="B1457" s="169">
        <v>1443</v>
      </c>
      <c r="C1457" s="170">
        <f t="shared" si="24"/>
        <v>47.7375</v>
      </c>
      <c r="D1457" s="148"/>
      <c r="E1457" s="148"/>
      <c r="F1457" s="148"/>
      <c r="G1457" s="148"/>
      <c r="H1457" s="176"/>
    </row>
    <row r="1458" spans="2:8" s="15" customFormat="1" ht="12.75">
      <c r="B1458" s="169">
        <v>1444</v>
      </c>
      <c r="C1458" s="170">
        <f t="shared" si="24"/>
        <v>47.75</v>
      </c>
      <c r="D1458" s="148"/>
      <c r="E1458" s="148"/>
      <c r="F1458" s="148"/>
      <c r="G1458" s="148"/>
      <c r="H1458" s="176"/>
    </row>
    <row r="1459" spans="2:8" s="15" customFormat="1" ht="12.75">
      <c r="B1459" s="169">
        <v>1445</v>
      </c>
      <c r="C1459" s="170">
        <f t="shared" si="24"/>
        <v>47.7625</v>
      </c>
      <c r="D1459" s="148"/>
      <c r="E1459" s="148"/>
      <c r="F1459" s="148"/>
      <c r="G1459" s="148"/>
      <c r="H1459" s="176"/>
    </row>
    <row r="1460" spans="2:8" s="15" customFormat="1" ht="12.75">
      <c r="B1460" s="169">
        <v>1446</v>
      </c>
      <c r="C1460" s="170">
        <f t="shared" si="24"/>
        <v>47.775</v>
      </c>
      <c r="D1460" s="148"/>
      <c r="E1460" s="148"/>
      <c r="F1460" s="148"/>
      <c r="G1460" s="148"/>
      <c r="H1460" s="176"/>
    </row>
    <row r="1461" spans="2:8" s="15" customFormat="1" ht="12.75">
      <c r="B1461" s="169">
        <v>1447</v>
      </c>
      <c r="C1461" s="170">
        <f t="shared" si="24"/>
        <v>47.7875</v>
      </c>
      <c r="D1461" s="148"/>
      <c r="E1461" s="148"/>
      <c r="F1461" s="148"/>
      <c r="G1461" s="148"/>
      <c r="H1461" s="176"/>
    </row>
    <row r="1462" spans="2:8" s="15" customFormat="1" ht="12.75">
      <c r="B1462" s="169">
        <v>1448</v>
      </c>
      <c r="C1462" s="170">
        <f t="shared" si="24"/>
        <v>47.8</v>
      </c>
      <c r="D1462" s="148"/>
      <c r="E1462" s="148"/>
      <c r="F1462" s="148"/>
      <c r="G1462" s="148"/>
      <c r="H1462" s="176"/>
    </row>
    <row r="1463" spans="2:8" s="15" customFormat="1" ht="12.75">
      <c r="B1463" s="169">
        <v>1449</v>
      </c>
      <c r="C1463" s="170">
        <f t="shared" si="24"/>
        <v>47.8125</v>
      </c>
      <c r="D1463" s="148"/>
      <c r="E1463" s="148"/>
      <c r="F1463" s="148"/>
      <c r="G1463" s="148"/>
      <c r="H1463" s="176"/>
    </row>
    <row r="1464" spans="2:8" s="15" customFormat="1" ht="12.75">
      <c r="B1464" s="169">
        <v>1450</v>
      </c>
      <c r="C1464" s="170">
        <f t="shared" si="24"/>
        <v>47.825</v>
      </c>
      <c r="D1464" s="148"/>
      <c r="E1464" s="148"/>
      <c r="F1464" s="148"/>
      <c r="G1464" s="148"/>
      <c r="H1464" s="176"/>
    </row>
    <row r="1465" spans="2:8" s="15" customFormat="1" ht="12.75">
      <c r="B1465" s="169">
        <v>1451</v>
      </c>
      <c r="C1465" s="170">
        <f t="shared" si="24"/>
        <v>47.8375</v>
      </c>
      <c r="D1465" s="148"/>
      <c r="E1465" s="148"/>
      <c r="F1465" s="148"/>
      <c r="G1465" s="148"/>
      <c r="H1465" s="176"/>
    </row>
    <row r="1466" spans="2:8" s="15" customFormat="1" ht="12.75">
      <c r="B1466" s="169">
        <v>1452</v>
      </c>
      <c r="C1466" s="170">
        <f t="shared" si="24"/>
        <v>47.85</v>
      </c>
      <c r="D1466" s="148"/>
      <c r="E1466" s="148"/>
      <c r="F1466" s="148"/>
      <c r="G1466" s="148"/>
      <c r="H1466" s="176"/>
    </row>
    <row r="1467" spans="2:8" s="15" customFormat="1" ht="12.75">
      <c r="B1467" s="169">
        <v>1453</v>
      </c>
      <c r="C1467" s="170">
        <f t="shared" si="24"/>
        <v>47.8625</v>
      </c>
      <c r="D1467" s="148"/>
      <c r="E1467" s="148"/>
      <c r="F1467" s="148"/>
      <c r="G1467" s="148"/>
      <c r="H1467" s="176"/>
    </row>
    <row r="1468" spans="2:8" s="15" customFormat="1" ht="12.75">
      <c r="B1468" s="169">
        <v>1454</v>
      </c>
      <c r="C1468" s="170">
        <f t="shared" si="24"/>
        <v>47.875</v>
      </c>
      <c r="D1468" s="148"/>
      <c r="E1468" s="148"/>
      <c r="F1468" s="148"/>
      <c r="G1468" s="148"/>
      <c r="H1468" s="176"/>
    </row>
    <row r="1469" spans="2:8" s="15" customFormat="1" ht="12.75">
      <c r="B1469" s="169">
        <v>1455</v>
      </c>
      <c r="C1469" s="170">
        <f t="shared" si="24"/>
        <v>47.8875</v>
      </c>
      <c r="D1469" s="148"/>
      <c r="E1469" s="148"/>
      <c r="F1469" s="148"/>
      <c r="G1469" s="148"/>
      <c r="H1469" s="176"/>
    </row>
    <row r="1470" spans="2:8" s="15" customFormat="1" ht="12.75">
      <c r="B1470" s="169">
        <v>1456</v>
      </c>
      <c r="C1470" s="170">
        <f t="shared" si="24"/>
        <v>47.9</v>
      </c>
      <c r="D1470" s="148"/>
      <c r="E1470" s="148"/>
      <c r="F1470" s="148"/>
      <c r="G1470" s="148"/>
      <c r="H1470" s="176"/>
    </row>
    <row r="1471" spans="2:8" s="15" customFormat="1" ht="12.75">
      <c r="B1471" s="169">
        <v>1457</v>
      </c>
      <c r="C1471" s="170">
        <f t="shared" si="24"/>
        <v>47.9125</v>
      </c>
      <c r="D1471" s="148"/>
      <c r="E1471" s="148"/>
      <c r="F1471" s="148"/>
      <c r="G1471" s="148"/>
      <c r="H1471" s="176"/>
    </row>
    <row r="1472" spans="2:8" s="15" customFormat="1" ht="12.75">
      <c r="B1472" s="169">
        <v>1458</v>
      </c>
      <c r="C1472" s="170">
        <f t="shared" si="24"/>
        <v>47.925</v>
      </c>
      <c r="D1472" s="148"/>
      <c r="E1472" s="148"/>
      <c r="F1472" s="148"/>
      <c r="G1472" s="148"/>
      <c r="H1472" s="176"/>
    </row>
    <row r="1473" spans="2:8" s="15" customFormat="1" ht="12.75">
      <c r="B1473" s="169">
        <v>1459</v>
      </c>
      <c r="C1473" s="170">
        <f t="shared" si="24"/>
        <v>47.9375</v>
      </c>
      <c r="D1473" s="148"/>
      <c r="E1473" s="148"/>
      <c r="F1473" s="148"/>
      <c r="G1473" s="148"/>
      <c r="H1473" s="176"/>
    </row>
    <row r="1474" spans="2:8" s="15" customFormat="1" ht="12.75">
      <c r="B1474" s="169">
        <v>1460</v>
      </c>
      <c r="C1474" s="170">
        <f t="shared" si="24"/>
        <v>47.95</v>
      </c>
      <c r="D1474" s="148"/>
      <c r="E1474" s="148"/>
      <c r="F1474" s="148"/>
      <c r="G1474" s="148"/>
      <c r="H1474" s="176"/>
    </row>
    <row r="1475" spans="2:8" s="15" customFormat="1" ht="12.75">
      <c r="B1475" s="169">
        <v>1461</v>
      </c>
      <c r="C1475" s="170">
        <f t="shared" si="24"/>
        <v>47.9625</v>
      </c>
      <c r="D1475" s="148"/>
      <c r="E1475" s="148"/>
      <c r="F1475" s="148"/>
      <c r="G1475" s="148"/>
      <c r="H1475" s="176"/>
    </row>
    <row r="1476" spans="2:8" s="15" customFormat="1" ht="12.75">
      <c r="B1476" s="169">
        <v>1462</v>
      </c>
      <c r="C1476" s="170">
        <f t="shared" si="24"/>
        <v>47.975</v>
      </c>
      <c r="D1476" s="148"/>
      <c r="E1476" s="148"/>
      <c r="F1476" s="148"/>
      <c r="G1476" s="148"/>
      <c r="H1476" s="176"/>
    </row>
    <row r="1477" spans="2:8" s="15" customFormat="1" ht="12.75">
      <c r="B1477" s="169">
        <v>1463</v>
      </c>
      <c r="C1477" s="170">
        <f t="shared" si="24"/>
        <v>47.9875</v>
      </c>
      <c r="D1477" s="148"/>
      <c r="E1477" s="148"/>
      <c r="F1477" s="148"/>
      <c r="G1477" s="148"/>
      <c r="H1477" s="176"/>
    </row>
    <row r="1478" spans="2:8" s="15" customFormat="1" ht="12.75">
      <c r="B1478" s="169">
        <v>1464</v>
      </c>
      <c r="C1478" s="170">
        <f t="shared" si="24"/>
        <v>48</v>
      </c>
      <c r="D1478" s="148"/>
      <c r="E1478" s="148"/>
      <c r="F1478" s="148"/>
      <c r="G1478" s="148"/>
      <c r="H1478" s="176"/>
    </row>
    <row r="1479" spans="2:8" s="15" customFormat="1" ht="12.75">
      <c r="B1479" s="169">
        <v>1465</v>
      </c>
      <c r="C1479" s="170">
        <f t="shared" si="24"/>
        <v>48.0125</v>
      </c>
      <c r="D1479" s="148"/>
      <c r="E1479" s="148"/>
      <c r="F1479" s="148"/>
      <c r="G1479" s="148"/>
      <c r="H1479" s="176"/>
    </row>
    <row r="1480" spans="2:8" s="15" customFormat="1" ht="12.75">
      <c r="B1480" s="169">
        <v>1466</v>
      </c>
      <c r="C1480" s="170">
        <f t="shared" si="24"/>
        <v>48.025</v>
      </c>
      <c r="D1480" s="148"/>
      <c r="E1480" s="148"/>
      <c r="F1480" s="148"/>
      <c r="G1480" s="148"/>
      <c r="H1480" s="176"/>
    </row>
    <row r="1481" spans="2:8" s="15" customFormat="1" ht="12.75">
      <c r="B1481" s="169">
        <v>1467</v>
      </c>
      <c r="C1481" s="170">
        <f t="shared" si="24"/>
        <v>48.0375</v>
      </c>
      <c r="D1481" s="148"/>
      <c r="E1481" s="148"/>
      <c r="F1481" s="148"/>
      <c r="G1481" s="148"/>
      <c r="H1481" s="176"/>
    </row>
    <row r="1482" spans="2:8" s="15" customFormat="1" ht="12.75">
      <c r="B1482" s="169">
        <v>1468</v>
      </c>
      <c r="C1482" s="170">
        <f t="shared" si="24"/>
        <v>48.05</v>
      </c>
      <c r="D1482" s="148"/>
      <c r="E1482" s="148"/>
      <c r="F1482" s="148"/>
      <c r="G1482" s="148"/>
      <c r="H1482" s="176"/>
    </row>
    <row r="1483" spans="2:8" s="15" customFormat="1" ht="12.75">
      <c r="B1483" s="169">
        <v>1469</v>
      </c>
      <c r="C1483" s="170">
        <f t="shared" si="24"/>
        <v>48.0625</v>
      </c>
      <c r="D1483" s="148"/>
      <c r="E1483" s="148"/>
      <c r="F1483" s="148"/>
      <c r="G1483" s="148"/>
      <c r="H1483" s="176"/>
    </row>
    <row r="1484" spans="2:8" s="15" customFormat="1" ht="12.75">
      <c r="B1484" s="169">
        <v>1470</v>
      </c>
      <c r="C1484" s="170">
        <f t="shared" si="24"/>
        <v>48.075</v>
      </c>
      <c r="D1484" s="148"/>
      <c r="E1484" s="148"/>
      <c r="F1484" s="148"/>
      <c r="G1484" s="148"/>
      <c r="H1484" s="176"/>
    </row>
    <row r="1485" spans="2:8" s="15" customFormat="1" ht="12.75">
      <c r="B1485" s="169">
        <v>1471</v>
      </c>
      <c r="C1485" s="170">
        <f t="shared" si="24"/>
        <v>48.0875</v>
      </c>
      <c r="D1485" s="148"/>
      <c r="E1485" s="148"/>
      <c r="F1485" s="148"/>
      <c r="G1485" s="148"/>
      <c r="H1485" s="176"/>
    </row>
    <row r="1486" spans="2:8" s="15" customFormat="1" ht="12.75">
      <c r="B1486" s="169">
        <v>1472</v>
      </c>
      <c r="C1486" s="170">
        <f t="shared" si="24"/>
        <v>48.1</v>
      </c>
      <c r="D1486" s="148"/>
      <c r="E1486" s="148"/>
      <c r="F1486" s="148"/>
      <c r="G1486" s="148"/>
      <c r="H1486" s="176"/>
    </row>
    <row r="1487" spans="2:8" s="15" customFormat="1" ht="12.75">
      <c r="B1487" s="169">
        <v>1473</v>
      </c>
      <c r="C1487" s="170">
        <f t="shared" si="24"/>
        <v>48.1125</v>
      </c>
      <c r="D1487" s="148"/>
      <c r="E1487" s="148"/>
      <c r="F1487" s="148"/>
      <c r="G1487" s="148"/>
      <c r="H1487" s="176"/>
    </row>
    <row r="1488" spans="2:8" s="15" customFormat="1" ht="12.75">
      <c r="B1488" s="169">
        <v>1474</v>
      </c>
      <c r="C1488" s="170">
        <f t="shared" si="24"/>
        <v>48.125</v>
      </c>
      <c r="D1488" s="148"/>
      <c r="E1488" s="148"/>
      <c r="F1488" s="148"/>
      <c r="G1488" s="148"/>
      <c r="H1488" s="176"/>
    </row>
    <row r="1489" spans="2:8" s="15" customFormat="1" ht="12.75">
      <c r="B1489" s="169">
        <v>1475</v>
      </c>
      <c r="C1489" s="170">
        <f t="shared" si="24"/>
        <v>48.1375</v>
      </c>
      <c r="D1489" s="148"/>
      <c r="E1489" s="148"/>
      <c r="F1489" s="148"/>
      <c r="G1489" s="148"/>
      <c r="H1489" s="176"/>
    </row>
    <row r="1490" spans="2:8" s="15" customFormat="1" ht="12.75">
      <c r="B1490" s="169">
        <v>1476</v>
      </c>
      <c r="C1490" s="170">
        <f t="shared" si="24"/>
        <v>48.15</v>
      </c>
      <c r="D1490" s="148"/>
      <c r="E1490" s="148"/>
      <c r="F1490" s="148"/>
      <c r="G1490" s="148"/>
      <c r="H1490" s="176"/>
    </row>
    <row r="1491" spans="2:8" s="15" customFormat="1" ht="12.75">
      <c r="B1491" s="169">
        <v>1477</v>
      </c>
      <c r="C1491" s="170">
        <f t="shared" si="24"/>
        <v>48.1625</v>
      </c>
      <c r="D1491" s="148"/>
      <c r="E1491" s="148"/>
      <c r="F1491" s="148"/>
      <c r="G1491" s="148"/>
      <c r="H1491" s="176"/>
    </row>
    <row r="1492" spans="2:8" s="15" customFormat="1" ht="12.75">
      <c r="B1492" s="169">
        <v>1478</v>
      </c>
      <c r="C1492" s="170">
        <f t="shared" si="24"/>
        <v>48.175</v>
      </c>
      <c r="D1492" s="148"/>
      <c r="E1492" s="148"/>
      <c r="F1492" s="148"/>
      <c r="G1492" s="148"/>
      <c r="H1492" s="176"/>
    </row>
    <row r="1493" spans="2:8" s="15" customFormat="1" ht="12.75">
      <c r="B1493" s="169">
        <v>1479</v>
      </c>
      <c r="C1493" s="170">
        <f aca="true" t="shared" si="25" ref="C1493:C1556">SUM(29.7+B1493*0.0125)</f>
        <v>48.1875</v>
      </c>
      <c r="D1493" s="148"/>
      <c r="E1493" s="148"/>
      <c r="F1493" s="148"/>
      <c r="G1493" s="148"/>
      <c r="H1493" s="176"/>
    </row>
    <row r="1494" spans="2:8" s="15" customFormat="1" ht="12.75">
      <c r="B1494" s="169">
        <v>1480</v>
      </c>
      <c r="C1494" s="170">
        <f t="shared" si="25"/>
        <v>48.2</v>
      </c>
      <c r="D1494" s="148"/>
      <c r="E1494" s="148"/>
      <c r="F1494" s="148"/>
      <c r="G1494" s="148"/>
      <c r="H1494" s="176"/>
    </row>
    <row r="1495" spans="2:8" s="15" customFormat="1" ht="12.75">
      <c r="B1495" s="169">
        <v>1481</v>
      </c>
      <c r="C1495" s="170">
        <f t="shared" si="25"/>
        <v>48.2125</v>
      </c>
      <c r="D1495" s="148"/>
      <c r="E1495" s="148"/>
      <c r="F1495" s="148"/>
      <c r="G1495" s="148"/>
      <c r="H1495" s="176"/>
    </row>
    <row r="1496" spans="2:8" s="15" customFormat="1" ht="12.75">
      <c r="B1496" s="169">
        <v>1482</v>
      </c>
      <c r="C1496" s="170">
        <f t="shared" si="25"/>
        <v>48.225</v>
      </c>
      <c r="D1496" s="148"/>
      <c r="E1496" s="148"/>
      <c r="F1496" s="148"/>
      <c r="G1496" s="148"/>
      <c r="H1496" s="176"/>
    </row>
    <row r="1497" spans="2:8" s="15" customFormat="1" ht="12.75">
      <c r="B1497" s="169">
        <v>1483</v>
      </c>
      <c r="C1497" s="170">
        <f t="shared" si="25"/>
        <v>48.2375</v>
      </c>
      <c r="D1497" s="148"/>
      <c r="E1497" s="148"/>
      <c r="F1497" s="148"/>
      <c r="G1497" s="148"/>
      <c r="H1497" s="176"/>
    </row>
    <row r="1498" spans="2:8" s="15" customFormat="1" ht="12.75">
      <c r="B1498" s="169">
        <v>1484</v>
      </c>
      <c r="C1498" s="170">
        <f t="shared" si="25"/>
        <v>48.25</v>
      </c>
      <c r="D1498" s="148"/>
      <c r="E1498" s="148"/>
      <c r="F1498" s="148"/>
      <c r="G1498" s="148"/>
      <c r="H1498" s="176"/>
    </row>
    <row r="1499" spans="2:8" s="15" customFormat="1" ht="12.75">
      <c r="B1499" s="169">
        <v>1485</v>
      </c>
      <c r="C1499" s="170">
        <f t="shared" si="25"/>
        <v>48.2625</v>
      </c>
      <c r="D1499" s="148"/>
      <c r="E1499" s="148"/>
      <c r="F1499" s="148"/>
      <c r="G1499" s="148"/>
      <c r="H1499" s="176"/>
    </row>
    <row r="1500" spans="2:8" s="15" customFormat="1" ht="12.75">
      <c r="B1500" s="169">
        <v>1486</v>
      </c>
      <c r="C1500" s="170">
        <f t="shared" si="25"/>
        <v>48.275</v>
      </c>
      <c r="D1500" s="148"/>
      <c r="E1500" s="148"/>
      <c r="F1500" s="148"/>
      <c r="G1500" s="148"/>
      <c r="H1500" s="176"/>
    </row>
    <row r="1501" spans="2:8" s="15" customFormat="1" ht="12.75">
      <c r="B1501" s="169">
        <v>1487</v>
      </c>
      <c r="C1501" s="170">
        <f t="shared" si="25"/>
        <v>48.2875</v>
      </c>
      <c r="D1501" s="148"/>
      <c r="E1501" s="148"/>
      <c r="F1501" s="148"/>
      <c r="G1501" s="148"/>
      <c r="H1501" s="176"/>
    </row>
    <row r="1502" spans="2:8" s="15" customFormat="1" ht="12.75">
      <c r="B1502" s="169">
        <v>1488</v>
      </c>
      <c r="C1502" s="170">
        <f t="shared" si="25"/>
        <v>48.3</v>
      </c>
      <c r="D1502" s="148"/>
      <c r="E1502" s="148"/>
      <c r="F1502" s="148"/>
      <c r="G1502" s="148"/>
      <c r="H1502" s="176"/>
    </row>
    <row r="1503" spans="2:8" s="15" customFormat="1" ht="12.75">
      <c r="B1503" s="169">
        <v>1489</v>
      </c>
      <c r="C1503" s="170">
        <f t="shared" si="25"/>
        <v>48.3125</v>
      </c>
      <c r="D1503" s="148"/>
      <c r="E1503" s="148"/>
      <c r="F1503" s="148"/>
      <c r="G1503" s="148"/>
      <c r="H1503" s="176"/>
    </row>
    <row r="1504" spans="2:8" s="15" customFormat="1" ht="12.75">
      <c r="B1504" s="169">
        <v>1490</v>
      </c>
      <c r="C1504" s="170">
        <f t="shared" si="25"/>
        <v>48.325</v>
      </c>
      <c r="D1504" s="148"/>
      <c r="E1504" s="148"/>
      <c r="F1504" s="148"/>
      <c r="G1504" s="148"/>
      <c r="H1504" s="176"/>
    </row>
    <row r="1505" spans="2:8" s="15" customFormat="1" ht="12.75">
      <c r="B1505" s="169">
        <v>1491</v>
      </c>
      <c r="C1505" s="170">
        <f t="shared" si="25"/>
        <v>48.3375</v>
      </c>
      <c r="D1505" s="148"/>
      <c r="E1505" s="148"/>
      <c r="F1505" s="148"/>
      <c r="G1505" s="148"/>
      <c r="H1505" s="176"/>
    </row>
    <row r="1506" spans="2:8" s="15" customFormat="1" ht="12.75">
      <c r="B1506" s="169">
        <v>1492</v>
      </c>
      <c r="C1506" s="170">
        <f t="shared" si="25"/>
        <v>48.35</v>
      </c>
      <c r="D1506" s="148"/>
      <c r="E1506" s="148"/>
      <c r="F1506" s="148"/>
      <c r="G1506" s="148"/>
      <c r="H1506" s="176"/>
    </row>
    <row r="1507" spans="2:8" s="15" customFormat="1" ht="12.75">
      <c r="B1507" s="169">
        <v>1493</v>
      </c>
      <c r="C1507" s="170">
        <f t="shared" si="25"/>
        <v>48.3625</v>
      </c>
      <c r="D1507" s="148"/>
      <c r="E1507" s="148"/>
      <c r="F1507" s="148"/>
      <c r="G1507" s="148"/>
      <c r="H1507" s="176"/>
    </row>
    <row r="1508" spans="2:8" s="15" customFormat="1" ht="12.75">
      <c r="B1508" s="169">
        <v>1494</v>
      </c>
      <c r="C1508" s="170">
        <f t="shared" si="25"/>
        <v>48.375</v>
      </c>
      <c r="D1508" s="148"/>
      <c r="E1508" s="148"/>
      <c r="F1508" s="148"/>
      <c r="G1508" s="148"/>
      <c r="H1508" s="176"/>
    </row>
    <row r="1509" spans="2:8" s="15" customFormat="1" ht="12.75">
      <c r="B1509" s="169">
        <v>1495</v>
      </c>
      <c r="C1509" s="170">
        <f t="shared" si="25"/>
        <v>48.3875</v>
      </c>
      <c r="D1509" s="148"/>
      <c r="E1509" s="148"/>
      <c r="F1509" s="148"/>
      <c r="G1509" s="148"/>
      <c r="H1509" s="176"/>
    </row>
    <row r="1510" spans="2:8" s="15" customFormat="1" ht="12.75">
      <c r="B1510" s="169">
        <v>1496</v>
      </c>
      <c r="C1510" s="170">
        <f t="shared" si="25"/>
        <v>48.4</v>
      </c>
      <c r="D1510" s="148"/>
      <c r="E1510" s="148"/>
      <c r="F1510" s="148"/>
      <c r="G1510" s="148"/>
      <c r="H1510" s="176"/>
    </row>
    <row r="1511" spans="2:8" s="15" customFormat="1" ht="12.75">
      <c r="B1511" s="169">
        <v>1497</v>
      </c>
      <c r="C1511" s="170">
        <f t="shared" si="25"/>
        <v>48.4125</v>
      </c>
      <c r="D1511" s="148"/>
      <c r="E1511" s="148"/>
      <c r="F1511" s="148"/>
      <c r="G1511" s="148"/>
      <c r="H1511" s="176"/>
    </row>
    <row r="1512" spans="2:8" s="15" customFormat="1" ht="12.75">
      <c r="B1512" s="169">
        <v>1498</v>
      </c>
      <c r="C1512" s="170">
        <f t="shared" si="25"/>
        <v>48.425</v>
      </c>
      <c r="D1512" s="148"/>
      <c r="E1512" s="148"/>
      <c r="F1512" s="148"/>
      <c r="G1512" s="148"/>
      <c r="H1512" s="176"/>
    </row>
    <row r="1513" spans="2:8" s="15" customFormat="1" ht="12.75">
      <c r="B1513" s="169">
        <v>1499</v>
      </c>
      <c r="C1513" s="170">
        <f t="shared" si="25"/>
        <v>48.4375</v>
      </c>
      <c r="D1513" s="148"/>
      <c r="E1513" s="148"/>
      <c r="F1513" s="148"/>
      <c r="G1513" s="148"/>
      <c r="H1513" s="176"/>
    </row>
    <row r="1514" spans="2:8" s="15" customFormat="1" ht="12.75">
      <c r="B1514" s="169">
        <v>1500</v>
      </c>
      <c r="C1514" s="170">
        <f t="shared" si="25"/>
        <v>48.45</v>
      </c>
      <c r="D1514" s="148"/>
      <c r="E1514" s="148"/>
      <c r="F1514" s="148"/>
      <c r="G1514" s="148"/>
      <c r="H1514" s="176"/>
    </row>
    <row r="1515" spans="2:8" s="15" customFormat="1" ht="12.75">
      <c r="B1515" s="169">
        <v>1501</v>
      </c>
      <c r="C1515" s="170">
        <f t="shared" si="25"/>
        <v>48.4625</v>
      </c>
      <c r="D1515" s="148"/>
      <c r="E1515" s="148"/>
      <c r="F1515" s="148"/>
      <c r="G1515" s="148"/>
      <c r="H1515" s="176"/>
    </row>
    <row r="1516" spans="2:8" s="15" customFormat="1" ht="12.75">
      <c r="B1516" s="169">
        <v>1502</v>
      </c>
      <c r="C1516" s="170">
        <f t="shared" si="25"/>
        <v>48.475</v>
      </c>
      <c r="D1516" s="148"/>
      <c r="E1516" s="148"/>
      <c r="F1516" s="148"/>
      <c r="G1516" s="148"/>
      <c r="H1516" s="176"/>
    </row>
    <row r="1517" spans="2:8" s="15" customFormat="1" ht="12.75">
      <c r="B1517" s="169">
        <v>1503</v>
      </c>
      <c r="C1517" s="170">
        <f t="shared" si="25"/>
        <v>48.4875</v>
      </c>
      <c r="D1517" s="148"/>
      <c r="E1517" s="148"/>
      <c r="F1517" s="148"/>
      <c r="G1517" s="148"/>
      <c r="H1517" s="176"/>
    </row>
    <row r="1518" spans="2:8" s="15" customFormat="1" ht="12.75">
      <c r="B1518" s="169">
        <v>1504</v>
      </c>
      <c r="C1518" s="170">
        <f t="shared" si="25"/>
        <v>48.5</v>
      </c>
      <c r="D1518" s="148"/>
      <c r="E1518" s="148"/>
      <c r="F1518" s="148"/>
      <c r="G1518" s="148"/>
      <c r="H1518" s="176"/>
    </row>
    <row r="1519" spans="2:8" s="15" customFormat="1" ht="12.75">
      <c r="B1519" s="169">
        <v>1505</v>
      </c>
      <c r="C1519" s="170">
        <f t="shared" si="25"/>
        <v>48.5125</v>
      </c>
      <c r="D1519" s="148"/>
      <c r="E1519" s="148"/>
      <c r="F1519" s="148"/>
      <c r="G1519" s="148"/>
      <c r="H1519" s="176"/>
    </row>
    <row r="1520" spans="2:8" s="15" customFormat="1" ht="12.75">
      <c r="B1520" s="169">
        <v>1506</v>
      </c>
      <c r="C1520" s="170">
        <f t="shared" si="25"/>
        <v>48.525</v>
      </c>
      <c r="D1520" s="148"/>
      <c r="E1520" s="148"/>
      <c r="F1520" s="148"/>
      <c r="G1520" s="148"/>
      <c r="H1520" s="176"/>
    </row>
    <row r="1521" spans="2:8" s="15" customFormat="1" ht="12.75">
      <c r="B1521" s="169">
        <v>1507</v>
      </c>
      <c r="C1521" s="170">
        <f t="shared" si="25"/>
        <v>48.5375</v>
      </c>
      <c r="D1521" s="148"/>
      <c r="E1521" s="148"/>
      <c r="F1521" s="148"/>
      <c r="G1521" s="148"/>
      <c r="H1521" s="176"/>
    </row>
    <row r="1522" spans="2:8" s="15" customFormat="1" ht="12.75">
      <c r="B1522" s="169">
        <v>1508</v>
      </c>
      <c r="C1522" s="170">
        <f t="shared" si="25"/>
        <v>48.55</v>
      </c>
      <c r="D1522" s="148"/>
      <c r="E1522" s="148"/>
      <c r="F1522" s="148"/>
      <c r="G1522" s="148"/>
      <c r="H1522" s="176"/>
    </row>
    <row r="1523" spans="2:8" s="15" customFormat="1" ht="12.75">
      <c r="B1523" s="169">
        <v>1509</v>
      </c>
      <c r="C1523" s="170">
        <f t="shared" si="25"/>
        <v>48.5625</v>
      </c>
      <c r="D1523" s="148"/>
      <c r="E1523" s="148"/>
      <c r="F1523" s="148"/>
      <c r="G1523" s="148"/>
      <c r="H1523" s="176"/>
    </row>
    <row r="1524" spans="2:8" s="15" customFormat="1" ht="12.75">
      <c r="B1524" s="169">
        <v>1510</v>
      </c>
      <c r="C1524" s="170">
        <f t="shared" si="25"/>
        <v>48.575</v>
      </c>
      <c r="D1524" s="148"/>
      <c r="E1524" s="148"/>
      <c r="F1524" s="148"/>
      <c r="G1524" s="148"/>
      <c r="H1524" s="176"/>
    </row>
    <row r="1525" spans="2:8" s="15" customFormat="1" ht="12.75">
      <c r="B1525" s="169">
        <v>1511</v>
      </c>
      <c r="C1525" s="170">
        <f t="shared" si="25"/>
        <v>48.5875</v>
      </c>
      <c r="D1525" s="148"/>
      <c r="E1525" s="148"/>
      <c r="F1525" s="148"/>
      <c r="G1525" s="148"/>
      <c r="H1525" s="176"/>
    </row>
    <row r="1526" spans="2:8" s="15" customFormat="1" ht="12.75">
      <c r="B1526" s="169">
        <v>1512</v>
      </c>
      <c r="C1526" s="170">
        <f t="shared" si="25"/>
        <v>48.6</v>
      </c>
      <c r="D1526" s="148"/>
      <c r="E1526" s="148"/>
      <c r="F1526" s="148"/>
      <c r="G1526" s="148"/>
      <c r="H1526" s="176"/>
    </row>
    <row r="1527" spans="2:8" s="15" customFormat="1" ht="12.75">
      <c r="B1527" s="169">
        <v>1513</v>
      </c>
      <c r="C1527" s="170">
        <f t="shared" si="25"/>
        <v>48.6125</v>
      </c>
      <c r="D1527" s="148"/>
      <c r="E1527" s="148"/>
      <c r="F1527" s="148"/>
      <c r="G1527" s="148"/>
      <c r="H1527" s="176"/>
    </row>
    <row r="1528" spans="2:8" s="15" customFormat="1" ht="12.75">
      <c r="B1528" s="169">
        <v>1514</v>
      </c>
      <c r="C1528" s="170">
        <f t="shared" si="25"/>
        <v>48.625</v>
      </c>
      <c r="D1528" s="148"/>
      <c r="E1528" s="148"/>
      <c r="F1528" s="148"/>
      <c r="G1528" s="148"/>
      <c r="H1528" s="176"/>
    </row>
    <row r="1529" spans="2:8" s="15" customFormat="1" ht="12.75">
      <c r="B1529" s="169">
        <v>1515</v>
      </c>
      <c r="C1529" s="170">
        <f t="shared" si="25"/>
        <v>48.6375</v>
      </c>
      <c r="D1529" s="148"/>
      <c r="E1529" s="148"/>
      <c r="F1529" s="148"/>
      <c r="G1529" s="148"/>
      <c r="H1529" s="176"/>
    </row>
    <row r="1530" spans="2:8" s="15" customFormat="1" ht="12.75">
      <c r="B1530" s="169">
        <v>1516</v>
      </c>
      <c r="C1530" s="170">
        <f t="shared" si="25"/>
        <v>48.65</v>
      </c>
      <c r="D1530" s="148"/>
      <c r="E1530" s="148"/>
      <c r="F1530" s="148"/>
      <c r="G1530" s="148"/>
      <c r="H1530" s="176"/>
    </row>
    <row r="1531" spans="2:8" s="15" customFormat="1" ht="12.75">
      <c r="B1531" s="169">
        <v>1517</v>
      </c>
      <c r="C1531" s="170">
        <f t="shared" si="25"/>
        <v>48.6625</v>
      </c>
      <c r="D1531" s="148"/>
      <c r="E1531" s="148"/>
      <c r="F1531" s="148"/>
      <c r="G1531" s="148"/>
      <c r="H1531" s="176"/>
    </row>
    <row r="1532" spans="2:8" s="15" customFormat="1" ht="12.75">
      <c r="B1532" s="169">
        <v>1518</v>
      </c>
      <c r="C1532" s="170">
        <f t="shared" si="25"/>
        <v>48.675</v>
      </c>
      <c r="D1532" s="148"/>
      <c r="E1532" s="148"/>
      <c r="F1532" s="148"/>
      <c r="G1532" s="148"/>
      <c r="H1532" s="176"/>
    </row>
    <row r="1533" spans="2:8" s="15" customFormat="1" ht="12.75">
      <c r="B1533" s="169">
        <v>1519</v>
      </c>
      <c r="C1533" s="170">
        <f t="shared" si="25"/>
        <v>48.6875</v>
      </c>
      <c r="D1533" s="148"/>
      <c r="E1533" s="148"/>
      <c r="F1533" s="148"/>
      <c r="G1533" s="148"/>
      <c r="H1533" s="176"/>
    </row>
    <row r="1534" spans="2:8" s="15" customFormat="1" ht="12.75">
      <c r="B1534" s="169">
        <v>1520</v>
      </c>
      <c r="C1534" s="170">
        <f t="shared" si="25"/>
        <v>48.7</v>
      </c>
      <c r="D1534" s="148"/>
      <c r="E1534" s="148"/>
      <c r="F1534" s="148"/>
      <c r="G1534" s="148"/>
      <c r="H1534" s="176"/>
    </row>
    <row r="1535" spans="2:8" s="15" customFormat="1" ht="12.75">
      <c r="B1535" s="169">
        <v>1521</v>
      </c>
      <c r="C1535" s="170">
        <f t="shared" si="25"/>
        <v>48.7125</v>
      </c>
      <c r="D1535" s="148"/>
      <c r="E1535" s="148"/>
      <c r="F1535" s="148"/>
      <c r="G1535" s="148"/>
      <c r="H1535" s="176"/>
    </row>
    <row r="1536" spans="2:8" s="15" customFormat="1" ht="12.75">
      <c r="B1536" s="169">
        <v>1522</v>
      </c>
      <c r="C1536" s="170">
        <f t="shared" si="25"/>
        <v>48.725</v>
      </c>
      <c r="D1536" s="148"/>
      <c r="E1536" s="148"/>
      <c r="F1536" s="148"/>
      <c r="G1536" s="148"/>
      <c r="H1536" s="176"/>
    </row>
    <row r="1537" spans="2:8" s="15" customFormat="1" ht="12.75">
      <c r="B1537" s="169">
        <v>1523</v>
      </c>
      <c r="C1537" s="170">
        <f t="shared" si="25"/>
        <v>48.7375</v>
      </c>
      <c r="D1537" s="148"/>
      <c r="E1537" s="148"/>
      <c r="F1537" s="148"/>
      <c r="G1537" s="148"/>
      <c r="H1537" s="176"/>
    </row>
    <row r="1538" spans="2:8" s="15" customFormat="1" ht="12.75">
      <c r="B1538" s="169">
        <v>1524</v>
      </c>
      <c r="C1538" s="170">
        <f t="shared" si="25"/>
        <v>48.75</v>
      </c>
      <c r="D1538" s="148"/>
      <c r="E1538" s="148"/>
      <c r="F1538" s="148"/>
      <c r="G1538" s="148"/>
      <c r="H1538" s="176"/>
    </row>
    <row r="1539" spans="2:8" s="15" customFormat="1" ht="12.75">
      <c r="B1539" s="169">
        <v>1525</v>
      </c>
      <c r="C1539" s="170">
        <f t="shared" si="25"/>
        <v>48.7625</v>
      </c>
      <c r="D1539" s="148"/>
      <c r="E1539" s="148"/>
      <c r="F1539" s="148"/>
      <c r="G1539" s="148"/>
      <c r="H1539" s="176"/>
    </row>
    <row r="1540" spans="2:8" s="15" customFormat="1" ht="12.75">
      <c r="B1540" s="169">
        <v>1526</v>
      </c>
      <c r="C1540" s="170">
        <f t="shared" si="25"/>
        <v>48.775</v>
      </c>
      <c r="D1540" s="148"/>
      <c r="E1540" s="148"/>
      <c r="F1540" s="148"/>
      <c r="G1540" s="148"/>
      <c r="H1540" s="176"/>
    </row>
    <row r="1541" spans="2:8" s="15" customFormat="1" ht="12.75">
      <c r="B1541" s="169">
        <v>1527</v>
      </c>
      <c r="C1541" s="170">
        <f t="shared" si="25"/>
        <v>48.7875</v>
      </c>
      <c r="D1541" s="148"/>
      <c r="E1541" s="148"/>
      <c r="F1541" s="148"/>
      <c r="G1541" s="148"/>
      <c r="H1541" s="176"/>
    </row>
    <row r="1542" spans="2:8" s="15" customFormat="1" ht="12.75">
      <c r="B1542" s="169">
        <v>1528</v>
      </c>
      <c r="C1542" s="170">
        <f t="shared" si="25"/>
        <v>48.8</v>
      </c>
      <c r="D1542" s="148"/>
      <c r="E1542" s="148"/>
      <c r="F1542" s="148"/>
      <c r="G1542" s="148"/>
      <c r="H1542" s="176"/>
    </row>
    <row r="1543" spans="2:8" s="15" customFormat="1" ht="12.75">
      <c r="B1543" s="169">
        <v>1529</v>
      </c>
      <c r="C1543" s="170">
        <f t="shared" si="25"/>
        <v>48.8125</v>
      </c>
      <c r="D1543" s="148"/>
      <c r="E1543" s="148"/>
      <c r="F1543" s="148"/>
      <c r="G1543" s="148"/>
      <c r="H1543" s="176"/>
    </row>
    <row r="1544" spans="2:8" s="15" customFormat="1" ht="12.75">
      <c r="B1544" s="169">
        <v>1530</v>
      </c>
      <c r="C1544" s="170">
        <f t="shared" si="25"/>
        <v>48.825</v>
      </c>
      <c r="D1544" s="148"/>
      <c r="E1544" s="148"/>
      <c r="F1544" s="148"/>
      <c r="G1544" s="148"/>
      <c r="H1544" s="176"/>
    </row>
    <row r="1545" spans="2:8" s="15" customFormat="1" ht="12.75">
      <c r="B1545" s="169">
        <v>1531</v>
      </c>
      <c r="C1545" s="170">
        <f t="shared" si="25"/>
        <v>48.8375</v>
      </c>
      <c r="D1545" s="148"/>
      <c r="E1545" s="148"/>
      <c r="F1545" s="148"/>
      <c r="G1545" s="148"/>
      <c r="H1545" s="176"/>
    </row>
    <row r="1546" spans="2:8" s="15" customFormat="1" ht="12.75">
      <c r="B1546" s="169">
        <v>1532</v>
      </c>
      <c r="C1546" s="170">
        <f t="shared" si="25"/>
        <v>48.85</v>
      </c>
      <c r="D1546" s="148"/>
      <c r="E1546" s="148"/>
      <c r="F1546" s="148"/>
      <c r="G1546" s="148"/>
      <c r="H1546" s="176"/>
    </row>
    <row r="1547" spans="2:8" s="15" customFormat="1" ht="12.75">
      <c r="B1547" s="169">
        <v>1533</v>
      </c>
      <c r="C1547" s="170">
        <f t="shared" si="25"/>
        <v>48.8625</v>
      </c>
      <c r="D1547" s="148"/>
      <c r="E1547" s="148"/>
      <c r="F1547" s="148"/>
      <c r="G1547" s="148"/>
      <c r="H1547" s="176"/>
    </row>
    <row r="1548" spans="2:8" s="15" customFormat="1" ht="12.75">
      <c r="B1548" s="169">
        <v>1534</v>
      </c>
      <c r="C1548" s="170">
        <f t="shared" si="25"/>
        <v>48.875</v>
      </c>
      <c r="D1548" s="148"/>
      <c r="E1548" s="148"/>
      <c r="F1548" s="148"/>
      <c r="G1548" s="148"/>
      <c r="H1548" s="176"/>
    </row>
    <row r="1549" spans="2:8" s="15" customFormat="1" ht="12.75">
      <c r="B1549" s="169">
        <v>1535</v>
      </c>
      <c r="C1549" s="170">
        <f t="shared" si="25"/>
        <v>48.8875</v>
      </c>
      <c r="D1549" s="148"/>
      <c r="E1549" s="148"/>
      <c r="F1549" s="148"/>
      <c r="G1549" s="148"/>
      <c r="H1549" s="176"/>
    </row>
    <row r="1550" spans="2:8" s="15" customFormat="1" ht="12.75">
      <c r="B1550" s="169">
        <v>1536</v>
      </c>
      <c r="C1550" s="170">
        <f t="shared" si="25"/>
        <v>48.900000000000006</v>
      </c>
      <c r="D1550" s="148"/>
      <c r="E1550" s="148"/>
      <c r="F1550" s="148"/>
      <c r="G1550" s="148"/>
      <c r="H1550" s="176"/>
    </row>
    <row r="1551" spans="2:8" s="15" customFormat="1" ht="12.75">
      <c r="B1551" s="169">
        <v>1537</v>
      </c>
      <c r="C1551" s="170">
        <f t="shared" si="25"/>
        <v>48.9125</v>
      </c>
      <c r="D1551" s="148"/>
      <c r="E1551" s="148"/>
      <c r="F1551" s="148"/>
      <c r="G1551" s="148"/>
      <c r="H1551" s="176"/>
    </row>
    <row r="1552" spans="2:8" s="15" customFormat="1" ht="12.75">
      <c r="B1552" s="169">
        <v>1538</v>
      </c>
      <c r="C1552" s="170">
        <f t="shared" si="25"/>
        <v>48.925</v>
      </c>
      <c r="D1552" s="148"/>
      <c r="E1552" s="148"/>
      <c r="F1552" s="148"/>
      <c r="G1552" s="148"/>
      <c r="H1552" s="176"/>
    </row>
    <row r="1553" spans="2:8" s="15" customFormat="1" ht="12.75">
      <c r="B1553" s="169">
        <v>1539</v>
      </c>
      <c r="C1553" s="170">
        <f t="shared" si="25"/>
        <v>48.9375</v>
      </c>
      <c r="D1553" s="148"/>
      <c r="E1553" s="148"/>
      <c r="F1553" s="148"/>
      <c r="G1553" s="148"/>
      <c r="H1553" s="176"/>
    </row>
    <row r="1554" spans="2:8" s="15" customFormat="1" ht="12.75">
      <c r="B1554" s="169">
        <v>1540</v>
      </c>
      <c r="C1554" s="170">
        <f t="shared" si="25"/>
        <v>48.95</v>
      </c>
      <c r="D1554" s="148"/>
      <c r="E1554" s="148"/>
      <c r="F1554" s="148"/>
      <c r="G1554" s="148"/>
      <c r="H1554" s="176"/>
    </row>
    <row r="1555" spans="2:8" s="15" customFormat="1" ht="12.75">
      <c r="B1555" s="169">
        <v>1541</v>
      </c>
      <c r="C1555" s="170">
        <f t="shared" si="25"/>
        <v>48.962500000000006</v>
      </c>
      <c r="D1555" s="148"/>
      <c r="E1555" s="148"/>
      <c r="F1555" s="148"/>
      <c r="G1555" s="148"/>
      <c r="H1555" s="176"/>
    </row>
    <row r="1556" spans="2:8" s="15" customFormat="1" ht="12.75">
      <c r="B1556" s="169">
        <v>1542</v>
      </c>
      <c r="C1556" s="170">
        <f t="shared" si="25"/>
        <v>48.975</v>
      </c>
      <c r="D1556" s="148"/>
      <c r="E1556" s="148"/>
      <c r="F1556" s="148"/>
      <c r="G1556" s="148"/>
      <c r="H1556" s="176"/>
    </row>
    <row r="1557" spans="2:8" s="15" customFormat="1" ht="12.75">
      <c r="B1557" s="169">
        <v>1543</v>
      </c>
      <c r="C1557" s="170">
        <f aca="true" t="shared" si="26" ref="C1557:C1620">SUM(29.7+B1557*0.0125)</f>
        <v>48.9875</v>
      </c>
      <c r="D1557" s="148"/>
      <c r="E1557" s="148"/>
      <c r="F1557" s="148"/>
      <c r="G1557" s="148"/>
      <c r="H1557" s="176"/>
    </row>
    <row r="1558" spans="2:8" s="15" customFormat="1" ht="12.75">
      <c r="B1558" s="169">
        <v>1544</v>
      </c>
      <c r="C1558" s="170">
        <f t="shared" si="26"/>
        <v>49</v>
      </c>
      <c r="D1558" s="148"/>
      <c r="E1558" s="148"/>
      <c r="F1558" s="148"/>
      <c r="G1558" s="148"/>
      <c r="H1558" s="176"/>
    </row>
    <row r="1559" spans="2:8" s="15" customFormat="1" ht="12.75">
      <c r="B1559" s="169">
        <v>1545</v>
      </c>
      <c r="C1559" s="170">
        <f t="shared" si="26"/>
        <v>49.0125</v>
      </c>
      <c r="D1559" s="148"/>
      <c r="E1559" s="148"/>
      <c r="F1559" s="148"/>
      <c r="G1559" s="148"/>
      <c r="H1559" s="176"/>
    </row>
    <row r="1560" spans="2:8" s="15" customFormat="1" ht="12.75">
      <c r="B1560" s="169">
        <v>1546</v>
      </c>
      <c r="C1560" s="170">
        <f t="shared" si="26"/>
        <v>49.025000000000006</v>
      </c>
      <c r="D1560" s="148"/>
      <c r="E1560" s="148"/>
      <c r="F1560" s="148"/>
      <c r="G1560" s="148"/>
      <c r="H1560" s="176"/>
    </row>
    <row r="1561" spans="2:8" s="15" customFormat="1" ht="12.75">
      <c r="B1561" s="169">
        <v>1547</v>
      </c>
      <c r="C1561" s="170">
        <f t="shared" si="26"/>
        <v>49.0375</v>
      </c>
      <c r="D1561" s="148"/>
      <c r="E1561" s="148"/>
      <c r="F1561" s="148"/>
      <c r="G1561" s="148"/>
      <c r="H1561" s="176"/>
    </row>
    <row r="1562" spans="2:8" s="15" customFormat="1" ht="12.75">
      <c r="B1562" s="169">
        <v>1548</v>
      </c>
      <c r="C1562" s="170">
        <f t="shared" si="26"/>
        <v>49.05</v>
      </c>
      <c r="D1562" s="148"/>
      <c r="E1562" s="148"/>
      <c r="F1562" s="148"/>
      <c r="G1562" s="148"/>
      <c r="H1562" s="176"/>
    </row>
    <row r="1563" spans="2:8" s="15" customFormat="1" ht="12.75">
      <c r="B1563" s="169">
        <v>1549</v>
      </c>
      <c r="C1563" s="170">
        <f t="shared" si="26"/>
        <v>49.0625</v>
      </c>
      <c r="D1563" s="148"/>
      <c r="E1563" s="148"/>
      <c r="F1563" s="148"/>
      <c r="G1563" s="148"/>
      <c r="H1563" s="176"/>
    </row>
    <row r="1564" spans="2:8" s="15" customFormat="1" ht="12.75">
      <c r="B1564" s="169">
        <v>1550</v>
      </c>
      <c r="C1564" s="170">
        <f t="shared" si="26"/>
        <v>49.075</v>
      </c>
      <c r="D1564" s="148"/>
      <c r="E1564" s="148"/>
      <c r="F1564" s="148"/>
      <c r="G1564" s="148"/>
      <c r="H1564" s="176"/>
    </row>
    <row r="1565" spans="2:8" s="15" customFormat="1" ht="12.75">
      <c r="B1565" s="169">
        <v>1551</v>
      </c>
      <c r="C1565" s="170">
        <f t="shared" si="26"/>
        <v>49.087500000000006</v>
      </c>
      <c r="D1565" s="148"/>
      <c r="E1565" s="148"/>
      <c r="F1565" s="148"/>
      <c r="G1565" s="148"/>
      <c r="H1565" s="176"/>
    </row>
    <row r="1566" spans="2:8" s="15" customFormat="1" ht="12.75">
      <c r="B1566" s="169">
        <v>1552</v>
      </c>
      <c r="C1566" s="170">
        <f t="shared" si="26"/>
        <v>49.1</v>
      </c>
      <c r="D1566" s="148"/>
      <c r="E1566" s="148"/>
      <c r="F1566" s="148"/>
      <c r="G1566" s="148"/>
      <c r="H1566" s="176"/>
    </row>
    <row r="1567" spans="2:8" s="15" customFormat="1" ht="12.75">
      <c r="B1567" s="169">
        <v>1553</v>
      </c>
      <c r="C1567" s="170">
        <f t="shared" si="26"/>
        <v>49.1125</v>
      </c>
      <c r="D1567" s="148"/>
      <c r="E1567" s="148"/>
      <c r="F1567" s="148"/>
      <c r="G1567" s="148"/>
      <c r="H1567" s="176"/>
    </row>
    <row r="1568" spans="2:8" s="15" customFormat="1" ht="12.75">
      <c r="B1568" s="169">
        <v>1554</v>
      </c>
      <c r="C1568" s="170">
        <f t="shared" si="26"/>
        <v>49.125</v>
      </c>
      <c r="D1568" s="148"/>
      <c r="E1568" s="148"/>
      <c r="F1568" s="148"/>
      <c r="G1568" s="148"/>
      <c r="H1568" s="176"/>
    </row>
    <row r="1569" spans="2:8" s="15" customFormat="1" ht="12.75">
      <c r="B1569" s="169">
        <v>1555</v>
      </c>
      <c r="C1569" s="170">
        <f t="shared" si="26"/>
        <v>49.1375</v>
      </c>
      <c r="D1569" s="148"/>
      <c r="E1569" s="148"/>
      <c r="F1569" s="148"/>
      <c r="G1569" s="148"/>
      <c r="H1569" s="176"/>
    </row>
    <row r="1570" spans="2:8" s="15" customFormat="1" ht="12.75">
      <c r="B1570" s="169">
        <v>1556</v>
      </c>
      <c r="C1570" s="170">
        <f t="shared" si="26"/>
        <v>49.150000000000006</v>
      </c>
      <c r="D1570" s="148"/>
      <c r="E1570" s="148"/>
      <c r="F1570" s="148"/>
      <c r="G1570" s="148"/>
      <c r="H1570" s="176"/>
    </row>
    <row r="1571" spans="2:8" s="15" customFormat="1" ht="12.75">
      <c r="B1571" s="169">
        <v>1557</v>
      </c>
      <c r="C1571" s="170">
        <f t="shared" si="26"/>
        <v>49.1625</v>
      </c>
      <c r="D1571" s="148"/>
      <c r="E1571" s="148"/>
      <c r="F1571" s="148"/>
      <c r="G1571" s="148"/>
      <c r="H1571" s="176"/>
    </row>
    <row r="1572" spans="2:8" s="15" customFormat="1" ht="12.75">
      <c r="B1572" s="169">
        <v>1558</v>
      </c>
      <c r="C1572" s="170">
        <f t="shared" si="26"/>
        <v>49.175</v>
      </c>
      <c r="D1572" s="148"/>
      <c r="E1572" s="148"/>
      <c r="F1572" s="148"/>
      <c r="G1572" s="148"/>
      <c r="H1572" s="176"/>
    </row>
    <row r="1573" spans="2:8" s="15" customFormat="1" ht="12.75">
      <c r="B1573" s="169">
        <v>1559</v>
      </c>
      <c r="C1573" s="170">
        <f t="shared" si="26"/>
        <v>49.1875</v>
      </c>
      <c r="D1573" s="148"/>
      <c r="E1573" s="148"/>
      <c r="F1573" s="148"/>
      <c r="G1573" s="148"/>
      <c r="H1573" s="176"/>
    </row>
    <row r="1574" spans="2:8" s="15" customFormat="1" ht="12.75">
      <c r="B1574" s="169">
        <v>1560</v>
      </c>
      <c r="C1574" s="170">
        <f t="shared" si="26"/>
        <v>49.2</v>
      </c>
      <c r="D1574" s="148"/>
      <c r="E1574" s="148"/>
      <c r="F1574" s="148"/>
      <c r="G1574" s="148"/>
      <c r="H1574" s="176"/>
    </row>
    <row r="1575" spans="2:8" s="15" customFormat="1" ht="12.75">
      <c r="B1575" s="169">
        <v>1561</v>
      </c>
      <c r="C1575" s="170">
        <f t="shared" si="26"/>
        <v>49.212500000000006</v>
      </c>
      <c r="D1575" s="148"/>
      <c r="E1575" s="148"/>
      <c r="F1575" s="148"/>
      <c r="G1575" s="148"/>
      <c r="H1575" s="176"/>
    </row>
    <row r="1576" spans="2:8" s="15" customFormat="1" ht="12.75">
      <c r="B1576" s="169">
        <v>1562</v>
      </c>
      <c r="C1576" s="170">
        <f t="shared" si="26"/>
        <v>49.225</v>
      </c>
      <c r="D1576" s="148"/>
      <c r="E1576" s="148"/>
      <c r="F1576" s="148"/>
      <c r="G1576" s="148"/>
      <c r="H1576" s="176"/>
    </row>
    <row r="1577" spans="2:8" s="15" customFormat="1" ht="12.75">
      <c r="B1577" s="169">
        <v>1563</v>
      </c>
      <c r="C1577" s="170">
        <f t="shared" si="26"/>
        <v>49.2375</v>
      </c>
      <c r="D1577" s="148"/>
      <c r="E1577" s="148"/>
      <c r="F1577" s="148"/>
      <c r="G1577" s="148"/>
      <c r="H1577" s="176"/>
    </row>
    <row r="1578" spans="2:8" s="15" customFormat="1" ht="12.75">
      <c r="B1578" s="169">
        <v>1564</v>
      </c>
      <c r="C1578" s="170">
        <f t="shared" si="26"/>
        <v>49.25</v>
      </c>
      <c r="D1578" s="148"/>
      <c r="E1578" s="148"/>
      <c r="F1578" s="148"/>
      <c r="G1578" s="148"/>
      <c r="H1578" s="176"/>
    </row>
    <row r="1579" spans="2:8" s="15" customFormat="1" ht="12.75">
      <c r="B1579" s="169">
        <v>1565</v>
      </c>
      <c r="C1579" s="170">
        <f t="shared" si="26"/>
        <v>49.2625</v>
      </c>
      <c r="D1579" s="148"/>
      <c r="E1579" s="148"/>
      <c r="F1579" s="148"/>
      <c r="G1579" s="148"/>
      <c r="H1579" s="176"/>
    </row>
    <row r="1580" spans="2:8" s="15" customFormat="1" ht="12.75">
      <c r="B1580" s="169">
        <v>1566</v>
      </c>
      <c r="C1580" s="170">
        <f t="shared" si="26"/>
        <v>49.275000000000006</v>
      </c>
      <c r="D1580" s="148"/>
      <c r="E1580" s="148"/>
      <c r="F1580" s="148"/>
      <c r="G1580" s="148"/>
      <c r="H1580" s="176"/>
    </row>
    <row r="1581" spans="2:8" s="15" customFormat="1" ht="12.75">
      <c r="B1581" s="169">
        <v>1567</v>
      </c>
      <c r="C1581" s="170">
        <f t="shared" si="26"/>
        <v>49.2875</v>
      </c>
      <c r="D1581" s="148"/>
      <c r="E1581" s="148"/>
      <c r="F1581" s="148"/>
      <c r="G1581" s="148"/>
      <c r="H1581" s="176"/>
    </row>
    <row r="1582" spans="2:8" s="15" customFormat="1" ht="12.75">
      <c r="B1582" s="169">
        <v>1568</v>
      </c>
      <c r="C1582" s="170">
        <f t="shared" si="26"/>
        <v>49.3</v>
      </c>
      <c r="D1582" s="148"/>
      <c r="E1582" s="148"/>
      <c r="F1582" s="148"/>
      <c r="G1582" s="148"/>
      <c r="H1582" s="176"/>
    </row>
    <row r="1583" spans="2:8" s="15" customFormat="1" ht="12.75">
      <c r="B1583" s="169">
        <v>1569</v>
      </c>
      <c r="C1583" s="170">
        <f t="shared" si="26"/>
        <v>49.3125</v>
      </c>
      <c r="D1583" s="148"/>
      <c r="E1583" s="148"/>
      <c r="F1583" s="148"/>
      <c r="G1583" s="148"/>
      <c r="H1583" s="176"/>
    </row>
    <row r="1584" spans="2:8" s="15" customFormat="1" ht="12.75">
      <c r="B1584" s="169">
        <v>1570</v>
      </c>
      <c r="C1584" s="170">
        <f t="shared" si="26"/>
        <v>49.325</v>
      </c>
      <c r="D1584" s="148"/>
      <c r="E1584" s="148"/>
      <c r="F1584" s="148"/>
      <c r="G1584" s="148"/>
      <c r="H1584" s="176"/>
    </row>
    <row r="1585" spans="2:8" s="15" customFormat="1" ht="12.75">
      <c r="B1585" s="169">
        <v>1571</v>
      </c>
      <c r="C1585" s="170">
        <f t="shared" si="26"/>
        <v>49.337500000000006</v>
      </c>
      <c r="D1585" s="148"/>
      <c r="E1585" s="148"/>
      <c r="F1585" s="148"/>
      <c r="G1585" s="148"/>
      <c r="H1585" s="176"/>
    </row>
    <row r="1586" spans="2:8" s="15" customFormat="1" ht="12.75">
      <c r="B1586" s="169">
        <v>1572</v>
      </c>
      <c r="C1586" s="170">
        <f t="shared" si="26"/>
        <v>49.35</v>
      </c>
      <c r="D1586" s="148"/>
      <c r="E1586" s="148"/>
      <c r="F1586" s="148"/>
      <c r="G1586" s="148"/>
      <c r="H1586" s="176"/>
    </row>
    <row r="1587" spans="2:8" s="15" customFormat="1" ht="12.75">
      <c r="B1587" s="169">
        <v>1573</v>
      </c>
      <c r="C1587" s="170">
        <f t="shared" si="26"/>
        <v>49.3625</v>
      </c>
      <c r="D1587" s="148"/>
      <c r="E1587" s="148"/>
      <c r="F1587" s="148"/>
      <c r="G1587" s="148"/>
      <c r="H1587" s="176"/>
    </row>
    <row r="1588" spans="2:8" s="15" customFormat="1" ht="12.75">
      <c r="B1588" s="169">
        <v>1574</v>
      </c>
      <c r="C1588" s="170">
        <f t="shared" si="26"/>
        <v>49.375</v>
      </c>
      <c r="D1588" s="148"/>
      <c r="E1588" s="148"/>
      <c r="F1588" s="148"/>
      <c r="G1588" s="148"/>
      <c r="H1588" s="176"/>
    </row>
    <row r="1589" spans="2:8" s="15" customFormat="1" ht="12.75">
      <c r="B1589" s="169">
        <v>1575</v>
      </c>
      <c r="C1589" s="170">
        <f t="shared" si="26"/>
        <v>49.3875</v>
      </c>
      <c r="D1589" s="148"/>
      <c r="E1589" s="148"/>
      <c r="F1589" s="148"/>
      <c r="G1589" s="148"/>
      <c r="H1589" s="176"/>
    </row>
    <row r="1590" spans="2:8" s="15" customFormat="1" ht="12.75">
      <c r="B1590" s="169">
        <v>1576</v>
      </c>
      <c r="C1590" s="170">
        <f t="shared" si="26"/>
        <v>49.400000000000006</v>
      </c>
      <c r="D1590" s="148"/>
      <c r="E1590" s="148"/>
      <c r="F1590" s="148"/>
      <c r="G1590" s="148"/>
      <c r="H1590" s="176"/>
    </row>
    <row r="1591" spans="2:8" s="15" customFormat="1" ht="12.75">
      <c r="B1591" s="169">
        <v>1577</v>
      </c>
      <c r="C1591" s="170">
        <f t="shared" si="26"/>
        <v>49.4125</v>
      </c>
      <c r="D1591" s="148"/>
      <c r="E1591" s="148"/>
      <c r="F1591" s="148"/>
      <c r="G1591" s="148"/>
      <c r="H1591" s="176"/>
    </row>
    <row r="1592" spans="2:8" s="15" customFormat="1" ht="12.75">
      <c r="B1592" s="169">
        <v>1578</v>
      </c>
      <c r="C1592" s="170">
        <f t="shared" si="26"/>
        <v>49.425</v>
      </c>
      <c r="D1592" s="148"/>
      <c r="E1592" s="148"/>
      <c r="F1592" s="148"/>
      <c r="G1592" s="148"/>
      <c r="H1592" s="176"/>
    </row>
    <row r="1593" spans="2:8" s="15" customFormat="1" ht="12.75">
      <c r="B1593" s="169">
        <v>1579</v>
      </c>
      <c r="C1593" s="170">
        <f t="shared" si="26"/>
        <v>49.4375</v>
      </c>
      <c r="D1593" s="148"/>
      <c r="E1593" s="148"/>
      <c r="F1593" s="148"/>
      <c r="G1593" s="148"/>
      <c r="H1593" s="176"/>
    </row>
    <row r="1594" spans="2:8" s="15" customFormat="1" ht="12.75">
      <c r="B1594" s="169">
        <v>1580</v>
      </c>
      <c r="C1594" s="170">
        <f t="shared" si="26"/>
        <v>49.45</v>
      </c>
      <c r="D1594" s="148"/>
      <c r="E1594" s="148"/>
      <c r="F1594" s="148"/>
      <c r="G1594" s="148"/>
      <c r="H1594" s="176"/>
    </row>
    <row r="1595" spans="2:8" s="15" customFormat="1" ht="12.75">
      <c r="B1595" s="169">
        <v>1581</v>
      </c>
      <c r="C1595" s="170">
        <f t="shared" si="26"/>
        <v>49.462500000000006</v>
      </c>
      <c r="D1595" s="148"/>
      <c r="E1595" s="148"/>
      <c r="F1595" s="148"/>
      <c r="G1595" s="148"/>
      <c r="H1595" s="176"/>
    </row>
    <row r="1596" spans="2:8" s="15" customFormat="1" ht="12.75">
      <c r="B1596" s="169">
        <v>1582</v>
      </c>
      <c r="C1596" s="170">
        <f t="shared" si="26"/>
        <v>49.475</v>
      </c>
      <c r="D1596" s="148"/>
      <c r="E1596" s="148"/>
      <c r="F1596" s="148"/>
      <c r="G1596" s="148"/>
      <c r="H1596" s="176"/>
    </row>
    <row r="1597" spans="2:8" s="15" customFormat="1" ht="12.75">
      <c r="B1597" s="169">
        <v>1583</v>
      </c>
      <c r="C1597" s="170">
        <f t="shared" si="26"/>
        <v>49.4875</v>
      </c>
      <c r="D1597" s="148"/>
      <c r="E1597" s="148"/>
      <c r="F1597" s="148"/>
      <c r="G1597" s="148"/>
      <c r="H1597" s="176"/>
    </row>
    <row r="1598" spans="2:8" s="15" customFormat="1" ht="12.75">
      <c r="B1598" s="169">
        <v>1584</v>
      </c>
      <c r="C1598" s="170">
        <f t="shared" si="26"/>
        <v>49.5</v>
      </c>
      <c r="D1598" s="148"/>
      <c r="E1598" s="148"/>
      <c r="F1598" s="148"/>
      <c r="G1598" s="148"/>
      <c r="H1598" s="176"/>
    </row>
    <row r="1599" spans="2:8" s="15" customFormat="1" ht="12.75">
      <c r="B1599" s="169">
        <v>1585</v>
      </c>
      <c r="C1599" s="170">
        <f t="shared" si="26"/>
        <v>49.5125</v>
      </c>
      <c r="D1599" s="148"/>
      <c r="E1599" s="148"/>
      <c r="F1599" s="148"/>
      <c r="G1599" s="148"/>
      <c r="H1599" s="176"/>
    </row>
    <row r="1600" spans="2:8" s="15" customFormat="1" ht="12.75">
      <c r="B1600" s="169">
        <v>1586</v>
      </c>
      <c r="C1600" s="170">
        <f t="shared" si="26"/>
        <v>49.525000000000006</v>
      </c>
      <c r="D1600" s="148"/>
      <c r="E1600" s="148"/>
      <c r="F1600" s="148"/>
      <c r="G1600" s="148"/>
      <c r="H1600" s="176"/>
    </row>
    <row r="1601" spans="2:8" s="15" customFormat="1" ht="12.75">
      <c r="B1601" s="169">
        <v>1587</v>
      </c>
      <c r="C1601" s="170">
        <f t="shared" si="26"/>
        <v>49.5375</v>
      </c>
      <c r="D1601" s="148"/>
      <c r="E1601" s="148"/>
      <c r="F1601" s="148"/>
      <c r="G1601" s="148"/>
      <c r="H1601" s="176"/>
    </row>
    <row r="1602" spans="2:8" s="15" customFormat="1" ht="12.75">
      <c r="B1602" s="169">
        <v>1588</v>
      </c>
      <c r="C1602" s="170">
        <f t="shared" si="26"/>
        <v>49.55</v>
      </c>
      <c r="D1602" s="148"/>
      <c r="E1602" s="148"/>
      <c r="F1602" s="148"/>
      <c r="G1602" s="148"/>
      <c r="H1602" s="176"/>
    </row>
    <row r="1603" spans="2:8" s="15" customFormat="1" ht="12.75">
      <c r="B1603" s="169">
        <v>1589</v>
      </c>
      <c r="C1603" s="170">
        <f t="shared" si="26"/>
        <v>49.5625</v>
      </c>
      <c r="D1603" s="148"/>
      <c r="E1603" s="148"/>
      <c r="F1603" s="148"/>
      <c r="G1603" s="148"/>
      <c r="H1603" s="176"/>
    </row>
    <row r="1604" spans="2:8" s="15" customFormat="1" ht="12.75">
      <c r="B1604" s="169">
        <v>1590</v>
      </c>
      <c r="C1604" s="170">
        <f t="shared" si="26"/>
        <v>49.575</v>
      </c>
      <c r="D1604" s="148"/>
      <c r="E1604" s="148"/>
      <c r="F1604" s="148"/>
      <c r="G1604" s="148"/>
      <c r="H1604" s="176"/>
    </row>
    <row r="1605" spans="2:8" s="15" customFormat="1" ht="12.75">
      <c r="B1605" s="169">
        <v>1591</v>
      </c>
      <c r="C1605" s="170">
        <f t="shared" si="26"/>
        <v>49.587500000000006</v>
      </c>
      <c r="D1605" s="148"/>
      <c r="E1605" s="148"/>
      <c r="F1605" s="148"/>
      <c r="G1605" s="148"/>
      <c r="H1605" s="176"/>
    </row>
    <row r="1606" spans="2:8" s="15" customFormat="1" ht="12.75">
      <c r="B1606" s="169">
        <v>1592</v>
      </c>
      <c r="C1606" s="170">
        <f t="shared" si="26"/>
        <v>49.6</v>
      </c>
      <c r="D1606" s="148"/>
      <c r="E1606" s="148"/>
      <c r="F1606" s="148"/>
      <c r="G1606" s="148"/>
      <c r="H1606" s="176"/>
    </row>
    <row r="1607" spans="2:8" s="15" customFormat="1" ht="12.75">
      <c r="B1607" s="169">
        <v>1593</v>
      </c>
      <c r="C1607" s="170">
        <f t="shared" si="26"/>
        <v>49.6125</v>
      </c>
      <c r="D1607" s="148"/>
      <c r="E1607" s="148"/>
      <c r="F1607" s="148"/>
      <c r="G1607" s="148"/>
      <c r="H1607" s="176"/>
    </row>
    <row r="1608" spans="2:8" s="15" customFormat="1" ht="12.75">
      <c r="B1608" s="169">
        <v>1594</v>
      </c>
      <c r="C1608" s="170">
        <f t="shared" si="26"/>
        <v>49.625</v>
      </c>
      <c r="D1608" s="148"/>
      <c r="E1608" s="148"/>
      <c r="F1608" s="148"/>
      <c r="G1608" s="148"/>
      <c r="H1608" s="176"/>
    </row>
    <row r="1609" spans="2:8" s="15" customFormat="1" ht="12.75">
      <c r="B1609" s="169">
        <v>1595</v>
      </c>
      <c r="C1609" s="170">
        <f t="shared" si="26"/>
        <v>49.6375</v>
      </c>
      <c r="D1609" s="148"/>
      <c r="E1609" s="148"/>
      <c r="F1609" s="148"/>
      <c r="G1609" s="148"/>
      <c r="H1609" s="176"/>
    </row>
    <row r="1610" spans="2:8" s="15" customFormat="1" ht="12.75">
      <c r="B1610" s="169">
        <v>1596</v>
      </c>
      <c r="C1610" s="170">
        <f t="shared" si="26"/>
        <v>49.650000000000006</v>
      </c>
      <c r="D1610" s="148"/>
      <c r="E1610" s="148"/>
      <c r="F1610" s="148"/>
      <c r="G1610" s="148"/>
      <c r="H1610" s="176"/>
    </row>
    <row r="1611" spans="2:8" s="15" customFormat="1" ht="12.75">
      <c r="B1611" s="169">
        <v>1597</v>
      </c>
      <c r="C1611" s="170">
        <f t="shared" si="26"/>
        <v>49.6625</v>
      </c>
      <c r="D1611" s="148"/>
      <c r="E1611" s="148"/>
      <c r="F1611" s="148"/>
      <c r="G1611" s="148"/>
      <c r="H1611" s="176"/>
    </row>
    <row r="1612" spans="2:8" s="15" customFormat="1" ht="12.75">
      <c r="B1612" s="169">
        <v>1598</v>
      </c>
      <c r="C1612" s="170">
        <f t="shared" si="26"/>
        <v>49.675</v>
      </c>
      <c r="D1612" s="148"/>
      <c r="E1612" s="148"/>
      <c r="F1612" s="148"/>
      <c r="G1612" s="148"/>
      <c r="H1612" s="176"/>
    </row>
    <row r="1613" spans="2:8" s="15" customFormat="1" ht="12.75">
      <c r="B1613" s="169">
        <v>1599</v>
      </c>
      <c r="C1613" s="170">
        <f t="shared" si="26"/>
        <v>49.6875</v>
      </c>
      <c r="D1613" s="148"/>
      <c r="E1613" s="148"/>
      <c r="F1613" s="148"/>
      <c r="G1613" s="148"/>
      <c r="H1613" s="176"/>
    </row>
    <row r="1614" spans="2:8" s="15" customFormat="1" ht="12.75">
      <c r="B1614" s="169">
        <v>1600</v>
      </c>
      <c r="C1614" s="170">
        <f t="shared" si="26"/>
        <v>49.7</v>
      </c>
      <c r="D1614" s="148"/>
      <c r="E1614" s="148"/>
      <c r="F1614" s="148"/>
      <c r="G1614" s="148"/>
      <c r="H1614" s="176"/>
    </row>
    <row r="1615" spans="2:8" s="15" customFormat="1" ht="12.75">
      <c r="B1615" s="169">
        <v>1601</v>
      </c>
      <c r="C1615" s="170">
        <f t="shared" si="26"/>
        <v>49.712500000000006</v>
      </c>
      <c r="D1615" s="148"/>
      <c r="E1615" s="148"/>
      <c r="F1615" s="148"/>
      <c r="G1615" s="148"/>
      <c r="H1615" s="176"/>
    </row>
    <row r="1616" spans="2:8" s="15" customFormat="1" ht="12.75">
      <c r="B1616" s="169">
        <v>1602</v>
      </c>
      <c r="C1616" s="170">
        <f t="shared" si="26"/>
        <v>49.725</v>
      </c>
      <c r="D1616" s="148"/>
      <c r="E1616" s="148"/>
      <c r="F1616" s="148"/>
      <c r="G1616" s="148"/>
      <c r="H1616" s="176"/>
    </row>
    <row r="1617" spans="2:8" s="15" customFormat="1" ht="12.75">
      <c r="B1617" s="169">
        <v>1603</v>
      </c>
      <c r="C1617" s="170">
        <f t="shared" si="26"/>
        <v>49.7375</v>
      </c>
      <c r="D1617" s="148"/>
      <c r="E1617" s="148"/>
      <c r="F1617" s="148"/>
      <c r="G1617" s="148"/>
      <c r="H1617" s="176"/>
    </row>
    <row r="1618" spans="2:8" s="15" customFormat="1" ht="12.75">
      <c r="B1618" s="169">
        <v>1604</v>
      </c>
      <c r="C1618" s="170">
        <f t="shared" si="26"/>
        <v>49.75</v>
      </c>
      <c r="D1618" s="148"/>
      <c r="E1618" s="148"/>
      <c r="F1618" s="148"/>
      <c r="G1618" s="148"/>
      <c r="H1618" s="176"/>
    </row>
    <row r="1619" spans="2:8" s="15" customFormat="1" ht="12.75">
      <c r="B1619" s="169">
        <v>1605</v>
      </c>
      <c r="C1619" s="170">
        <f t="shared" si="26"/>
        <v>49.7625</v>
      </c>
      <c r="D1619" s="148"/>
      <c r="E1619" s="148"/>
      <c r="F1619" s="148"/>
      <c r="G1619" s="148"/>
      <c r="H1619" s="176"/>
    </row>
    <row r="1620" spans="2:8" s="15" customFormat="1" ht="12.75">
      <c r="B1620" s="169">
        <v>1606</v>
      </c>
      <c r="C1620" s="170">
        <f t="shared" si="26"/>
        <v>49.775000000000006</v>
      </c>
      <c r="D1620" s="148"/>
      <c r="E1620" s="148"/>
      <c r="F1620" s="148"/>
      <c r="G1620" s="148"/>
      <c r="H1620" s="176"/>
    </row>
    <row r="1621" spans="2:8" s="15" customFormat="1" ht="12.75">
      <c r="B1621" s="169">
        <v>1607</v>
      </c>
      <c r="C1621" s="170">
        <f aca="true" t="shared" si="27" ref="C1621:C1684">SUM(29.7+B1621*0.0125)</f>
        <v>49.7875</v>
      </c>
      <c r="D1621" s="148"/>
      <c r="E1621" s="148"/>
      <c r="F1621" s="148"/>
      <c r="G1621" s="148"/>
      <c r="H1621" s="176"/>
    </row>
    <row r="1622" spans="2:8" s="15" customFormat="1" ht="12.75">
      <c r="B1622" s="169">
        <v>1608</v>
      </c>
      <c r="C1622" s="170">
        <f t="shared" si="27"/>
        <v>49.8</v>
      </c>
      <c r="D1622" s="148"/>
      <c r="E1622" s="148"/>
      <c r="F1622" s="148"/>
      <c r="G1622" s="148"/>
      <c r="H1622" s="176"/>
    </row>
    <row r="1623" spans="2:8" s="15" customFormat="1" ht="12.75">
      <c r="B1623" s="169">
        <v>1609</v>
      </c>
      <c r="C1623" s="170">
        <f t="shared" si="27"/>
        <v>49.8125</v>
      </c>
      <c r="D1623" s="148"/>
      <c r="E1623" s="148"/>
      <c r="F1623" s="148"/>
      <c r="G1623" s="148"/>
      <c r="H1623" s="176"/>
    </row>
    <row r="1624" spans="2:8" s="15" customFormat="1" ht="12.75">
      <c r="B1624" s="169">
        <v>1610</v>
      </c>
      <c r="C1624" s="170">
        <f t="shared" si="27"/>
        <v>49.825</v>
      </c>
      <c r="D1624" s="148"/>
      <c r="E1624" s="148"/>
      <c r="F1624" s="148"/>
      <c r="G1624" s="148"/>
      <c r="H1624" s="176"/>
    </row>
    <row r="1625" spans="2:8" s="15" customFormat="1" ht="12.75">
      <c r="B1625" s="169">
        <v>1611</v>
      </c>
      <c r="C1625" s="170">
        <f t="shared" si="27"/>
        <v>49.837500000000006</v>
      </c>
      <c r="D1625" s="148"/>
      <c r="E1625" s="148"/>
      <c r="F1625" s="148"/>
      <c r="G1625" s="148"/>
      <c r="H1625" s="176"/>
    </row>
    <row r="1626" spans="2:8" s="15" customFormat="1" ht="12.75">
      <c r="B1626" s="169">
        <v>1612</v>
      </c>
      <c r="C1626" s="170">
        <f t="shared" si="27"/>
        <v>49.85</v>
      </c>
      <c r="D1626" s="148"/>
      <c r="E1626" s="148"/>
      <c r="F1626" s="148"/>
      <c r="G1626" s="148"/>
      <c r="H1626" s="176"/>
    </row>
    <row r="1627" spans="2:8" s="15" customFormat="1" ht="12.75">
      <c r="B1627" s="169">
        <v>1613</v>
      </c>
      <c r="C1627" s="170">
        <f t="shared" si="27"/>
        <v>49.8625</v>
      </c>
      <c r="D1627" s="148"/>
      <c r="E1627" s="148"/>
      <c r="F1627" s="148"/>
      <c r="G1627" s="148"/>
      <c r="H1627" s="176"/>
    </row>
    <row r="1628" spans="2:8" s="15" customFormat="1" ht="12.75">
      <c r="B1628" s="169">
        <v>1614</v>
      </c>
      <c r="C1628" s="170">
        <f t="shared" si="27"/>
        <v>49.875</v>
      </c>
      <c r="D1628" s="148"/>
      <c r="E1628" s="148"/>
      <c r="F1628" s="148"/>
      <c r="G1628" s="148"/>
      <c r="H1628" s="176"/>
    </row>
    <row r="1629" spans="2:8" s="15" customFormat="1" ht="12.75">
      <c r="B1629" s="169">
        <v>1615</v>
      </c>
      <c r="C1629" s="170">
        <f t="shared" si="27"/>
        <v>49.8875</v>
      </c>
      <c r="D1629" s="148"/>
      <c r="E1629" s="148"/>
      <c r="F1629" s="148"/>
      <c r="G1629" s="148"/>
      <c r="H1629" s="176"/>
    </row>
    <row r="1630" spans="2:8" s="15" customFormat="1" ht="12.75">
      <c r="B1630" s="169">
        <v>1616</v>
      </c>
      <c r="C1630" s="170">
        <f t="shared" si="27"/>
        <v>49.900000000000006</v>
      </c>
      <c r="D1630" s="148"/>
      <c r="E1630" s="148"/>
      <c r="F1630" s="148"/>
      <c r="G1630" s="148"/>
      <c r="H1630" s="176"/>
    </row>
    <row r="1631" spans="2:8" s="15" customFormat="1" ht="12.75">
      <c r="B1631" s="169">
        <v>1617</v>
      </c>
      <c r="C1631" s="170">
        <f t="shared" si="27"/>
        <v>49.9125</v>
      </c>
      <c r="D1631" s="148"/>
      <c r="E1631" s="148"/>
      <c r="F1631" s="148"/>
      <c r="G1631" s="148"/>
      <c r="H1631" s="176"/>
    </row>
    <row r="1632" spans="2:8" s="15" customFormat="1" ht="12.75">
      <c r="B1632" s="169">
        <v>1618</v>
      </c>
      <c r="C1632" s="170">
        <f t="shared" si="27"/>
        <v>49.925</v>
      </c>
      <c r="D1632" s="148"/>
      <c r="E1632" s="148"/>
      <c r="F1632" s="148"/>
      <c r="G1632" s="148"/>
      <c r="H1632" s="176"/>
    </row>
    <row r="1633" spans="2:8" s="15" customFormat="1" ht="12.75">
      <c r="B1633" s="169">
        <v>1619</v>
      </c>
      <c r="C1633" s="170">
        <f t="shared" si="27"/>
        <v>49.9375</v>
      </c>
      <c r="D1633" s="148"/>
      <c r="E1633" s="148"/>
      <c r="F1633" s="148"/>
      <c r="G1633" s="148"/>
      <c r="H1633" s="176"/>
    </row>
    <row r="1634" spans="2:8" s="15" customFormat="1" ht="12.75">
      <c r="B1634" s="169">
        <v>1620</v>
      </c>
      <c r="C1634" s="170">
        <f t="shared" si="27"/>
        <v>49.95</v>
      </c>
      <c r="D1634" s="148"/>
      <c r="E1634" s="148"/>
      <c r="F1634" s="148"/>
      <c r="G1634" s="148"/>
      <c r="H1634" s="176"/>
    </row>
    <row r="1635" spans="2:8" s="15" customFormat="1" ht="12.75">
      <c r="B1635" s="169">
        <v>1621</v>
      </c>
      <c r="C1635" s="170">
        <f t="shared" si="27"/>
        <v>49.962500000000006</v>
      </c>
      <c r="D1635" s="148"/>
      <c r="E1635" s="148"/>
      <c r="F1635" s="148"/>
      <c r="G1635" s="148"/>
      <c r="H1635" s="176"/>
    </row>
    <row r="1636" spans="2:8" s="15" customFormat="1" ht="12.75">
      <c r="B1636" s="169">
        <v>1622</v>
      </c>
      <c r="C1636" s="170">
        <f t="shared" si="27"/>
        <v>49.975</v>
      </c>
      <c r="D1636" s="148"/>
      <c r="E1636" s="148"/>
      <c r="F1636" s="148"/>
      <c r="G1636" s="148"/>
      <c r="H1636" s="176"/>
    </row>
    <row r="1637" spans="2:8" s="15" customFormat="1" ht="12.75">
      <c r="B1637" s="169">
        <v>1623</v>
      </c>
      <c r="C1637" s="170">
        <f t="shared" si="27"/>
        <v>49.9875</v>
      </c>
      <c r="D1637" s="148"/>
      <c r="E1637" s="148"/>
      <c r="F1637" s="148"/>
      <c r="G1637" s="148"/>
      <c r="H1637" s="176"/>
    </row>
    <row r="1638" spans="2:8" s="15" customFormat="1" ht="12.75">
      <c r="B1638" s="169">
        <v>1624</v>
      </c>
      <c r="C1638" s="170">
        <f t="shared" si="27"/>
        <v>50</v>
      </c>
      <c r="D1638" s="148"/>
      <c r="E1638" s="148"/>
      <c r="F1638" s="148"/>
      <c r="G1638" s="148"/>
      <c r="H1638" s="176"/>
    </row>
    <row r="1639" spans="2:8" s="15" customFormat="1" ht="12.75">
      <c r="B1639" s="169">
        <v>1625</v>
      </c>
      <c r="C1639" s="170">
        <f t="shared" si="27"/>
        <v>50.0125</v>
      </c>
      <c r="D1639" s="148"/>
      <c r="E1639" s="148"/>
      <c r="F1639" s="148"/>
      <c r="G1639" s="148"/>
      <c r="H1639" s="176"/>
    </row>
    <row r="1640" spans="2:8" s="15" customFormat="1" ht="12.75">
      <c r="B1640" s="169">
        <v>1626</v>
      </c>
      <c r="C1640" s="170">
        <f t="shared" si="27"/>
        <v>50.025000000000006</v>
      </c>
      <c r="D1640" s="148"/>
      <c r="E1640" s="148"/>
      <c r="F1640" s="148"/>
      <c r="G1640" s="148"/>
      <c r="H1640" s="176"/>
    </row>
    <row r="1641" spans="2:8" s="15" customFormat="1" ht="12.75">
      <c r="B1641" s="169">
        <v>1627</v>
      </c>
      <c r="C1641" s="170">
        <f t="shared" si="27"/>
        <v>50.0375</v>
      </c>
      <c r="D1641" s="148"/>
      <c r="E1641" s="148"/>
      <c r="F1641" s="148"/>
      <c r="G1641" s="148"/>
      <c r="H1641" s="176"/>
    </row>
    <row r="1642" spans="2:8" s="15" customFormat="1" ht="12.75">
      <c r="B1642" s="169">
        <v>1628</v>
      </c>
      <c r="C1642" s="170">
        <f t="shared" si="27"/>
        <v>50.05</v>
      </c>
      <c r="D1642" s="148"/>
      <c r="E1642" s="148"/>
      <c r="F1642" s="148"/>
      <c r="G1642" s="148"/>
      <c r="H1642" s="176"/>
    </row>
    <row r="1643" spans="2:8" s="15" customFormat="1" ht="12.75">
      <c r="B1643" s="169">
        <v>1629</v>
      </c>
      <c r="C1643" s="170">
        <f t="shared" si="27"/>
        <v>50.0625</v>
      </c>
      <c r="D1643" s="148"/>
      <c r="E1643" s="148"/>
      <c r="F1643" s="148"/>
      <c r="G1643" s="148"/>
      <c r="H1643" s="176"/>
    </row>
    <row r="1644" spans="2:8" s="15" customFormat="1" ht="12.75">
      <c r="B1644" s="169">
        <v>1630</v>
      </c>
      <c r="C1644" s="170">
        <f t="shared" si="27"/>
        <v>50.075</v>
      </c>
      <c r="D1644" s="148"/>
      <c r="E1644" s="148"/>
      <c r="F1644" s="148"/>
      <c r="G1644" s="148"/>
      <c r="H1644" s="176"/>
    </row>
    <row r="1645" spans="2:8" s="15" customFormat="1" ht="12.75">
      <c r="B1645" s="169">
        <v>1631</v>
      </c>
      <c r="C1645" s="170">
        <f t="shared" si="27"/>
        <v>50.087500000000006</v>
      </c>
      <c r="D1645" s="148"/>
      <c r="E1645" s="148"/>
      <c r="F1645" s="148"/>
      <c r="G1645" s="148"/>
      <c r="H1645" s="176"/>
    </row>
    <row r="1646" spans="2:8" s="15" customFormat="1" ht="12.75">
      <c r="B1646" s="169">
        <v>1632</v>
      </c>
      <c r="C1646" s="170">
        <f t="shared" si="27"/>
        <v>50.1</v>
      </c>
      <c r="D1646" s="148"/>
      <c r="E1646" s="148"/>
      <c r="F1646" s="148"/>
      <c r="G1646" s="148"/>
      <c r="H1646" s="176"/>
    </row>
    <row r="1647" spans="2:8" s="15" customFormat="1" ht="12.75">
      <c r="B1647" s="169">
        <v>1633</v>
      </c>
      <c r="C1647" s="170">
        <f t="shared" si="27"/>
        <v>50.1125</v>
      </c>
      <c r="D1647" s="148"/>
      <c r="E1647" s="148"/>
      <c r="F1647" s="148"/>
      <c r="G1647" s="148"/>
      <c r="H1647" s="176"/>
    </row>
    <row r="1648" spans="2:8" s="15" customFormat="1" ht="12.75">
      <c r="B1648" s="169">
        <v>1634</v>
      </c>
      <c r="C1648" s="170">
        <f t="shared" si="27"/>
        <v>50.125</v>
      </c>
      <c r="D1648" s="148"/>
      <c r="E1648" s="148"/>
      <c r="F1648" s="148"/>
      <c r="G1648" s="148"/>
      <c r="H1648" s="176"/>
    </row>
    <row r="1649" spans="2:8" s="15" customFormat="1" ht="12.75">
      <c r="B1649" s="169">
        <v>1635</v>
      </c>
      <c r="C1649" s="170">
        <f t="shared" si="27"/>
        <v>50.1375</v>
      </c>
      <c r="D1649" s="148"/>
      <c r="E1649" s="148"/>
      <c r="F1649" s="148"/>
      <c r="G1649" s="148"/>
      <c r="H1649" s="176"/>
    </row>
    <row r="1650" spans="2:8" s="15" customFormat="1" ht="12.75">
      <c r="B1650" s="169">
        <v>1636</v>
      </c>
      <c r="C1650" s="170">
        <f t="shared" si="27"/>
        <v>50.150000000000006</v>
      </c>
      <c r="D1650" s="148"/>
      <c r="E1650" s="148"/>
      <c r="F1650" s="148"/>
      <c r="G1650" s="148"/>
      <c r="H1650" s="176"/>
    </row>
    <row r="1651" spans="2:8" s="15" customFormat="1" ht="12.75">
      <c r="B1651" s="169">
        <v>1637</v>
      </c>
      <c r="C1651" s="170">
        <f t="shared" si="27"/>
        <v>50.1625</v>
      </c>
      <c r="D1651" s="148"/>
      <c r="E1651" s="148"/>
      <c r="F1651" s="148"/>
      <c r="G1651" s="148"/>
      <c r="H1651" s="176"/>
    </row>
    <row r="1652" spans="2:8" s="15" customFormat="1" ht="12.75">
      <c r="B1652" s="169">
        <v>1638</v>
      </c>
      <c r="C1652" s="170">
        <f t="shared" si="27"/>
        <v>50.175</v>
      </c>
      <c r="D1652" s="148"/>
      <c r="E1652" s="148"/>
      <c r="F1652" s="148"/>
      <c r="G1652" s="148"/>
      <c r="H1652" s="176"/>
    </row>
    <row r="1653" spans="2:8" s="15" customFormat="1" ht="12.75">
      <c r="B1653" s="169">
        <v>1639</v>
      </c>
      <c r="C1653" s="170">
        <f t="shared" si="27"/>
        <v>50.1875</v>
      </c>
      <c r="D1653" s="148"/>
      <c r="E1653" s="148"/>
      <c r="F1653" s="148"/>
      <c r="G1653" s="148"/>
      <c r="H1653" s="176"/>
    </row>
    <row r="1654" spans="2:8" s="15" customFormat="1" ht="12.75">
      <c r="B1654" s="169">
        <v>1640</v>
      </c>
      <c r="C1654" s="170">
        <f t="shared" si="27"/>
        <v>50.2</v>
      </c>
      <c r="D1654" s="148"/>
      <c r="E1654" s="148"/>
      <c r="F1654" s="148"/>
      <c r="G1654" s="148"/>
      <c r="H1654" s="176"/>
    </row>
    <row r="1655" spans="2:8" s="15" customFormat="1" ht="12.75">
      <c r="B1655" s="169">
        <v>1641</v>
      </c>
      <c r="C1655" s="170">
        <f t="shared" si="27"/>
        <v>50.212500000000006</v>
      </c>
      <c r="D1655" s="148"/>
      <c r="E1655" s="148"/>
      <c r="F1655" s="148"/>
      <c r="G1655" s="148"/>
      <c r="H1655" s="176"/>
    </row>
    <row r="1656" spans="2:8" s="15" customFormat="1" ht="12.75">
      <c r="B1656" s="169">
        <v>1642</v>
      </c>
      <c r="C1656" s="170">
        <f t="shared" si="27"/>
        <v>50.225</v>
      </c>
      <c r="D1656" s="148"/>
      <c r="E1656" s="148"/>
      <c r="F1656" s="148"/>
      <c r="G1656" s="148"/>
      <c r="H1656" s="176"/>
    </row>
    <row r="1657" spans="2:8" s="15" customFormat="1" ht="12.75">
      <c r="B1657" s="169">
        <v>1643</v>
      </c>
      <c r="C1657" s="170">
        <f t="shared" si="27"/>
        <v>50.2375</v>
      </c>
      <c r="D1657" s="148"/>
      <c r="E1657" s="148"/>
      <c r="F1657" s="148"/>
      <c r="G1657" s="148"/>
      <c r="H1657" s="176"/>
    </row>
    <row r="1658" spans="2:8" s="15" customFormat="1" ht="12.75">
      <c r="B1658" s="169">
        <v>1644</v>
      </c>
      <c r="C1658" s="170">
        <f t="shared" si="27"/>
        <v>50.25</v>
      </c>
      <c r="D1658" s="148"/>
      <c r="E1658" s="148"/>
      <c r="F1658" s="148"/>
      <c r="G1658" s="148"/>
      <c r="H1658" s="176"/>
    </row>
    <row r="1659" spans="2:8" s="15" customFormat="1" ht="12.75">
      <c r="B1659" s="169">
        <v>1645</v>
      </c>
      <c r="C1659" s="170">
        <f t="shared" si="27"/>
        <v>50.2625</v>
      </c>
      <c r="D1659" s="148"/>
      <c r="E1659" s="148"/>
      <c r="F1659" s="148"/>
      <c r="G1659" s="148"/>
      <c r="H1659" s="176"/>
    </row>
    <row r="1660" spans="2:8" s="15" customFormat="1" ht="12.75">
      <c r="B1660" s="169">
        <v>1646</v>
      </c>
      <c r="C1660" s="170">
        <f t="shared" si="27"/>
        <v>50.275000000000006</v>
      </c>
      <c r="D1660" s="148"/>
      <c r="E1660" s="148"/>
      <c r="F1660" s="148"/>
      <c r="G1660" s="148"/>
      <c r="H1660" s="176"/>
    </row>
    <row r="1661" spans="2:8" s="15" customFormat="1" ht="12.75">
      <c r="B1661" s="169">
        <v>1647</v>
      </c>
      <c r="C1661" s="170">
        <f t="shared" si="27"/>
        <v>50.2875</v>
      </c>
      <c r="D1661" s="148"/>
      <c r="E1661" s="148"/>
      <c r="F1661" s="148"/>
      <c r="G1661" s="148"/>
      <c r="H1661" s="176"/>
    </row>
    <row r="1662" spans="2:8" s="15" customFormat="1" ht="12.75">
      <c r="B1662" s="169">
        <v>1648</v>
      </c>
      <c r="C1662" s="170">
        <f t="shared" si="27"/>
        <v>50.3</v>
      </c>
      <c r="D1662" s="148"/>
      <c r="E1662" s="148"/>
      <c r="F1662" s="148"/>
      <c r="G1662" s="148"/>
      <c r="H1662" s="176"/>
    </row>
    <row r="1663" spans="2:8" s="15" customFormat="1" ht="12.75">
      <c r="B1663" s="169">
        <v>1649</v>
      </c>
      <c r="C1663" s="170">
        <f t="shared" si="27"/>
        <v>50.3125</v>
      </c>
      <c r="D1663" s="148"/>
      <c r="E1663" s="148"/>
      <c r="F1663" s="148"/>
      <c r="G1663" s="148"/>
      <c r="H1663" s="176"/>
    </row>
    <row r="1664" spans="2:8" s="15" customFormat="1" ht="12.75">
      <c r="B1664" s="169">
        <v>1650</v>
      </c>
      <c r="C1664" s="170">
        <f t="shared" si="27"/>
        <v>50.325</v>
      </c>
      <c r="D1664" s="148"/>
      <c r="E1664" s="148"/>
      <c r="F1664" s="148"/>
      <c r="G1664" s="148"/>
      <c r="H1664" s="176"/>
    </row>
    <row r="1665" spans="2:8" s="15" customFormat="1" ht="12.75">
      <c r="B1665" s="169">
        <v>1651</v>
      </c>
      <c r="C1665" s="170">
        <f t="shared" si="27"/>
        <v>50.337500000000006</v>
      </c>
      <c r="D1665" s="148"/>
      <c r="E1665" s="148"/>
      <c r="F1665" s="148"/>
      <c r="G1665" s="148"/>
      <c r="H1665" s="176"/>
    </row>
    <row r="1666" spans="2:8" s="15" customFormat="1" ht="12.75">
      <c r="B1666" s="169">
        <v>1652</v>
      </c>
      <c r="C1666" s="170">
        <f t="shared" si="27"/>
        <v>50.35</v>
      </c>
      <c r="D1666" s="148"/>
      <c r="E1666" s="148"/>
      <c r="F1666" s="148"/>
      <c r="G1666" s="148"/>
      <c r="H1666" s="176"/>
    </row>
    <row r="1667" spans="2:8" s="15" customFormat="1" ht="12.75">
      <c r="B1667" s="169">
        <v>1653</v>
      </c>
      <c r="C1667" s="170">
        <f t="shared" si="27"/>
        <v>50.3625</v>
      </c>
      <c r="D1667" s="148"/>
      <c r="E1667" s="148"/>
      <c r="F1667" s="148"/>
      <c r="G1667" s="148"/>
      <c r="H1667" s="176"/>
    </row>
    <row r="1668" spans="2:8" s="15" customFormat="1" ht="12.75">
      <c r="B1668" s="169">
        <v>1654</v>
      </c>
      <c r="C1668" s="170">
        <f t="shared" si="27"/>
        <v>50.375</v>
      </c>
      <c r="D1668" s="148"/>
      <c r="E1668" s="148"/>
      <c r="F1668" s="148"/>
      <c r="G1668" s="148"/>
      <c r="H1668" s="176"/>
    </row>
    <row r="1669" spans="2:8" s="15" customFormat="1" ht="12.75">
      <c r="B1669" s="169">
        <v>1655</v>
      </c>
      <c r="C1669" s="170">
        <f t="shared" si="27"/>
        <v>50.3875</v>
      </c>
      <c r="D1669" s="148"/>
      <c r="E1669" s="148"/>
      <c r="F1669" s="148"/>
      <c r="G1669" s="148"/>
      <c r="H1669" s="176"/>
    </row>
    <row r="1670" spans="2:8" s="15" customFormat="1" ht="12.75">
      <c r="B1670" s="169">
        <v>1656</v>
      </c>
      <c r="C1670" s="170">
        <f t="shared" si="27"/>
        <v>50.400000000000006</v>
      </c>
      <c r="D1670" s="148"/>
      <c r="E1670" s="148"/>
      <c r="F1670" s="148"/>
      <c r="G1670" s="148"/>
      <c r="H1670" s="176"/>
    </row>
    <row r="1671" spans="2:8" s="15" customFormat="1" ht="12.75">
      <c r="B1671" s="169">
        <v>1657</v>
      </c>
      <c r="C1671" s="170">
        <f t="shared" si="27"/>
        <v>50.4125</v>
      </c>
      <c r="D1671" s="148"/>
      <c r="E1671" s="148"/>
      <c r="F1671" s="148"/>
      <c r="G1671" s="148"/>
      <c r="H1671" s="176"/>
    </row>
    <row r="1672" spans="2:8" s="15" customFormat="1" ht="12.75">
      <c r="B1672" s="169">
        <v>1658</v>
      </c>
      <c r="C1672" s="170">
        <f t="shared" si="27"/>
        <v>50.425</v>
      </c>
      <c r="D1672" s="148"/>
      <c r="E1672" s="148"/>
      <c r="F1672" s="148"/>
      <c r="G1672" s="148"/>
      <c r="H1672" s="176"/>
    </row>
    <row r="1673" spans="2:8" s="15" customFormat="1" ht="12.75">
      <c r="B1673" s="169">
        <v>1659</v>
      </c>
      <c r="C1673" s="170">
        <f t="shared" si="27"/>
        <v>50.4375</v>
      </c>
      <c r="D1673" s="148"/>
      <c r="E1673" s="148"/>
      <c r="F1673" s="148"/>
      <c r="G1673" s="148"/>
      <c r="H1673" s="176"/>
    </row>
    <row r="1674" spans="2:8" s="15" customFormat="1" ht="12.75">
      <c r="B1674" s="169">
        <v>1660</v>
      </c>
      <c r="C1674" s="170">
        <f t="shared" si="27"/>
        <v>50.45</v>
      </c>
      <c r="D1674" s="148"/>
      <c r="E1674" s="148"/>
      <c r="F1674" s="148"/>
      <c r="G1674" s="148"/>
      <c r="H1674" s="176"/>
    </row>
    <row r="1675" spans="2:8" s="15" customFormat="1" ht="12.75">
      <c r="B1675" s="169">
        <v>1661</v>
      </c>
      <c r="C1675" s="170">
        <f t="shared" si="27"/>
        <v>50.462500000000006</v>
      </c>
      <c r="D1675" s="148"/>
      <c r="E1675" s="148"/>
      <c r="F1675" s="148"/>
      <c r="G1675" s="148"/>
      <c r="H1675" s="176"/>
    </row>
    <row r="1676" spans="2:8" s="15" customFormat="1" ht="12.75">
      <c r="B1676" s="169">
        <v>1662</v>
      </c>
      <c r="C1676" s="170">
        <f t="shared" si="27"/>
        <v>50.475</v>
      </c>
      <c r="D1676" s="148"/>
      <c r="E1676" s="148"/>
      <c r="F1676" s="148"/>
      <c r="G1676" s="148"/>
      <c r="H1676" s="176"/>
    </row>
    <row r="1677" spans="2:8" s="15" customFormat="1" ht="12.75">
      <c r="B1677" s="169">
        <v>1663</v>
      </c>
      <c r="C1677" s="170">
        <f t="shared" si="27"/>
        <v>50.4875</v>
      </c>
      <c r="D1677" s="148"/>
      <c r="E1677" s="148"/>
      <c r="F1677" s="148"/>
      <c r="G1677" s="148"/>
      <c r="H1677" s="176"/>
    </row>
    <row r="1678" spans="2:8" s="15" customFormat="1" ht="12.75">
      <c r="B1678" s="169">
        <v>1664</v>
      </c>
      <c r="C1678" s="170">
        <f t="shared" si="27"/>
        <v>50.5</v>
      </c>
      <c r="D1678" s="148"/>
      <c r="E1678" s="148"/>
      <c r="F1678" s="148"/>
      <c r="G1678" s="148"/>
      <c r="H1678" s="176"/>
    </row>
    <row r="1679" spans="2:8" s="15" customFormat="1" ht="12.75">
      <c r="B1679" s="169">
        <v>1665</v>
      </c>
      <c r="C1679" s="170">
        <f t="shared" si="27"/>
        <v>50.5125</v>
      </c>
      <c r="D1679" s="148"/>
      <c r="E1679" s="148"/>
      <c r="F1679" s="148"/>
      <c r="G1679" s="148"/>
      <c r="H1679" s="176"/>
    </row>
    <row r="1680" spans="2:8" s="15" customFormat="1" ht="12.75">
      <c r="B1680" s="169">
        <v>1666</v>
      </c>
      <c r="C1680" s="170">
        <f t="shared" si="27"/>
        <v>50.525000000000006</v>
      </c>
      <c r="D1680" s="148"/>
      <c r="E1680" s="148"/>
      <c r="F1680" s="148"/>
      <c r="G1680" s="148"/>
      <c r="H1680" s="176"/>
    </row>
    <row r="1681" spans="2:8" s="15" customFormat="1" ht="12.75">
      <c r="B1681" s="169">
        <v>1667</v>
      </c>
      <c r="C1681" s="170">
        <f t="shared" si="27"/>
        <v>50.5375</v>
      </c>
      <c r="D1681" s="148"/>
      <c r="E1681" s="148"/>
      <c r="F1681" s="148"/>
      <c r="G1681" s="148"/>
      <c r="H1681" s="176"/>
    </row>
    <row r="1682" spans="2:8" s="15" customFormat="1" ht="12.75">
      <c r="B1682" s="169">
        <v>1668</v>
      </c>
      <c r="C1682" s="170">
        <f t="shared" si="27"/>
        <v>50.55</v>
      </c>
      <c r="D1682" s="148"/>
      <c r="E1682" s="148"/>
      <c r="F1682" s="148"/>
      <c r="G1682" s="148"/>
      <c r="H1682" s="176"/>
    </row>
    <row r="1683" spans="2:8" s="15" customFormat="1" ht="12.75">
      <c r="B1683" s="169">
        <v>1669</v>
      </c>
      <c r="C1683" s="170">
        <f t="shared" si="27"/>
        <v>50.5625</v>
      </c>
      <c r="D1683" s="148"/>
      <c r="E1683" s="148"/>
      <c r="F1683" s="148"/>
      <c r="G1683" s="148"/>
      <c r="H1683" s="176"/>
    </row>
    <row r="1684" spans="2:8" s="15" customFormat="1" ht="12.75">
      <c r="B1684" s="169">
        <v>1670</v>
      </c>
      <c r="C1684" s="170">
        <f t="shared" si="27"/>
        <v>50.575</v>
      </c>
      <c r="D1684" s="148"/>
      <c r="E1684" s="148"/>
      <c r="F1684" s="148"/>
      <c r="G1684" s="148"/>
      <c r="H1684" s="176"/>
    </row>
    <row r="1685" spans="2:8" s="15" customFormat="1" ht="12.75">
      <c r="B1685" s="169">
        <v>1671</v>
      </c>
      <c r="C1685" s="170">
        <f aca="true" t="shared" si="28" ref="C1685:C1748">SUM(29.7+B1685*0.0125)</f>
        <v>50.587500000000006</v>
      </c>
      <c r="D1685" s="148"/>
      <c r="E1685" s="148"/>
      <c r="F1685" s="148"/>
      <c r="G1685" s="148"/>
      <c r="H1685" s="176"/>
    </row>
    <row r="1686" spans="2:8" s="15" customFormat="1" ht="12.75">
      <c r="B1686" s="169">
        <v>1672</v>
      </c>
      <c r="C1686" s="170">
        <f t="shared" si="28"/>
        <v>50.6</v>
      </c>
      <c r="D1686" s="148"/>
      <c r="E1686" s="148"/>
      <c r="F1686" s="148"/>
      <c r="G1686" s="148"/>
      <c r="H1686" s="176"/>
    </row>
    <row r="1687" spans="2:8" s="15" customFormat="1" ht="12.75">
      <c r="B1687" s="169">
        <v>1673</v>
      </c>
      <c r="C1687" s="170">
        <f t="shared" si="28"/>
        <v>50.6125</v>
      </c>
      <c r="D1687" s="148"/>
      <c r="E1687" s="148"/>
      <c r="F1687" s="148"/>
      <c r="G1687" s="148"/>
      <c r="H1687" s="176"/>
    </row>
    <row r="1688" spans="2:8" s="15" customFormat="1" ht="12.75">
      <c r="B1688" s="169">
        <v>1674</v>
      </c>
      <c r="C1688" s="170">
        <f t="shared" si="28"/>
        <v>50.625</v>
      </c>
      <c r="D1688" s="148"/>
      <c r="E1688" s="148"/>
      <c r="F1688" s="148"/>
      <c r="G1688" s="148"/>
      <c r="H1688" s="176"/>
    </row>
    <row r="1689" spans="2:8" s="15" customFormat="1" ht="12.75">
      <c r="B1689" s="169">
        <v>1675</v>
      </c>
      <c r="C1689" s="170">
        <f t="shared" si="28"/>
        <v>50.6375</v>
      </c>
      <c r="D1689" s="148"/>
      <c r="E1689" s="148"/>
      <c r="F1689" s="148"/>
      <c r="G1689" s="148"/>
      <c r="H1689" s="176"/>
    </row>
    <row r="1690" spans="2:8" s="15" customFormat="1" ht="12.75">
      <c r="B1690" s="169">
        <v>1676</v>
      </c>
      <c r="C1690" s="170">
        <f t="shared" si="28"/>
        <v>50.650000000000006</v>
      </c>
      <c r="D1690" s="148"/>
      <c r="E1690" s="148"/>
      <c r="F1690" s="148"/>
      <c r="G1690" s="148"/>
      <c r="H1690" s="176"/>
    </row>
    <row r="1691" spans="2:8" s="15" customFormat="1" ht="12.75">
      <c r="B1691" s="169">
        <v>1677</v>
      </c>
      <c r="C1691" s="170">
        <f t="shared" si="28"/>
        <v>50.6625</v>
      </c>
      <c r="D1691" s="148"/>
      <c r="E1691" s="148"/>
      <c r="F1691" s="148"/>
      <c r="G1691" s="148"/>
      <c r="H1691" s="176"/>
    </row>
    <row r="1692" spans="2:8" s="15" customFormat="1" ht="12.75">
      <c r="B1692" s="169">
        <v>1678</v>
      </c>
      <c r="C1692" s="170">
        <f t="shared" si="28"/>
        <v>50.675</v>
      </c>
      <c r="D1692" s="148"/>
      <c r="E1692" s="148"/>
      <c r="F1692" s="148"/>
      <c r="G1692" s="148"/>
      <c r="H1692" s="176"/>
    </row>
    <row r="1693" spans="2:8" s="15" customFormat="1" ht="12.75">
      <c r="B1693" s="169">
        <v>1679</v>
      </c>
      <c r="C1693" s="170">
        <f t="shared" si="28"/>
        <v>50.6875</v>
      </c>
      <c r="D1693" s="148"/>
      <c r="E1693" s="148"/>
      <c r="F1693" s="148"/>
      <c r="G1693" s="148"/>
      <c r="H1693" s="176"/>
    </row>
    <row r="1694" spans="2:8" s="15" customFormat="1" ht="12.75">
      <c r="B1694" s="169">
        <v>1680</v>
      </c>
      <c r="C1694" s="170">
        <f t="shared" si="28"/>
        <v>50.7</v>
      </c>
      <c r="D1694" s="148"/>
      <c r="E1694" s="148"/>
      <c r="F1694" s="148"/>
      <c r="G1694" s="148"/>
      <c r="H1694" s="176"/>
    </row>
    <row r="1695" spans="2:8" s="15" customFormat="1" ht="12.75">
      <c r="B1695" s="169">
        <v>1681</v>
      </c>
      <c r="C1695" s="170">
        <f t="shared" si="28"/>
        <v>50.712500000000006</v>
      </c>
      <c r="D1695" s="148"/>
      <c r="E1695" s="148"/>
      <c r="F1695" s="148"/>
      <c r="G1695" s="148"/>
      <c r="H1695" s="176"/>
    </row>
    <row r="1696" spans="2:8" s="15" customFormat="1" ht="12.75">
      <c r="B1696" s="169">
        <v>1682</v>
      </c>
      <c r="C1696" s="170">
        <f t="shared" si="28"/>
        <v>50.725</v>
      </c>
      <c r="D1696" s="148"/>
      <c r="E1696" s="148"/>
      <c r="F1696" s="148"/>
      <c r="G1696" s="148"/>
      <c r="H1696" s="176"/>
    </row>
    <row r="1697" spans="2:8" s="15" customFormat="1" ht="12.75">
      <c r="B1697" s="169">
        <v>1683</v>
      </c>
      <c r="C1697" s="170">
        <f t="shared" si="28"/>
        <v>50.7375</v>
      </c>
      <c r="D1697" s="148"/>
      <c r="E1697" s="148"/>
      <c r="F1697" s="148"/>
      <c r="G1697" s="148"/>
      <c r="H1697" s="176"/>
    </row>
    <row r="1698" spans="2:8" s="15" customFormat="1" ht="12.75">
      <c r="B1698" s="169">
        <v>1684</v>
      </c>
      <c r="C1698" s="170">
        <f t="shared" si="28"/>
        <v>50.75</v>
      </c>
      <c r="D1698" s="148"/>
      <c r="E1698" s="148"/>
      <c r="F1698" s="148"/>
      <c r="G1698" s="148"/>
      <c r="H1698" s="176"/>
    </row>
    <row r="1699" spans="2:8" s="15" customFormat="1" ht="12.75">
      <c r="B1699" s="169">
        <v>1685</v>
      </c>
      <c r="C1699" s="170">
        <f t="shared" si="28"/>
        <v>50.7625</v>
      </c>
      <c r="D1699" s="148"/>
      <c r="E1699" s="148"/>
      <c r="F1699" s="148"/>
      <c r="G1699" s="148"/>
      <c r="H1699" s="176"/>
    </row>
    <row r="1700" spans="2:8" s="15" customFormat="1" ht="12.75">
      <c r="B1700" s="169">
        <v>1686</v>
      </c>
      <c r="C1700" s="170">
        <f t="shared" si="28"/>
        <v>50.775000000000006</v>
      </c>
      <c r="D1700" s="148"/>
      <c r="E1700" s="148"/>
      <c r="F1700" s="148"/>
      <c r="G1700" s="148"/>
      <c r="H1700" s="176"/>
    </row>
    <row r="1701" spans="2:8" s="15" customFormat="1" ht="12.75">
      <c r="B1701" s="169">
        <v>1687</v>
      </c>
      <c r="C1701" s="170">
        <f t="shared" si="28"/>
        <v>50.7875</v>
      </c>
      <c r="D1701" s="148"/>
      <c r="E1701" s="148"/>
      <c r="F1701" s="148"/>
      <c r="G1701" s="148"/>
      <c r="H1701" s="176"/>
    </row>
    <row r="1702" spans="2:8" s="15" customFormat="1" ht="12.75">
      <c r="B1702" s="169">
        <v>1688</v>
      </c>
      <c r="C1702" s="170">
        <f t="shared" si="28"/>
        <v>50.8</v>
      </c>
      <c r="D1702" s="148"/>
      <c r="E1702" s="148"/>
      <c r="F1702" s="148"/>
      <c r="G1702" s="148"/>
      <c r="H1702" s="176"/>
    </row>
    <row r="1703" spans="2:8" s="15" customFormat="1" ht="12.75">
      <c r="B1703" s="169">
        <v>1689</v>
      </c>
      <c r="C1703" s="170">
        <f t="shared" si="28"/>
        <v>50.8125</v>
      </c>
      <c r="D1703" s="148"/>
      <c r="E1703" s="148"/>
      <c r="F1703" s="148"/>
      <c r="G1703" s="148"/>
      <c r="H1703" s="176"/>
    </row>
    <row r="1704" spans="2:8" s="15" customFormat="1" ht="12.75">
      <c r="B1704" s="169">
        <v>1690</v>
      </c>
      <c r="C1704" s="170">
        <f t="shared" si="28"/>
        <v>50.825</v>
      </c>
      <c r="D1704" s="148"/>
      <c r="E1704" s="148"/>
      <c r="F1704" s="148"/>
      <c r="G1704" s="148"/>
      <c r="H1704" s="176"/>
    </row>
    <row r="1705" spans="2:8" s="15" customFormat="1" ht="12.75">
      <c r="B1705" s="169">
        <v>1691</v>
      </c>
      <c r="C1705" s="170">
        <f t="shared" si="28"/>
        <v>50.837500000000006</v>
      </c>
      <c r="D1705" s="148"/>
      <c r="E1705" s="148"/>
      <c r="F1705" s="148"/>
      <c r="G1705" s="148"/>
      <c r="H1705" s="176"/>
    </row>
    <row r="1706" spans="2:8" s="15" customFormat="1" ht="12.75">
      <c r="B1706" s="169">
        <v>1692</v>
      </c>
      <c r="C1706" s="170">
        <f t="shared" si="28"/>
        <v>50.85</v>
      </c>
      <c r="D1706" s="148"/>
      <c r="E1706" s="148"/>
      <c r="F1706" s="148"/>
      <c r="G1706" s="148"/>
      <c r="H1706" s="176"/>
    </row>
    <row r="1707" spans="2:8" s="15" customFormat="1" ht="12.75">
      <c r="B1707" s="169">
        <v>1693</v>
      </c>
      <c r="C1707" s="170">
        <f t="shared" si="28"/>
        <v>50.8625</v>
      </c>
      <c r="D1707" s="148"/>
      <c r="E1707" s="148"/>
      <c r="F1707" s="148"/>
      <c r="G1707" s="148"/>
      <c r="H1707" s="176"/>
    </row>
    <row r="1708" spans="2:8" s="15" customFormat="1" ht="12.75">
      <c r="B1708" s="169">
        <v>1694</v>
      </c>
      <c r="C1708" s="170">
        <f t="shared" si="28"/>
        <v>50.875</v>
      </c>
      <c r="D1708" s="148"/>
      <c r="E1708" s="148"/>
      <c r="F1708" s="148"/>
      <c r="G1708" s="148"/>
      <c r="H1708" s="176"/>
    </row>
    <row r="1709" spans="2:8" s="15" customFormat="1" ht="12.75">
      <c r="B1709" s="169">
        <v>1695</v>
      </c>
      <c r="C1709" s="170">
        <f t="shared" si="28"/>
        <v>50.8875</v>
      </c>
      <c r="D1709" s="148"/>
      <c r="E1709" s="148"/>
      <c r="F1709" s="148"/>
      <c r="G1709" s="148"/>
      <c r="H1709" s="176"/>
    </row>
    <row r="1710" spans="2:8" s="15" customFormat="1" ht="12.75">
      <c r="B1710" s="169">
        <v>1696</v>
      </c>
      <c r="C1710" s="170">
        <f t="shared" si="28"/>
        <v>50.900000000000006</v>
      </c>
      <c r="D1710" s="148"/>
      <c r="E1710" s="148"/>
      <c r="F1710" s="148"/>
      <c r="G1710" s="148"/>
      <c r="H1710" s="176"/>
    </row>
    <row r="1711" spans="2:8" s="15" customFormat="1" ht="12.75">
      <c r="B1711" s="169">
        <v>1697</v>
      </c>
      <c r="C1711" s="170">
        <f t="shared" si="28"/>
        <v>50.9125</v>
      </c>
      <c r="D1711" s="148"/>
      <c r="E1711" s="148"/>
      <c r="F1711" s="148"/>
      <c r="G1711" s="148"/>
      <c r="H1711" s="176"/>
    </row>
    <row r="1712" spans="2:8" s="15" customFormat="1" ht="12.75">
      <c r="B1712" s="169">
        <v>1698</v>
      </c>
      <c r="C1712" s="170">
        <f t="shared" si="28"/>
        <v>50.925</v>
      </c>
      <c r="D1712" s="148"/>
      <c r="E1712" s="148"/>
      <c r="F1712" s="148"/>
      <c r="G1712" s="148"/>
      <c r="H1712" s="176"/>
    </row>
    <row r="1713" spans="2:8" s="15" customFormat="1" ht="12.75">
      <c r="B1713" s="169">
        <v>1699</v>
      </c>
      <c r="C1713" s="170">
        <f t="shared" si="28"/>
        <v>50.9375</v>
      </c>
      <c r="D1713" s="148"/>
      <c r="E1713" s="148"/>
      <c r="F1713" s="148"/>
      <c r="G1713" s="148"/>
      <c r="H1713" s="176"/>
    </row>
    <row r="1714" spans="2:8" s="15" customFormat="1" ht="12.75">
      <c r="B1714" s="169">
        <v>1700</v>
      </c>
      <c r="C1714" s="170">
        <f t="shared" si="28"/>
        <v>50.95</v>
      </c>
      <c r="D1714" s="148"/>
      <c r="E1714" s="148"/>
      <c r="F1714" s="148"/>
      <c r="G1714" s="148"/>
      <c r="H1714" s="176"/>
    </row>
    <row r="1715" spans="2:8" s="15" customFormat="1" ht="12.75">
      <c r="B1715" s="169">
        <v>1701</v>
      </c>
      <c r="C1715" s="170">
        <f t="shared" si="28"/>
        <v>50.962500000000006</v>
      </c>
      <c r="D1715" s="148"/>
      <c r="E1715" s="148"/>
      <c r="F1715" s="148"/>
      <c r="G1715" s="148"/>
      <c r="H1715" s="176"/>
    </row>
    <row r="1716" spans="2:8" s="15" customFormat="1" ht="12.75">
      <c r="B1716" s="169">
        <v>1702</v>
      </c>
      <c r="C1716" s="170">
        <f t="shared" si="28"/>
        <v>50.975</v>
      </c>
      <c r="D1716" s="148"/>
      <c r="E1716" s="148"/>
      <c r="F1716" s="148"/>
      <c r="G1716" s="148"/>
      <c r="H1716" s="176"/>
    </row>
    <row r="1717" spans="2:8" s="15" customFormat="1" ht="12.75">
      <c r="B1717" s="169">
        <v>1703</v>
      </c>
      <c r="C1717" s="170">
        <f t="shared" si="28"/>
        <v>50.9875</v>
      </c>
      <c r="D1717" s="148"/>
      <c r="E1717" s="148"/>
      <c r="F1717" s="148"/>
      <c r="G1717" s="148"/>
      <c r="H1717" s="176"/>
    </row>
    <row r="1718" spans="2:8" s="15" customFormat="1" ht="12.75">
      <c r="B1718" s="169">
        <v>1704</v>
      </c>
      <c r="C1718" s="170">
        <f t="shared" si="28"/>
        <v>51</v>
      </c>
      <c r="D1718" s="148"/>
      <c r="E1718" s="148"/>
      <c r="F1718" s="148"/>
      <c r="G1718" s="148"/>
      <c r="H1718" s="176"/>
    </row>
    <row r="1719" spans="2:8" s="15" customFormat="1" ht="12.75">
      <c r="B1719" s="169">
        <v>1705</v>
      </c>
      <c r="C1719" s="170">
        <f t="shared" si="28"/>
        <v>51.0125</v>
      </c>
      <c r="D1719" s="148"/>
      <c r="E1719" s="148"/>
      <c r="F1719" s="148"/>
      <c r="G1719" s="148"/>
      <c r="H1719" s="176"/>
    </row>
    <row r="1720" spans="2:8" s="15" customFormat="1" ht="12.75">
      <c r="B1720" s="169">
        <v>1706</v>
      </c>
      <c r="C1720" s="170">
        <f t="shared" si="28"/>
        <v>51.025000000000006</v>
      </c>
      <c r="D1720" s="148"/>
      <c r="E1720" s="148"/>
      <c r="F1720" s="148"/>
      <c r="G1720" s="148"/>
      <c r="H1720" s="176"/>
    </row>
    <row r="1721" spans="2:8" s="15" customFormat="1" ht="12.75">
      <c r="B1721" s="169">
        <v>1707</v>
      </c>
      <c r="C1721" s="170">
        <f t="shared" si="28"/>
        <v>51.0375</v>
      </c>
      <c r="D1721" s="148"/>
      <c r="E1721" s="148"/>
      <c r="F1721" s="148"/>
      <c r="G1721" s="148"/>
      <c r="H1721" s="176"/>
    </row>
    <row r="1722" spans="2:8" s="15" customFormat="1" ht="12.75">
      <c r="B1722" s="169">
        <v>1708</v>
      </c>
      <c r="C1722" s="170">
        <f t="shared" si="28"/>
        <v>51.05</v>
      </c>
      <c r="D1722" s="148"/>
      <c r="E1722" s="148"/>
      <c r="F1722" s="148"/>
      <c r="G1722" s="148"/>
      <c r="H1722" s="176"/>
    </row>
    <row r="1723" spans="2:8" s="15" customFormat="1" ht="12.75">
      <c r="B1723" s="169">
        <v>1709</v>
      </c>
      <c r="C1723" s="170">
        <f t="shared" si="28"/>
        <v>51.0625</v>
      </c>
      <c r="D1723" s="148"/>
      <c r="E1723" s="148"/>
      <c r="F1723" s="148"/>
      <c r="G1723" s="148"/>
      <c r="H1723" s="176"/>
    </row>
    <row r="1724" spans="2:8" s="15" customFormat="1" ht="12.75">
      <c r="B1724" s="169">
        <v>1710</v>
      </c>
      <c r="C1724" s="170">
        <f t="shared" si="28"/>
        <v>51.075</v>
      </c>
      <c r="D1724" s="148"/>
      <c r="E1724" s="148"/>
      <c r="F1724" s="148"/>
      <c r="G1724" s="148"/>
      <c r="H1724" s="176"/>
    </row>
    <row r="1725" spans="2:8" s="15" customFormat="1" ht="12.75">
      <c r="B1725" s="169">
        <v>1711</v>
      </c>
      <c r="C1725" s="170">
        <f t="shared" si="28"/>
        <v>51.087500000000006</v>
      </c>
      <c r="D1725" s="148"/>
      <c r="E1725" s="148"/>
      <c r="F1725" s="148"/>
      <c r="G1725" s="148"/>
      <c r="H1725" s="176"/>
    </row>
    <row r="1726" spans="2:8" s="15" customFormat="1" ht="12.75">
      <c r="B1726" s="169">
        <v>1712</v>
      </c>
      <c r="C1726" s="170">
        <f t="shared" si="28"/>
        <v>51.1</v>
      </c>
      <c r="D1726" s="148"/>
      <c r="E1726" s="148"/>
      <c r="F1726" s="148"/>
      <c r="G1726" s="148"/>
      <c r="H1726" s="176"/>
    </row>
    <row r="1727" spans="2:8" s="15" customFormat="1" ht="12.75">
      <c r="B1727" s="169">
        <v>1713</v>
      </c>
      <c r="C1727" s="170">
        <f t="shared" si="28"/>
        <v>51.1125</v>
      </c>
      <c r="D1727" s="148"/>
      <c r="E1727" s="148"/>
      <c r="F1727" s="148"/>
      <c r="G1727" s="148"/>
      <c r="H1727" s="176"/>
    </row>
    <row r="1728" spans="2:8" s="15" customFormat="1" ht="12.75">
      <c r="B1728" s="169">
        <v>1714</v>
      </c>
      <c r="C1728" s="170">
        <f t="shared" si="28"/>
        <v>51.125</v>
      </c>
      <c r="D1728" s="148"/>
      <c r="E1728" s="148"/>
      <c r="F1728" s="148"/>
      <c r="G1728" s="148"/>
      <c r="H1728" s="176"/>
    </row>
    <row r="1729" spans="2:8" s="15" customFormat="1" ht="12.75">
      <c r="B1729" s="169">
        <v>1715</v>
      </c>
      <c r="C1729" s="170">
        <f t="shared" si="28"/>
        <v>51.1375</v>
      </c>
      <c r="D1729" s="148"/>
      <c r="E1729" s="148"/>
      <c r="F1729" s="148"/>
      <c r="G1729" s="148"/>
      <c r="H1729" s="176"/>
    </row>
    <row r="1730" spans="2:8" s="15" customFormat="1" ht="12.75">
      <c r="B1730" s="169">
        <v>1716</v>
      </c>
      <c r="C1730" s="170">
        <f t="shared" si="28"/>
        <v>51.150000000000006</v>
      </c>
      <c r="D1730" s="148"/>
      <c r="E1730" s="148"/>
      <c r="F1730" s="148"/>
      <c r="G1730" s="148"/>
      <c r="H1730" s="176"/>
    </row>
    <row r="1731" spans="2:8" s="15" customFormat="1" ht="12.75">
      <c r="B1731" s="169">
        <v>1717</v>
      </c>
      <c r="C1731" s="170">
        <f t="shared" si="28"/>
        <v>51.1625</v>
      </c>
      <c r="D1731" s="148"/>
      <c r="E1731" s="148"/>
      <c r="F1731" s="148"/>
      <c r="G1731" s="148"/>
      <c r="H1731" s="176"/>
    </row>
    <row r="1732" spans="2:8" s="15" customFormat="1" ht="12.75">
      <c r="B1732" s="169">
        <v>1718</v>
      </c>
      <c r="C1732" s="170">
        <f t="shared" si="28"/>
        <v>51.175</v>
      </c>
      <c r="D1732" s="148"/>
      <c r="E1732" s="148"/>
      <c r="F1732" s="148"/>
      <c r="G1732" s="148"/>
      <c r="H1732" s="176"/>
    </row>
    <row r="1733" spans="2:8" s="15" customFormat="1" ht="12.75">
      <c r="B1733" s="169">
        <v>1719</v>
      </c>
      <c r="C1733" s="170">
        <f t="shared" si="28"/>
        <v>51.1875</v>
      </c>
      <c r="D1733" s="148"/>
      <c r="E1733" s="148"/>
      <c r="F1733" s="148"/>
      <c r="G1733" s="148"/>
      <c r="H1733" s="176"/>
    </row>
    <row r="1734" spans="2:8" s="15" customFormat="1" ht="12.75">
      <c r="B1734" s="169">
        <v>1720</v>
      </c>
      <c r="C1734" s="170">
        <f t="shared" si="28"/>
        <v>51.2</v>
      </c>
      <c r="D1734" s="148"/>
      <c r="E1734" s="148"/>
      <c r="F1734" s="148"/>
      <c r="G1734" s="148"/>
      <c r="H1734" s="176"/>
    </row>
    <row r="1735" spans="2:8" s="15" customFormat="1" ht="12.75">
      <c r="B1735" s="169">
        <v>1721</v>
      </c>
      <c r="C1735" s="170">
        <f t="shared" si="28"/>
        <v>51.212500000000006</v>
      </c>
      <c r="D1735" s="148"/>
      <c r="E1735" s="148"/>
      <c r="F1735" s="148"/>
      <c r="G1735" s="148"/>
      <c r="H1735" s="176"/>
    </row>
    <row r="1736" spans="2:8" s="15" customFormat="1" ht="12.75">
      <c r="B1736" s="169">
        <v>1722</v>
      </c>
      <c r="C1736" s="170">
        <f t="shared" si="28"/>
        <v>51.225</v>
      </c>
      <c r="D1736" s="148"/>
      <c r="E1736" s="148"/>
      <c r="F1736" s="148"/>
      <c r="G1736" s="148"/>
      <c r="H1736" s="176"/>
    </row>
    <row r="1737" spans="2:8" s="15" customFormat="1" ht="12.75">
      <c r="B1737" s="169">
        <v>1723</v>
      </c>
      <c r="C1737" s="170">
        <f t="shared" si="28"/>
        <v>51.2375</v>
      </c>
      <c r="D1737" s="148"/>
      <c r="E1737" s="148"/>
      <c r="F1737" s="148"/>
      <c r="G1737" s="148"/>
      <c r="H1737" s="176"/>
    </row>
    <row r="1738" spans="2:8" s="15" customFormat="1" ht="12.75">
      <c r="B1738" s="169">
        <v>1724</v>
      </c>
      <c r="C1738" s="170">
        <f t="shared" si="28"/>
        <v>51.25</v>
      </c>
      <c r="D1738" s="148"/>
      <c r="E1738" s="148"/>
      <c r="F1738" s="148"/>
      <c r="G1738" s="148"/>
      <c r="H1738" s="176"/>
    </row>
    <row r="1739" spans="2:8" s="15" customFormat="1" ht="12.75">
      <c r="B1739" s="169">
        <v>1725</v>
      </c>
      <c r="C1739" s="170">
        <f t="shared" si="28"/>
        <v>51.2625</v>
      </c>
      <c r="D1739" s="148"/>
      <c r="E1739" s="148"/>
      <c r="F1739" s="148"/>
      <c r="G1739" s="148"/>
      <c r="H1739" s="176"/>
    </row>
    <row r="1740" spans="2:8" s="15" customFormat="1" ht="12.75">
      <c r="B1740" s="169">
        <v>1726</v>
      </c>
      <c r="C1740" s="170">
        <f t="shared" si="28"/>
        <v>51.275000000000006</v>
      </c>
      <c r="D1740" s="148"/>
      <c r="E1740" s="148"/>
      <c r="F1740" s="148"/>
      <c r="G1740" s="148"/>
      <c r="H1740" s="176"/>
    </row>
    <row r="1741" spans="2:8" s="15" customFormat="1" ht="12.75">
      <c r="B1741" s="169">
        <v>1727</v>
      </c>
      <c r="C1741" s="170">
        <f t="shared" si="28"/>
        <v>51.2875</v>
      </c>
      <c r="D1741" s="148"/>
      <c r="E1741" s="148"/>
      <c r="F1741" s="148"/>
      <c r="G1741" s="148"/>
      <c r="H1741" s="176"/>
    </row>
    <row r="1742" spans="2:8" s="15" customFormat="1" ht="12.75">
      <c r="B1742" s="169">
        <v>1728</v>
      </c>
      <c r="C1742" s="170">
        <f t="shared" si="28"/>
        <v>51.3</v>
      </c>
      <c r="D1742" s="148"/>
      <c r="E1742" s="148"/>
      <c r="F1742" s="148"/>
      <c r="G1742" s="148"/>
      <c r="H1742" s="176"/>
    </row>
    <row r="1743" spans="2:8" s="15" customFormat="1" ht="12.75">
      <c r="B1743" s="169">
        <v>1729</v>
      </c>
      <c r="C1743" s="170">
        <f t="shared" si="28"/>
        <v>51.3125</v>
      </c>
      <c r="D1743" s="148"/>
      <c r="E1743" s="148"/>
      <c r="F1743" s="148"/>
      <c r="G1743" s="148"/>
      <c r="H1743" s="176"/>
    </row>
    <row r="1744" spans="2:8" s="15" customFormat="1" ht="12.75">
      <c r="B1744" s="169">
        <v>1730</v>
      </c>
      <c r="C1744" s="170">
        <f t="shared" si="28"/>
        <v>51.325</v>
      </c>
      <c r="D1744" s="148"/>
      <c r="E1744" s="148"/>
      <c r="F1744" s="148"/>
      <c r="G1744" s="148"/>
      <c r="H1744" s="176"/>
    </row>
    <row r="1745" spans="2:8" s="15" customFormat="1" ht="12.75">
      <c r="B1745" s="169">
        <v>1731</v>
      </c>
      <c r="C1745" s="170">
        <f t="shared" si="28"/>
        <v>51.337500000000006</v>
      </c>
      <c r="D1745" s="148"/>
      <c r="E1745" s="148"/>
      <c r="F1745" s="148"/>
      <c r="G1745" s="148"/>
      <c r="H1745" s="176"/>
    </row>
    <row r="1746" spans="2:8" s="15" customFormat="1" ht="12.75">
      <c r="B1746" s="169">
        <v>1732</v>
      </c>
      <c r="C1746" s="170">
        <f t="shared" si="28"/>
        <v>51.35</v>
      </c>
      <c r="D1746" s="148"/>
      <c r="E1746" s="148"/>
      <c r="F1746" s="148"/>
      <c r="G1746" s="148"/>
      <c r="H1746" s="176"/>
    </row>
    <row r="1747" spans="2:8" s="15" customFormat="1" ht="12.75">
      <c r="B1747" s="169">
        <v>1733</v>
      </c>
      <c r="C1747" s="170">
        <f t="shared" si="28"/>
        <v>51.3625</v>
      </c>
      <c r="D1747" s="148"/>
      <c r="E1747" s="148"/>
      <c r="F1747" s="148"/>
      <c r="G1747" s="148"/>
      <c r="H1747" s="176"/>
    </row>
    <row r="1748" spans="2:8" s="15" customFormat="1" ht="12.75">
      <c r="B1748" s="169">
        <v>1734</v>
      </c>
      <c r="C1748" s="170">
        <f t="shared" si="28"/>
        <v>51.375</v>
      </c>
      <c r="D1748" s="148"/>
      <c r="E1748" s="148"/>
      <c r="F1748" s="148"/>
      <c r="G1748" s="148"/>
      <c r="H1748" s="176"/>
    </row>
    <row r="1749" spans="2:8" s="15" customFormat="1" ht="12.75">
      <c r="B1749" s="169">
        <v>1735</v>
      </c>
      <c r="C1749" s="170">
        <f aca="true" t="shared" si="29" ref="C1749:C1812">SUM(29.7+B1749*0.0125)</f>
        <v>51.3875</v>
      </c>
      <c r="D1749" s="148"/>
      <c r="E1749" s="148"/>
      <c r="F1749" s="148"/>
      <c r="G1749" s="148"/>
      <c r="H1749" s="176"/>
    </row>
    <row r="1750" spans="2:8" s="15" customFormat="1" ht="12.75">
      <c r="B1750" s="169">
        <v>1736</v>
      </c>
      <c r="C1750" s="170">
        <f t="shared" si="29"/>
        <v>51.400000000000006</v>
      </c>
      <c r="D1750" s="148"/>
      <c r="E1750" s="148"/>
      <c r="F1750" s="148"/>
      <c r="G1750" s="148"/>
      <c r="H1750" s="176"/>
    </row>
    <row r="1751" spans="2:8" s="15" customFormat="1" ht="12.75">
      <c r="B1751" s="169">
        <v>1737</v>
      </c>
      <c r="C1751" s="170">
        <f t="shared" si="29"/>
        <v>51.4125</v>
      </c>
      <c r="D1751" s="148"/>
      <c r="E1751" s="148"/>
      <c r="F1751" s="148"/>
      <c r="G1751" s="148"/>
      <c r="H1751" s="176"/>
    </row>
    <row r="1752" spans="2:8" s="15" customFormat="1" ht="12.75">
      <c r="B1752" s="169">
        <v>1738</v>
      </c>
      <c r="C1752" s="170">
        <f t="shared" si="29"/>
        <v>51.425</v>
      </c>
      <c r="D1752" s="148"/>
      <c r="E1752" s="148"/>
      <c r="F1752" s="148"/>
      <c r="G1752" s="148"/>
      <c r="H1752" s="176"/>
    </row>
    <row r="1753" spans="2:8" s="15" customFormat="1" ht="12.75">
      <c r="B1753" s="169">
        <v>1739</v>
      </c>
      <c r="C1753" s="170">
        <f t="shared" si="29"/>
        <v>51.4375</v>
      </c>
      <c r="D1753" s="148"/>
      <c r="E1753" s="148"/>
      <c r="F1753" s="148"/>
      <c r="G1753" s="148"/>
      <c r="H1753" s="176"/>
    </row>
    <row r="1754" spans="2:8" s="15" customFormat="1" ht="12.75">
      <c r="B1754" s="169">
        <v>1740</v>
      </c>
      <c r="C1754" s="170">
        <f t="shared" si="29"/>
        <v>51.45</v>
      </c>
      <c r="D1754" s="148"/>
      <c r="E1754" s="148"/>
      <c r="F1754" s="148"/>
      <c r="G1754" s="148"/>
      <c r="H1754" s="176"/>
    </row>
    <row r="1755" spans="2:8" s="15" customFormat="1" ht="12.75">
      <c r="B1755" s="169">
        <v>1741</v>
      </c>
      <c r="C1755" s="170">
        <f t="shared" si="29"/>
        <v>51.462500000000006</v>
      </c>
      <c r="D1755" s="148"/>
      <c r="E1755" s="148"/>
      <c r="F1755" s="148"/>
      <c r="G1755" s="148"/>
      <c r="H1755" s="176"/>
    </row>
    <row r="1756" spans="2:8" s="15" customFormat="1" ht="12.75">
      <c r="B1756" s="169">
        <v>1742</v>
      </c>
      <c r="C1756" s="170">
        <f t="shared" si="29"/>
        <v>51.475</v>
      </c>
      <c r="D1756" s="148"/>
      <c r="E1756" s="148"/>
      <c r="F1756" s="148"/>
      <c r="G1756" s="148"/>
      <c r="H1756" s="176"/>
    </row>
    <row r="1757" spans="2:8" s="15" customFormat="1" ht="12.75">
      <c r="B1757" s="169">
        <v>1743</v>
      </c>
      <c r="C1757" s="170">
        <f t="shared" si="29"/>
        <v>51.4875</v>
      </c>
      <c r="D1757" s="148"/>
      <c r="E1757" s="148"/>
      <c r="F1757" s="148"/>
      <c r="G1757" s="148"/>
      <c r="H1757" s="176"/>
    </row>
    <row r="1758" spans="2:8" s="15" customFormat="1" ht="12.75">
      <c r="B1758" s="169">
        <v>1744</v>
      </c>
      <c r="C1758" s="170">
        <f t="shared" si="29"/>
        <v>51.5</v>
      </c>
      <c r="D1758" s="148"/>
      <c r="E1758" s="148"/>
      <c r="F1758" s="148"/>
      <c r="G1758" s="148"/>
      <c r="H1758" s="176"/>
    </row>
    <row r="1759" spans="2:8" s="15" customFormat="1" ht="12.75">
      <c r="B1759" s="169">
        <v>1745</v>
      </c>
      <c r="C1759" s="170">
        <f t="shared" si="29"/>
        <v>51.5125</v>
      </c>
      <c r="D1759" s="148"/>
      <c r="E1759" s="148"/>
      <c r="F1759" s="148"/>
      <c r="G1759" s="148"/>
      <c r="H1759" s="176"/>
    </row>
    <row r="1760" spans="2:8" s="15" customFormat="1" ht="12.75">
      <c r="B1760" s="169">
        <v>1746</v>
      </c>
      <c r="C1760" s="170">
        <f t="shared" si="29"/>
        <v>51.525000000000006</v>
      </c>
      <c r="D1760" s="148"/>
      <c r="E1760" s="148"/>
      <c r="F1760" s="148"/>
      <c r="G1760" s="148"/>
      <c r="H1760" s="176"/>
    </row>
    <row r="1761" spans="2:8" s="15" customFormat="1" ht="12.75">
      <c r="B1761" s="169">
        <v>1747</v>
      </c>
      <c r="C1761" s="170">
        <f t="shared" si="29"/>
        <v>51.5375</v>
      </c>
      <c r="D1761" s="148"/>
      <c r="E1761" s="148"/>
      <c r="F1761" s="148"/>
      <c r="G1761" s="148"/>
      <c r="H1761" s="176"/>
    </row>
    <row r="1762" spans="2:8" s="15" customFormat="1" ht="12.75">
      <c r="B1762" s="169">
        <v>1748</v>
      </c>
      <c r="C1762" s="170">
        <f t="shared" si="29"/>
        <v>51.55</v>
      </c>
      <c r="D1762" s="148"/>
      <c r="E1762" s="148"/>
      <c r="F1762" s="148"/>
      <c r="G1762" s="148"/>
      <c r="H1762" s="176"/>
    </row>
    <row r="1763" spans="2:8" s="15" customFormat="1" ht="12.75">
      <c r="B1763" s="169">
        <v>1749</v>
      </c>
      <c r="C1763" s="170">
        <f t="shared" si="29"/>
        <v>51.5625</v>
      </c>
      <c r="D1763" s="148"/>
      <c r="E1763" s="148"/>
      <c r="F1763" s="148"/>
      <c r="G1763" s="148"/>
      <c r="H1763" s="176"/>
    </row>
    <row r="1764" spans="2:8" s="15" customFormat="1" ht="12.75">
      <c r="B1764" s="169">
        <v>1750</v>
      </c>
      <c r="C1764" s="170">
        <f t="shared" si="29"/>
        <v>51.575</v>
      </c>
      <c r="D1764" s="148"/>
      <c r="E1764" s="148"/>
      <c r="F1764" s="148"/>
      <c r="G1764" s="148"/>
      <c r="H1764" s="176"/>
    </row>
    <row r="1765" spans="2:8" s="15" customFormat="1" ht="12.75">
      <c r="B1765" s="169">
        <v>1751</v>
      </c>
      <c r="C1765" s="170">
        <f t="shared" si="29"/>
        <v>51.587500000000006</v>
      </c>
      <c r="D1765" s="148"/>
      <c r="E1765" s="148"/>
      <c r="F1765" s="148"/>
      <c r="G1765" s="148"/>
      <c r="H1765" s="176"/>
    </row>
    <row r="1766" spans="2:8" s="15" customFormat="1" ht="12.75">
      <c r="B1766" s="169">
        <v>1752</v>
      </c>
      <c r="C1766" s="170">
        <f t="shared" si="29"/>
        <v>51.6</v>
      </c>
      <c r="D1766" s="148"/>
      <c r="E1766" s="148"/>
      <c r="F1766" s="148"/>
      <c r="G1766" s="148"/>
      <c r="H1766" s="176"/>
    </row>
    <row r="1767" spans="2:8" s="15" customFormat="1" ht="12.75">
      <c r="B1767" s="169">
        <v>1753</v>
      </c>
      <c r="C1767" s="170">
        <f t="shared" si="29"/>
        <v>51.6125</v>
      </c>
      <c r="D1767" s="148"/>
      <c r="E1767" s="148"/>
      <c r="F1767" s="148"/>
      <c r="G1767" s="148"/>
      <c r="H1767" s="176"/>
    </row>
    <row r="1768" spans="2:8" s="15" customFormat="1" ht="12.75">
      <c r="B1768" s="169">
        <v>1754</v>
      </c>
      <c r="C1768" s="170">
        <f t="shared" si="29"/>
        <v>51.625</v>
      </c>
      <c r="D1768" s="148"/>
      <c r="E1768" s="148"/>
      <c r="F1768" s="148"/>
      <c r="G1768" s="148"/>
      <c r="H1768" s="176"/>
    </row>
    <row r="1769" spans="2:8" s="15" customFormat="1" ht="12.75">
      <c r="B1769" s="169">
        <v>1755</v>
      </c>
      <c r="C1769" s="170">
        <f t="shared" si="29"/>
        <v>51.6375</v>
      </c>
      <c r="D1769" s="148"/>
      <c r="E1769" s="148"/>
      <c r="F1769" s="148"/>
      <c r="G1769" s="148"/>
      <c r="H1769" s="176"/>
    </row>
    <row r="1770" spans="2:8" s="15" customFormat="1" ht="12.75">
      <c r="B1770" s="169">
        <v>1756</v>
      </c>
      <c r="C1770" s="170">
        <f t="shared" si="29"/>
        <v>51.650000000000006</v>
      </c>
      <c r="D1770" s="148"/>
      <c r="E1770" s="148"/>
      <c r="F1770" s="148"/>
      <c r="G1770" s="148"/>
      <c r="H1770" s="176"/>
    </row>
    <row r="1771" spans="2:8" s="15" customFormat="1" ht="12.75">
      <c r="B1771" s="169">
        <v>1757</v>
      </c>
      <c r="C1771" s="170">
        <f t="shared" si="29"/>
        <v>51.6625</v>
      </c>
      <c r="D1771" s="148"/>
      <c r="E1771" s="148"/>
      <c r="F1771" s="148"/>
      <c r="G1771" s="148"/>
      <c r="H1771" s="176"/>
    </row>
    <row r="1772" spans="2:8" s="15" customFormat="1" ht="12.75">
      <c r="B1772" s="169">
        <v>1758</v>
      </c>
      <c r="C1772" s="170">
        <f t="shared" si="29"/>
        <v>51.675</v>
      </c>
      <c r="D1772" s="148"/>
      <c r="E1772" s="148"/>
      <c r="F1772" s="148"/>
      <c r="G1772" s="148"/>
      <c r="H1772" s="176"/>
    </row>
    <row r="1773" spans="2:8" s="15" customFormat="1" ht="12.75">
      <c r="B1773" s="169">
        <v>1759</v>
      </c>
      <c r="C1773" s="170">
        <f t="shared" si="29"/>
        <v>51.6875</v>
      </c>
      <c r="D1773" s="148"/>
      <c r="E1773" s="148"/>
      <c r="F1773" s="148"/>
      <c r="G1773" s="148"/>
      <c r="H1773" s="176"/>
    </row>
    <row r="1774" spans="2:8" s="15" customFormat="1" ht="12.75">
      <c r="B1774" s="169">
        <v>1760</v>
      </c>
      <c r="C1774" s="170">
        <f t="shared" si="29"/>
        <v>51.7</v>
      </c>
      <c r="D1774" s="148"/>
      <c r="E1774" s="148"/>
      <c r="F1774" s="148"/>
      <c r="G1774" s="148"/>
      <c r="H1774" s="176"/>
    </row>
    <row r="1775" spans="2:8" s="15" customFormat="1" ht="12.75">
      <c r="B1775" s="169">
        <v>1761</v>
      </c>
      <c r="C1775" s="170">
        <f t="shared" si="29"/>
        <v>51.712500000000006</v>
      </c>
      <c r="D1775" s="148"/>
      <c r="E1775" s="148"/>
      <c r="F1775" s="148"/>
      <c r="G1775" s="148"/>
      <c r="H1775" s="176"/>
    </row>
    <row r="1776" spans="2:8" s="15" customFormat="1" ht="12.75">
      <c r="B1776" s="169">
        <v>1762</v>
      </c>
      <c r="C1776" s="170">
        <f t="shared" si="29"/>
        <v>51.725</v>
      </c>
      <c r="D1776" s="148"/>
      <c r="E1776" s="148"/>
      <c r="F1776" s="148"/>
      <c r="G1776" s="148"/>
      <c r="H1776" s="176"/>
    </row>
    <row r="1777" spans="2:8" s="15" customFormat="1" ht="12.75">
      <c r="B1777" s="169">
        <v>1763</v>
      </c>
      <c r="C1777" s="170">
        <f t="shared" si="29"/>
        <v>51.7375</v>
      </c>
      <c r="D1777" s="148"/>
      <c r="E1777" s="148"/>
      <c r="F1777" s="148"/>
      <c r="G1777" s="148"/>
      <c r="H1777" s="176"/>
    </row>
    <row r="1778" spans="2:8" s="15" customFormat="1" ht="12.75">
      <c r="B1778" s="169">
        <v>1764</v>
      </c>
      <c r="C1778" s="170">
        <f t="shared" si="29"/>
        <v>51.75</v>
      </c>
      <c r="D1778" s="148"/>
      <c r="E1778" s="148"/>
      <c r="F1778" s="148"/>
      <c r="G1778" s="148"/>
      <c r="H1778" s="176"/>
    </row>
    <row r="1779" spans="2:8" s="15" customFormat="1" ht="12.75">
      <c r="B1779" s="169">
        <v>1765</v>
      </c>
      <c r="C1779" s="170">
        <f t="shared" si="29"/>
        <v>51.7625</v>
      </c>
      <c r="D1779" s="148"/>
      <c r="E1779" s="148"/>
      <c r="F1779" s="148"/>
      <c r="G1779" s="148"/>
      <c r="H1779" s="176"/>
    </row>
    <row r="1780" spans="2:8" s="15" customFormat="1" ht="12.75">
      <c r="B1780" s="169">
        <v>1766</v>
      </c>
      <c r="C1780" s="170">
        <f t="shared" si="29"/>
        <v>51.775000000000006</v>
      </c>
      <c r="D1780" s="148"/>
      <c r="E1780" s="148"/>
      <c r="F1780" s="148"/>
      <c r="G1780" s="148"/>
      <c r="H1780" s="176"/>
    </row>
    <row r="1781" spans="2:8" s="15" customFormat="1" ht="12.75">
      <c r="B1781" s="169">
        <v>1767</v>
      </c>
      <c r="C1781" s="170">
        <f t="shared" si="29"/>
        <v>51.7875</v>
      </c>
      <c r="D1781" s="148"/>
      <c r="E1781" s="148"/>
      <c r="F1781" s="148"/>
      <c r="G1781" s="148"/>
      <c r="H1781" s="176"/>
    </row>
    <row r="1782" spans="2:8" s="15" customFormat="1" ht="12.75">
      <c r="B1782" s="169">
        <v>1768</v>
      </c>
      <c r="C1782" s="170">
        <f t="shared" si="29"/>
        <v>51.8</v>
      </c>
      <c r="D1782" s="148"/>
      <c r="E1782" s="148"/>
      <c r="F1782" s="148"/>
      <c r="G1782" s="148"/>
      <c r="H1782" s="176"/>
    </row>
    <row r="1783" spans="2:8" s="15" customFormat="1" ht="12.75">
      <c r="B1783" s="169">
        <v>1769</v>
      </c>
      <c r="C1783" s="170">
        <f t="shared" si="29"/>
        <v>51.8125</v>
      </c>
      <c r="D1783" s="148"/>
      <c r="E1783" s="148"/>
      <c r="F1783" s="148"/>
      <c r="G1783" s="148"/>
      <c r="H1783" s="176"/>
    </row>
    <row r="1784" spans="2:8" s="15" customFormat="1" ht="12.75">
      <c r="B1784" s="169">
        <v>1770</v>
      </c>
      <c r="C1784" s="170">
        <f t="shared" si="29"/>
        <v>51.825</v>
      </c>
      <c r="D1784" s="148"/>
      <c r="E1784" s="148"/>
      <c r="F1784" s="148"/>
      <c r="G1784" s="148"/>
      <c r="H1784" s="176"/>
    </row>
    <row r="1785" spans="2:8" s="15" customFormat="1" ht="12.75">
      <c r="B1785" s="169">
        <v>1771</v>
      </c>
      <c r="C1785" s="170">
        <f t="shared" si="29"/>
        <v>51.837500000000006</v>
      </c>
      <c r="D1785" s="148"/>
      <c r="E1785" s="148"/>
      <c r="F1785" s="148"/>
      <c r="G1785" s="148"/>
      <c r="H1785" s="176"/>
    </row>
    <row r="1786" spans="2:8" s="15" customFormat="1" ht="12.75">
      <c r="B1786" s="169">
        <v>1772</v>
      </c>
      <c r="C1786" s="170">
        <f t="shared" si="29"/>
        <v>51.85</v>
      </c>
      <c r="D1786" s="148"/>
      <c r="E1786" s="148"/>
      <c r="F1786" s="148"/>
      <c r="G1786" s="148"/>
      <c r="H1786" s="176"/>
    </row>
    <row r="1787" spans="2:8" s="15" customFormat="1" ht="12.75">
      <c r="B1787" s="169">
        <v>1773</v>
      </c>
      <c r="C1787" s="170">
        <f t="shared" si="29"/>
        <v>51.8625</v>
      </c>
      <c r="D1787" s="148"/>
      <c r="E1787" s="148"/>
      <c r="F1787" s="148"/>
      <c r="G1787" s="148"/>
      <c r="H1787" s="176"/>
    </row>
    <row r="1788" spans="2:8" s="15" customFormat="1" ht="12.75">
      <c r="B1788" s="169">
        <v>1774</v>
      </c>
      <c r="C1788" s="170">
        <f t="shared" si="29"/>
        <v>51.875</v>
      </c>
      <c r="D1788" s="148"/>
      <c r="E1788" s="148"/>
      <c r="F1788" s="148"/>
      <c r="G1788" s="148"/>
      <c r="H1788" s="176"/>
    </row>
    <row r="1789" spans="2:8" s="15" customFormat="1" ht="12.75">
      <c r="B1789" s="169">
        <v>1775</v>
      </c>
      <c r="C1789" s="170">
        <f t="shared" si="29"/>
        <v>51.8875</v>
      </c>
      <c r="D1789" s="148"/>
      <c r="E1789" s="148"/>
      <c r="F1789" s="148"/>
      <c r="G1789" s="148"/>
      <c r="H1789" s="176"/>
    </row>
    <row r="1790" spans="2:8" s="15" customFormat="1" ht="12.75">
      <c r="B1790" s="169">
        <v>1776</v>
      </c>
      <c r="C1790" s="170">
        <f t="shared" si="29"/>
        <v>51.900000000000006</v>
      </c>
      <c r="D1790" s="148"/>
      <c r="E1790" s="148"/>
      <c r="F1790" s="148"/>
      <c r="G1790" s="148"/>
      <c r="H1790" s="176"/>
    </row>
    <row r="1791" spans="2:8" s="15" customFormat="1" ht="12.75">
      <c r="B1791" s="169">
        <v>1777</v>
      </c>
      <c r="C1791" s="170">
        <f t="shared" si="29"/>
        <v>51.9125</v>
      </c>
      <c r="D1791" s="148"/>
      <c r="E1791" s="148"/>
      <c r="F1791" s="148"/>
      <c r="G1791" s="148"/>
      <c r="H1791" s="176"/>
    </row>
    <row r="1792" spans="2:8" s="15" customFormat="1" ht="12.75">
      <c r="B1792" s="169">
        <v>1778</v>
      </c>
      <c r="C1792" s="170">
        <f t="shared" si="29"/>
        <v>51.925</v>
      </c>
      <c r="D1792" s="148"/>
      <c r="E1792" s="148"/>
      <c r="F1792" s="148"/>
      <c r="G1792" s="148"/>
      <c r="H1792" s="176"/>
    </row>
    <row r="1793" spans="2:8" s="15" customFormat="1" ht="12.75">
      <c r="B1793" s="169">
        <v>1779</v>
      </c>
      <c r="C1793" s="170">
        <f t="shared" si="29"/>
        <v>51.9375</v>
      </c>
      <c r="D1793" s="148"/>
      <c r="E1793" s="148"/>
      <c r="F1793" s="148"/>
      <c r="G1793" s="148"/>
      <c r="H1793" s="176"/>
    </row>
    <row r="1794" spans="2:8" s="15" customFormat="1" ht="12.75">
      <c r="B1794" s="169">
        <v>1780</v>
      </c>
      <c r="C1794" s="170">
        <f t="shared" si="29"/>
        <v>51.95</v>
      </c>
      <c r="D1794" s="148"/>
      <c r="E1794" s="148"/>
      <c r="F1794" s="148"/>
      <c r="G1794" s="148"/>
      <c r="H1794" s="176"/>
    </row>
    <row r="1795" spans="2:8" s="15" customFormat="1" ht="12.75">
      <c r="B1795" s="169">
        <v>1781</v>
      </c>
      <c r="C1795" s="170">
        <f t="shared" si="29"/>
        <v>51.962500000000006</v>
      </c>
      <c r="D1795" s="148"/>
      <c r="E1795" s="148"/>
      <c r="F1795" s="148"/>
      <c r="G1795" s="148"/>
      <c r="H1795" s="176"/>
    </row>
    <row r="1796" spans="2:8" s="15" customFormat="1" ht="12.75">
      <c r="B1796" s="169">
        <v>1782</v>
      </c>
      <c r="C1796" s="170">
        <f t="shared" si="29"/>
        <v>51.975</v>
      </c>
      <c r="D1796" s="148"/>
      <c r="E1796" s="148"/>
      <c r="F1796" s="148"/>
      <c r="G1796" s="148"/>
      <c r="H1796" s="176"/>
    </row>
    <row r="1797" spans="2:8" s="15" customFormat="1" ht="12.75">
      <c r="B1797" s="169">
        <v>1783</v>
      </c>
      <c r="C1797" s="170">
        <f t="shared" si="29"/>
        <v>51.9875</v>
      </c>
      <c r="D1797" s="148"/>
      <c r="E1797" s="148"/>
      <c r="F1797" s="148"/>
      <c r="G1797" s="148"/>
      <c r="H1797" s="176"/>
    </row>
    <row r="1798" spans="2:8" s="15" customFormat="1" ht="12.75">
      <c r="B1798" s="169">
        <v>1784</v>
      </c>
      <c r="C1798" s="170">
        <f t="shared" si="29"/>
        <v>52</v>
      </c>
      <c r="D1798" s="148"/>
      <c r="E1798" s="148"/>
      <c r="F1798" s="148"/>
      <c r="G1798" s="148"/>
      <c r="H1798" s="176"/>
    </row>
    <row r="1799" spans="2:8" s="15" customFormat="1" ht="12.75">
      <c r="B1799" s="169">
        <v>1785</v>
      </c>
      <c r="C1799" s="170">
        <f t="shared" si="29"/>
        <v>52.0125</v>
      </c>
      <c r="D1799" s="148"/>
      <c r="E1799" s="148"/>
      <c r="F1799" s="148"/>
      <c r="G1799" s="148"/>
      <c r="H1799" s="176"/>
    </row>
    <row r="1800" spans="2:8" s="15" customFormat="1" ht="12.75">
      <c r="B1800" s="169">
        <v>1786</v>
      </c>
      <c r="C1800" s="170">
        <f t="shared" si="29"/>
        <v>52.025000000000006</v>
      </c>
      <c r="D1800" s="148"/>
      <c r="E1800" s="148"/>
      <c r="F1800" s="148"/>
      <c r="G1800" s="148"/>
      <c r="H1800" s="176"/>
    </row>
    <row r="1801" spans="2:8" s="15" customFormat="1" ht="12.75">
      <c r="B1801" s="169">
        <v>1787</v>
      </c>
      <c r="C1801" s="170">
        <f t="shared" si="29"/>
        <v>52.0375</v>
      </c>
      <c r="D1801" s="148"/>
      <c r="E1801" s="148"/>
      <c r="F1801" s="148"/>
      <c r="G1801" s="148"/>
      <c r="H1801" s="176"/>
    </row>
    <row r="1802" spans="2:8" s="15" customFormat="1" ht="12.75">
      <c r="B1802" s="169">
        <v>1788</v>
      </c>
      <c r="C1802" s="170">
        <f t="shared" si="29"/>
        <v>52.05</v>
      </c>
      <c r="D1802" s="148"/>
      <c r="E1802" s="148"/>
      <c r="F1802" s="148"/>
      <c r="G1802" s="148"/>
      <c r="H1802" s="176"/>
    </row>
    <row r="1803" spans="2:8" s="15" customFormat="1" ht="12.75">
      <c r="B1803" s="169">
        <v>1789</v>
      </c>
      <c r="C1803" s="170">
        <f t="shared" si="29"/>
        <v>52.0625</v>
      </c>
      <c r="D1803" s="148"/>
      <c r="E1803" s="148"/>
      <c r="F1803" s="148"/>
      <c r="G1803" s="148"/>
      <c r="H1803" s="176"/>
    </row>
    <row r="1804" spans="2:8" s="15" customFormat="1" ht="12.75">
      <c r="B1804" s="169">
        <v>1790</v>
      </c>
      <c r="C1804" s="170">
        <f t="shared" si="29"/>
        <v>52.075</v>
      </c>
      <c r="D1804" s="148"/>
      <c r="E1804" s="148"/>
      <c r="F1804" s="148"/>
      <c r="G1804" s="148"/>
      <c r="H1804" s="176"/>
    </row>
    <row r="1805" spans="2:8" s="15" customFormat="1" ht="12.75">
      <c r="B1805" s="169">
        <v>1791</v>
      </c>
      <c r="C1805" s="170">
        <f t="shared" si="29"/>
        <v>52.087500000000006</v>
      </c>
      <c r="D1805" s="148"/>
      <c r="E1805" s="148"/>
      <c r="F1805" s="148"/>
      <c r="G1805" s="148"/>
      <c r="H1805" s="176"/>
    </row>
    <row r="1806" spans="2:8" s="15" customFormat="1" ht="12.75">
      <c r="B1806" s="169">
        <v>1792</v>
      </c>
      <c r="C1806" s="170">
        <f t="shared" si="29"/>
        <v>52.1</v>
      </c>
      <c r="D1806" s="148"/>
      <c r="E1806" s="148"/>
      <c r="F1806" s="148"/>
      <c r="G1806" s="148"/>
      <c r="H1806" s="176"/>
    </row>
    <row r="1807" spans="2:8" s="15" customFormat="1" ht="12.75">
      <c r="B1807" s="169">
        <v>1793</v>
      </c>
      <c r="C1807" s="170">
        <f t="shared" si="29"/>
        <v>52.1125</v>
      </c>
      <c r="D1807" s="148"/>
      <c r="E1807" s="148"/>
      <c r="F1807" s="148"/>
      <c r="G1807" s="148"/>
      <c r="H1807" s="176"/>
    </row>
    <row r="1808" spans="2:8" s="15" customFormat="1" ht="12.75">
      <c r="B1808" s="169">
        <v>1794</v>
      </c>
      <c r="C1808" s="170">
        <f t="shared" si="29"/>
        <v>52.125</v>
      </c>
      <c r="D1808" s="148"/>
      <c r="E1808" s="148"/>
      <c r="F1808" s="148"/>
      <c r="G1808" s="148"/>
      <c r="H1808" s="176"/>
    </row>
    <row r="1809" spans="2:8" s="15" customFormat="1" ht="12.75">
      <c r="B1809" s="169">
        <v>1795</v>
      </c>
      <c r="C1809" s="170">
        <f t="shared" si="29"/>
        <v>52.1375</v>
      </c>
      <c r="D1809" s="148"/>
      <c r="E1809" s="148"/>
      <c r="F1809" s="148"/>
      <c r="G1809" s="148"/>
      <c r="H1809" s="176"/>
    </row>
    <row r="1810" spans="2:8" s="15" customFormat="1" ht="12.75">
      <c r="B1810" s="169">
        <v>1796</v>
      </c>
      <c r="C1810" s="170">
        <f t="shared" si="29"/>
        <v>52.150000000000006</v>
      </c>
      <c r="D1810" s="148"/>
      <c r="E1810" s="148"/>
      <c r="F1810" s="148"/>
      <c r="G1810" s="148"/>
      <c r="H1810" s="176"/>
    </row>
    <row r="1811" spans="2:8" s="15" customFormat="1" ht="12.75">
      <c r="B1811" s="169">
        <v>1797</v>
      </c>
      <c r="C1811" s="170">
        <f t="shared" si="29"/>
        <v>52.1625</v>
      </c>
      <c r="D1811" s="148"/>
      <c r="E1811" s="148"/>
      <c r="F1811" s="148"/>
      <c r="G1811" s="148"/>
      <c r="H1811" s="176"/>
    </row>
    <row r="1812" spans="2:8" s="15" customFormat="1" ht="12.75">
      <c r="B1812" s="169">
        <v>1798</v>
      </c>
      <c r="C1812" s="170">
        <f t="shared" si="29"/>
        <v>52.175</v>
      </c>
      <c r="D1812" s="148"/>
      <c r="E1812" s="148"/>
      <c r="F1812" s="148"/>
      <c r="G1812" s="148"/>
      <c r="H1812" s="176"/>
    </row>
    <row r="1813" spans="2:8" s="15" customFormat="1" ht="12.75">
      <c r="B1813" s="169">
        <v>1799</v>
      </c>
      <c r="C1813" s="170">
        <f aca="true" t="shared" si="30" ref="C1813:C1876">SUM(29.7+B1813*0.0125)</f>
        <v>52.1875</v>
      </c>
      <c r="D1813" s="148"/>
      <c r="E1813" s="148"/>
      <c r="F1813" s="148"/>
      <c r="G1813" s="148"/>
      <c r="H1813" s="176"/>
    </row>
    <row r="1814" spans="2:8" s="15" customFormat="1" ht="12.75">
      <c r="B1814" s="169">
        <v>1800</v>
      </c>
      <c r="C1814" s="170">
        <f t="shared" si="30"/>
        <v>52.2</v>
      </c>
      <c r="D1814" s="148"/>
      <c r="E1814" s="148"/>
      <c r="F1814" s="148"/>
      <c r="G1814" s="148"/>
      <c r="H1814" s="176"/>
    </row>
    <row r="1815" spans="2:8" s="15" customFormat="1" ht="12.75">
      <c r="B1815" s="169">
        <v>1801</v>
      </c>
      <c r="C1815" s="170">
        <f t="shared" si="30"/>
        <v>52.212500000000006</v>
      </c>
      <c r="D1815" s="148"/>
      <c r="E1815" s="148"/>
      <c r="F1815" s="148"/>
      <c r="G1815" s="148"/>
      <c r="H1815" s="176"/>
    </row>
    <row r="1816" spans="2:8" s="15" customFormat="1" ht="12.75">
      <c r="B1816" s="169">
        <v>1802</v>
      </c>
      <c r="C1816" s="170">
        <f t="shared" si="30"/>
        <v>52.225</v>
      </c>
      <c r="D1816" s="148"/>
      <c r="E1816" s="148"/>
      <c r="F1816" s="148"/>
      <c r="G1816" s="148"/>
      <c r="H1816" s="176"/>
    </row>
    <row r="1817" spans="2:8" s="15" customFormat="1" ht="12.75">
      <c r="B1817" s="169">
        <v>1803</v>
      </c>
      <c r="C1817" s="170">
        <f t="shared" si="30"/>
        <v>52.2375</v>
      </c>
      <c r="D1817" s="148"/>
      <c r="E1817" s="148"/>
      <c r="F1817" s="148"/>
      <c r="G1817" s="148"/>
      <c r="H1817" s="176"/>
    </row>
    <row r="1818" spans="2:8" s="15" customFormat="1" ht="12.75">
      <c r="B1818" s="169">
        <v>1804</v>
      </c>
      <c r="C1818" s="170">
        <f t="shared" si="30"/>
        <v>52.25</v>
      </c>
      <c r="D1818" s="148"/>
      <c r="E1818" s="148"/>
      <c r="F1818" s="148"/>
      <c r="G1818" s="148"/>
      <c r="H1818" s="176"/>
    </row>
    <row r="1819" spans="2:8" s="15" customFormat="1" ht="12.75">
      <c r="B1819" s="169">
        <v>1805</v>
      </c>
      <c r="C1819" s="170">
        <f t="shared" si="30"/>
        <v>52.2625</v>
      </c>
      <c r="D1819" s="148"/>
      <c r="E1819" s="148"/>
      <c r="F1819" s="148"/>
      <c r="G1819" s="148"/>
      <c r="H1819" s="176"/>
    </row>
    <row r="1820" spans="2:8" s="15" customFormat="1" ht="12.75">
      <c r="B1820" s="169">
        <v>1806</v>
      </c>
      <c r="C1820" s="170">
        <f t="shared" si="30"/>
        <v>52.275000000000006</v>
      </c>
      <c r="D1820" s="148"/>
      <c r="E1820" s="148"/>
      <c r="F1820" s="148"/>
      <c r="G1820" s="148"/>
      <c r="H1820" s="176"/>
    </row>
    <row r="1821" spans="2:8" s="15" customFormat="1" ht="12.75">
      <c r="B1821" s="169">
        <v>1807</v>
      </c>
      <c r="C1821" s="170">
        <f t="shared" si="30"/>
        <v>52.2875</v>
      </c>
      <c r="D1821" s="148"/>
      <c r="E1821" s="148"/>
      <c r="F1821" s="148"/>
      <c r="G1821" s="148"/>
      <c r="H1821" s="176"/>
    </row>
    <row r="1822" spans="2:8" s="15" customFormat="1" ht="12.75">
      <c r="B1822" s="169">
        <v>1808</v>
      </c>
      <c r="C1822" s="170">
        <f t="shared" si="30"/>
        <v>52.3</v>
      </c>
      <c r="D1822" s="148"/>
      <c r="E1822" s="148"/>
      <c r="F1822" s="148"/>
      <c r="G1822" s="148"/>
      <c r="H1822" s="176"/>
    </row>
    <row r="1823" spans="2:8" s="15" customFormat="1" ht="12.75">
      <c r="B1823" s="169">
        <v>1809</v>
      </c>
      <c r="C1823" s="170">
        <f t="shared" si="30"/>
        <v>52.3125</v>
      </c>
      <c r="D1823" s="148"/>
      <c r="E1823" s="148"/>
      <c r="F1823" s="148"/>
      <c r="G1823" s="148"/>
      <c r="H1823" s="176"/>
    </row>
    <row r="1824" spans="2:8" s="15" customFormat="1" ht="12.75">
      <c r="B1824" s="169">
        <v>1810</v>
      </c>
      <c r="C1824" s="170">
        <f t="shared" si="30"/>
        <v>52.325</v>
      </c>
      <c r="D1824" s="148"/>
      <c r="E1824" s="148"/>
      <c r="F1824" s="148"/>
      <c r="G1824" s="148"/>
      <c r="H1824" s="176"/>
    </row>
    <row r="1825" spans="2:8" s="15" customFormat="1" ht="12.75">
      <c r="B1825" s="169">
        <v>1811</v>
      </c>
      <c r="C1825" s="170">
        <f t="shared" si="30"/>
        <v>52.337500000000006</v>
      </c>
      <c r="D1825" s="148"/>
      <c r="E1825" s="148"/>
      <c r="F1825" s="148"/>
      <c r="G1825" s="148"/>
      <c r="H1825" s="176"/>
    </row>
    <row r="1826" spans="2:8" s="15" customFormat="1" ht="12.75">
      <c r="B1826" s="169">
        <v>1812</v>
      </c>
      <c r="C1826" s="170">
        <f t="shared" si="30"/>
        <v>52.35</v>
      </c>
      <c r="D1826" s="148"/>
      <c r="E1826" s="148"/>
      <c r="F1826" s="148"/>
      <c r="G1826" s="148"/>
      <c r="H1826" s="176"/>
    </row>
    <row r="1827" spans="2:8" s="15" customFormat="1" ht="12.75">
      <c r="B1827" s="169">
        <v>1813</v>
      </c>
      <c r="C1827" s="170">
        <f t="shared" si="30"/>
        <v>52.3625</v>
      </c>
      <c r="D1827" s="148"/>
      <c r="E1827" s="148"/>
      <c r="F1827" s="148"/>
      <c r="G1827" s="148"/>
      <c r="H1827" s="176"/>
    </row>
    <row r="1828" spans="2:8" s="15" customFormat="1" ht="12.75">
      <c r="B1828" s="169">
        <v>1814</v>
      </c>
      <c r="C1828" s="170">
        <f t="shared" si="30"/>
        <v>52.375</v>
      </c>
      <c r="D1828" s="148"/>
      <c r="E1828" s="148"/>
      <c r="F1828" s="148"/>
      <c r="G1828" s="148"/>
      <c r="H1828" s="176"/>
    </row>
    <row r="1829" spans="2:8" s="15" customFormat="1" ht="12.75">
      <c r="B1829" s="169">
        <v>1815</v>
      </c>
      <c r="C1829" s="170">
        <f t="shared" si="30"/>
        <v>52.3875</v>
      </c>
      <c r="D1829" s="148"/>
      <c r="E1829" s="148"/>
      <c r="F1829" s="148"/>
      <c r="G1829" s="148"/>
      <c r="H1829" s="176"/>
    </row>
    <row r="1830" spans="2:8" s="15" customFormat="1" ht="12.75">
      <c r="B1830" s="169">
        <v>1816</v>
      </c>
      <c r="C1830" s="170">
        <f t="shared" si="30"/>
        <v>52.400000000000006</v>
      </c>
      <c r="D1830" s="148"/>
      <c r="E1830" s="148"/>
      <c r="F1830" s="148"/>
      <c r="G1830" s="148"/>
      <c r="H1830" s="176"/>
    </row>
    <row r="1831" spans="2:8" s="15" customFormat="1" ht="12.75">
      <c r="B1831" s="169">
        <v>1817</v>
      </c>
      <c r="C1831" s="170">
        <f t="shared" si="30"/>
        <v>52.4125</v>
      </c>
      <c r="D1831" s="148"/>
      <c r="E1831" s="148"/>
      <c r="F1831" s="148"/>
      <c r="G1831" s="148"/>
      <c r="H1831" s="176"/>
    </row>
    <row r="1832" spans="2:8" s="15" customFormat="1" ht="12.75">
      <c r="B1832" s="169">
        <v>1818</v>
      </c>
      <c r="C1832" s="170">
        <f t="shared" si="30"/>
        <v>52.425</v>
      </c>
      <c r="D1832" s="148"/>
      <c r="E1832" s="148"/>
      <c r="F1832" s="148"/>
      <c r="G1832" s="148"/>
      <c r="H1832" s="176"/>
    </row>
    <row r="1833" spans="2:8" s="15" customFormat="1" ht="12.75">
      <c r="B1833" s="169">
        <v>1819</v>
      </c>
      <c r="C1833" s="170">
        <f t="shared" si="30"/>
        <v>52.4375</v>
      </c>
      <c r="D1833" s="148"/>
      <c r="E1833" s="148"/>
      <c r="F1833" s="148"/>
      <c r="G1833" s="148"/>
      <c r="H1833" s="176"/>
    </row>
    <row r="1834" spans="2:8" s="15" customFormat="1" ht="12.75">
      <c r="B1834" s="169">
        <v>1820</v>
      </c>
      <c r="C1834" s="170">
        <f t="shared" si="30"/>
        <v>52.45</v>
      </c>
      <c r="D1834" s="148"/>
      <c r="E1834" s="148"/>
      <c r="F1834" s="148"/>
      <c r="G1834" s="148"/>
      <c r="H1834" s="176"/>
    </row>
    <row r="1835" spans="2:8" s="15" customFormat="1" ht="12.75">
      <c r="B1835" s="169">
        <v>1821</v>
      </c>
      <c r="C1835" s="170">
        <f t="shared" si="30"/>
        <v>52.462500000000006</v>
      </c>
      <c r="D1835" s="148"/>
      <c r="E1835" s="148"/>
      <c r="F1835" s="148"/>
      <c r="G1835" s="148"/>
      <c r="H1835" s="176"/>
    </row>
    <row r="1836" spans="2:8" s="15" customFormat="1" ht="12.75">
      <c r="B1836" s="169">
        <v>1822</v>
      </c>
      <c r="C1836" s="170">
        <f t="shared" si="30"/>
        <v>52.475</v>
      </c>
      <c r="D1836" s="148"/>
      <c r="E1836" s="148"/>
      <c r="F1836" s="148"/>
      <c r="G1836" s="148"/>
      <c r="H1836" s="176"/>
    </row>
    <row r="1837" spans="2:8" s="15" customFormat="1" ht="12.75">
      <c r="B1837" s="169">
        <v>1823</v>
      </c>
      <c r="C1837" s="170">
        <f t="shared" si="30"/>
        <v>52.4875</v>
      </c>
      <c r="D1837" s="148"/>
      <c r="E1837" s="148"/>
      <c r="F1837" s="148"/>
      <c r="G1837" s="148"/>
      <c r="H1837" s="176"/>
    </row>
    <row r="1838" spans="2:8" s="15" customFormat="1" ht="12.75">
      <c r="B1838" s="169">
        <v>1824</v>
      </c>
      <c r="C1838" s="170">
        <f t="shared" si="30"/>
        <v>52.5</v>
      </c>
      <c r="D1838" s="148"/>
      <c r="E1838" s="148"/>
      <c r="F1838" s="148"/>
      <c r="G1838" s="148"/>
      <c r="H1838" s="176"/>
    </row>
    <row r="1839" spans="2:8" s="15" customFormat="1" ht="12.75">
      <c r="B1839" s="169">
        <v>1825</v>
      </c>
      <c r="C1839" s="170">
        <f t="shared" si="30"/>
        <v>52.5125</v>
      </c>
      <c r="D1839" s="148"/>
      <c r="E1839" s="148"/>
      <c r="F1839" s="148"/>
      <c r="G1839" s="148"/>
      <c r="H1839" s="176"/>
    </row>
    <row r="1840" spans="2:8" s="15" customFormat="1" ht="12.75">
      <c r="B1840" s="169">
        <v>1826</v>
      </c>
      <c r="C1840" s="170">
        <f t="shared" si="30"/>
        <v>52.525000000000006</v>
      </c>
      <c r="D1840" s="148"/>
      <c r="E1840" s="148"/>
      <c r="F1840" s="148"/>
      <c r="G1840" s="148"/>
      <c r="H1840" s="176"/>
    </row>
    <row r="1841" spans="2:8" s="15" customFormat="1" ht="12.75">
      <c r="B1841" s="169">
        <v>1827</v>
      </c>
      <c r="C1841" s="170">
        <f t="shared" si="30"/>
        <v>52.5375</v>
      </c>
      <c r="D1841" s="148"/>
      <c r="E1841" s="148"/>
      <c r="F1841" s="148"/>
      <c r="G1841" s="148"/>
      <c r="H1841" s="176"/>
    </row>
    <row r="1842" spans="2:8" s="15" customFormat="1" ht="12.75">
      <c r="B1842" s="169">
        <v>1828</v>
      </c>
      <c r="C1842" s="170">
        <f t="shared" si="30"/>
        <v>52.55</v>
      </c>
      <c r="D1842" s="148"/>
      <c r="E1842" s="148"/>
      <c r="F1842" s="148"/>
      <c r="G1842" s="148"/>
      <c r="H1842" s="176"/>
    </row>
    <row r="1843" spans="2:8" s="15" customFormat="1" ht="12.75">
      <c r="B1843" s="169">
        <v>1829</v>
      </c>
      <c r="C1843" s="170">
        <f t="shared" si="30"/>
        <v>52.5625</v>
      </c>
      <c r="D1843" s="148"/>
      <c r="E1843" s="148"/>
      <c r="F1843" s="148"/>
      <c r="G1843" s="148"/>
      <c r="H1843" s="176"/>
    </row>
    <row r="1844" spans="2:8" s="15" customFormat="1" ht="12.75">
      <c r="B1844" s="169">
        <v>1830</v>
      </c>
      <c r="C1844" s="170">
        <f t="shared" si="30"/>
        <v>52.575</v>
      </c>
      <c r="D1844" s="148"/>
      <c r="E1844" s="148"/>
      <c r="F1844" s="148"/>
      <c r="G1844" s="148"/>
      <c r="H1844" s="176"/>
    </row>
    <row r="1845" spans="2:8" s="15" customFormat="1" ht="12.75">
      <c r="B1845" s="169">
        <v>1831</v>
      </c>
      <c r="C1845" s="170">
        <f t="shared" si="30"/>
        <v>52.587500000000006</v>
      </c>
      <c r="D1845" s="148"/>
      <c r="E1845" s="148"/>
      <c r="F1845" s="148"/>
      <c r="G1845" s="148"/>
      <c r="H1845" s="176"/>
    </row>
    <row r="1846" spans="2:8" s="15" customFormat="1" ht="12.75">
      <c r="B1846" s="169">
        <v>1832</v>
      </c>
      <c r="C1846" s="170">
        <f t="shared" si="30"/>
        <v>52.6</v>
      </c>
      <c r="D1846" s="148"/>
      <c r="E1846" s="148"/>
      <c r="F1846" s="148"/>
      <c r="G1846" s="148"/>
      <c r="H1846" s="176"/>
    </row>
    <row r="1847" spans="2:8" s="15" customFormat="1" ht="12.75">
      <c r="B1847" s="169">
        <v>1833</v>
      </c>
      <c r="C1847" s="170">
        <f t="shared" si="30"/>
        <v>52.6125</v>
      </c>
      <c r="D1847" s="148"/>
      <c r="E1847" s="148"/>
      <c r="F1847" s="148"/>
      <c r="G1847" s="148"/>
      <c r="H1847" s="176"/>
    </row>
    <row r="1848" spans="2:8" s="15" customFormat="1" ht="12.75">
      <c r="B1848" s="169">
        <v>1834</v>
      </c>
      <c r="C1848" s="170">
        <f t="shared" si="30"/>
        <v>52.625</v>
      </c>
      <c r="D1848" s="148"/>
      <c r="E1848" s="148"/>
      <c r="F1848" s="148"/>
      <c r="G1848" s="148"/>
      <c r="H1848" s="176"/>
    </row>
    <row r="1849" spans="2:8" s="15" customFormat="1" ht="12.75">
      <c r="B1849" s="169">
        <v>1835</v>
      </c>
      <c r="C1849" s="170">
        <f t="shared" si="30"/>
        <v>52.6375</v>
      </c>
      <c r="D1849" s="148"/>
      <c r="E1849" s="148"/>
      <c r="F1849" s="148"/>
      <c r="G1849" s="148"/>
      <c r="H1849" s="176"/>
    </row>
    <row r="1850" spans="2:8" s="15" customFormat="1" ht="12.75">
      <c r="B1850" s="169">
        <v>1836</v>
      </c>
      <c r="C1850" s="170">
        <f t="shared" si="30"/>
        <v>52.650000000000006</v>
      </c>
      <c r="D1850" s="148"/>
      <c r="E1850" s="148"/>
      <c r="F1850" s="148"/>
      <c r="G1850" s="148"/>
      <c r="H1850" s="176"/>
    </row>
    <row r="1851" spans="2:8" s="15" customFormat="1" ht="12.75">
      <c r="B1851" s="169">
        <v>1837</v>
      </c>
      <c r="C1851" s="170">
        <f t="shared" si="30"/>
        <v>52.6625</v>
      </c>
      <c r="D1851" s="148"/>
      <c r="E1851" s="148"/>
      <c r="F1851" s="148"/>
      <c r="G1851" s="148"/>
      <c r="H1851" s="176"/>
    </row>
    <row r="1852" spans="2:8" s="15" customFormat="1" ht="12.75">
      <c r="B1852" s="169">
        <v>1838</v>
      </c>
      <c r="C1852" s="170">
        <f t="shared" si="30"/>
        <v>52.675</v>
      </c>
      <c r="D1852" s="148"/>
      <c r="E1852" s="148"/>
      <c r="F1852" s="148"/>
      <c r="G1852" s="148"/>
      <c r="H1852" s="176"/>
    </row>
    <row r="1853" spans="2:8" s="15" customFormat="1" ht="12.75">
      <c r="B1853" s="169">
        <v>1839</v>
      </c>
      <c r="C1853" s="170">
        <f t="shared" si="30"/>
        <v>52.6875</v>
      </c>
      <c r="D1853" s="148"/>
      <c r="E1853" s="148"/>
      <c r="F1853" s="148"/>
      <c r="G1853" s="148"/>
      <c r="H1853" s="176"/>
    </row>
    <row r="1854" spans="2:8" s="15" customFormat="1" ht="12.75">
      <c r="B1854" s="169">
        <v>1840</v>
      </c>
      <c r="C1854" s="170">
        <f t="shared" si="30"/>
        <v>52.7</v>
      </c>
      <c r="D1854" s="148"/>
      <c r="E1854" s="148"/>
      <c r="F1854" s="148"/>
      <c r="G1854" s="148"/>
      <c r="H1854" s="176"/>
    </row>
    <row r="1855" spans="2:8" s="15" customFormat="1" ht="12.75">
      <c r="B1855" s="169">
        <v>1841</v>
      </c>
      <c r="C1855" s="170">
        <f t="shared" si="30"/>
        <v>52.712500000000006</v>
      </c>
      <c r="D1855" s="148"/>
      <c r="E1855" s="148"/>
      <c r="F1855" s="148"/>
      <c r="G1855" s="148"/>
      <c r="H1855" s="176"/>
    </row>
    <row r="1856" spans="2:8" s="15" customFormat="1" ht="12.75">
      <c r="B1856" s="169">
        <v>1842</v>
      </c>
      <c r="C1856" s="170">
        <f t="shared" si="30"/>
        <v>52.725</v>
      </c>
      <c r="D1856" s="148"/>
      <c r="E1856" s="148"/>
      <c r="F1856" s="148"/>
      <c r="G1856" s="148"/>
      <c r="H1856" s="176"/>
    </row>
    <row r="1857" spans="2:8" s="15" customFormat="1" ht="12.75">
      <c r="B1857" s="169">
        <v>1843</v>
      </c>
      <c r="C1857" s="170">
        <f t="shared" si="30"/>
        <v>52.7375</v>
      </c>
      <c r="D1857" s="148"/>
      <c r="E1857" s="148"/>
      <c r="F1857" s="148"/>
      <c r="G1857" s="148"/>
      <c r="H1857" s="176"/>
    </row>
    <row r="1858" spans="2:8" s="15" customFormat="1" ht="12.75">
      <c r="B1858" s="169">
        <v>1844</v>
      </c>
      <c r="C1858" s="170">
        <f t="shared" si="30"/>
        <v>52.75</v>
      </c>
      <c r="D1858" s="148"/>
      <c r="E1858" s="148"/>
      <c r="F1858" s="148"/>
      <c r="G1858" s="148"/>
      <c r="H1858" s="176"/>
    </row>
    <row r="1859" spans="2:8" s="15" customFormat="1" ht="12.75">
      <c r="B1859" s="169">
        <v>1845</v>
      </c>
      <c r="C1859" s="170">
        <f t="shared" si="30"/>
        <v>52.7625</v>
      </c>
      <c r="D1859" s="148"/>
      <c r="E1859" s="148"/>
      <c r="F1859" s="148"/>
      <c r="G1859" s="148"/>
      <c r="H1859" s="176"/>
    </row>
    <row r="1860" spans="2:8" s="15" customFormat="1" ht="12.75">
      <c r="B1860" s="169">
        <v>1846</v>
      </c>
      <c r="C1860" s="170">
        <f t="shared" si="30"/>
        <v>52.775000000000006</v>
      </c>
      <c r="D1860" s="148"/>
      <c r="E1860" s="148"/>
      <c r="F1860" s="148"/>
      <c r="G1860" s="148"/>
      <c r="H1860" s="176"/>
    </row>
    <row r="1861" spans="2:8" s="15" customFormat="1" ht="12.75">
      <c r="B1861" s="169">
        <v>1847</v>
      </c>
      <c r="C1861" s="170">
        <f t="shared" si="30"/>
        <v>52.7875</v>
      </c>
      <c r="D1861" s="148"/>
      <c r="E1861" s="148"/>
      <c r="F1861" s="148"/>
      <c r="G1861" s="148"/>
      <c r="H1861" s="176"/>
    </row>
    <row r="1862" spans="2:8" s="15" customFormat="1" ht="12.75">
      <c r="B1862" s="169">
        <v>1848</v>
      </c>
      <c r="C1862" s="170">
        <f t="shared" si="30"/>
        <v>52.8</v>
      </c>
      <c r="D1862" s="148"/>
      <c r="E1862" s="148"/>
      <c r="F1862" s="148"/>
      <c r="G1862" s="148"/>
      <c r="H1862" s="176"/>
    </row>
    <row r="1863" spans="2:8" s="15" customFormat="1" ht="12.75">
      <c r="B1863" s="169">
        <v>1849</v>
      </c>
      <c r="C1863" s="170">
        <f t="shared" si="30"/>
        <v>52.8125</v>
      </c>
      <c r="D1863" s="148"/>
      <c r="E1863" s="148"/>
      <c r="F1863" s="148"/>
      <c r="G1863" s="148"/>
      <c r="H1863" s="176"/>
    </row>
    <row r="1864" spans="2:8" s="15" customFormat="1" ht="12.75">
      <c r="B1864" s="169">
        <v>1850</v>
      </c>
      <c r="C1864" s="170">
        <f t="shared" si="30"/>
        <v>52.825</v>
      </c>
      <c r="D1864" s="148"/>
      <c r="E1864" s="148"/>
      <c r="F1864" s="148"/>
      <c r="G1864" s="148"/>
      <c r="H1864" s="176"/>
    </row>
    <row r="1865" spans="2:8" s="15" customFormat="1" ht="12.75">
      <c r="B1865" s="169">
        <v>1851</v>
      </c>
      <c r="C1865" s="170">
        <f t="shared" si="30"/>
        <v>52.837500000000006</v>
      </c>
      <c r="D1865" s="148"/>
      <c r="E1865" s="148"/>
      <c r="F1865" s="148"/>
      <c r="G1865" s="148"/>
      <c r="H1865" s="176"/>
    </row>
    <row r="1866" spans="2:8" s="15" customFormat="1" ht="12.75">
      <c r="B1866" s="169">
        <v>1852</v>
      </c>
      <c r="C1866" s="170">
        <f t="shared" si="30"/>
        <v>52.85</v>
      </c>
      <c r="D1866" s="148"/>
      <c r="E1866" s="148"/>
      <c r="F1866" s="148"/>
      <c r="G1866" s="148"/>
      <c r="H1866" s="176"/>
    </row>
    <row r="1867" spans="2:8" s="15" customFormat="1" ht="12.75">
      <c r="B1867" s="169">
        <v>1853</v>
      </c>
      <c r="C1867" s="170">
        <f t="shared" si="30"/>
        <v>52.8625</v>
      </c>
      <c r="D1867" s="148"/>
      <c r="E1867" s="148"/>
      <c r="F1867" s="148"/>
      <c r="G1867" s="148"/>
      <c r="H1867" s="176"/>
    </row>
    <row r="1868" spans="2:8" s="15" customFormat="1" ht="12.75">
      <c r="B1868" s="169">
        <v>1854</v>
      </c>
      <c r="C1868" s="170">
        <f t="shared" si="30"/>
        <v>52.875</v>
      </c>
      <c r="D1868" s="148"/>
      <c r="E1868" s="148"/>
      <c r="F1868" s="148"/>
      <c r="G1868" s="148"/>
      <c r="H1868" s="176"/>
    </row>
    <row r="1869" spans="2:8" s="15" customFormat="1" ht="12.75">
      <c r="B1869" s="169">
        <v>1855</v>
      </c>
      <c r="C1869" s="170">
        <f t="shared" si="30"/>
        <v>52.8875</v>
      </c>
      <c r="D1869" s="148"/>
      <c r="E1869" s="148"/>
      <c r="F1869" s="148"/>
      <c r="G1869" s="148"/>
      <c r="H1869" s="176"/>
    </row>
    <row r="1870" spans="2:8" s="15" customFormat="1" ht="12.75">
      <c r="B1870" s="169">
        <v>1856</v>
      </c>
      <c r="C1870" s="170">
        <f t="shared" si="30"/>
        <v>52.900000000000006</v>
      </c>
      <c r="D1870" s="148"/>
      <c r="E1870" s="148"/>
      <c r="F1870" s="148"/>
      <c r="G1870" s="148"/>
      <c r="H1870" s="176"/>
    </row>
    <row r="1871" spans="2:8" s="15" customFormat="1" ht="12.75">
      <c r="B1871" s="169">
        <v>1857</v>
      </c>
      <c r="C1871" s="170">
        <f t="shared" si="30"/>
        <v>52.9125</v>
      </c>
      <c r="D1871" s="148"/>
      <c r="E1871" s="148"/>
      <c r="F1871" s="148"/>
      <c r="G1871" s="148"/>
      <c r="H1871" s="176"/>
    </row>
    <row r="1872" spans="2:8" s="15" customFormat="1" ht="12.75">
      <c r="B1872" s="169">
        <v>1858</v>
      </c>
      <c r="C1872" s="170">
        <f t="shared" si="30"/>
        <v>52.925</v>
      </c>
      <c r="D1872" s="148"/>
      <c r="E1872" s="148"/>
      <c r="F1872" s="148"/>
      <c r="G1872" s="148"/>
      <c r="H1872" s="176"/>
    </row>
    <row r="1873" spans="2:8" s="15" customFormat="1" ht="12.75">
      <c r="B1873" s="169">
        <v>1859</v>
      </c>
      <c r="C1873" s="170">
        <f t="shared" si="30"/>
        <v>52.9375</v>
      </c>
      <c r="D1873" s="148"/>
      <c r="E1873" s="148"/>
      <c r="F1873" s="148"/>
      <c r="G1873" s="148"/>
      <c r="H1873" s="176"/>
    </row>
    <row r="1874" spans="2:8" s="15" customFormat="1" ht="12.75">
      <c r="B1874" s="169">
        <v>1860</v>
      </c>
      <c r="C1874" s="170">
        <f t="shared" si="30"/>
        <v>52.95</v>
      </c>
      <c r="D1874" s="148"/>
      <c r="E1874" s="148"/>
      <c r="F1874" s="148"/>
      <c r="G1874" s="148"/>
      <c r="H1874" s="176"/>
    </row>
    <row r="1875" spans="2:8" s="15" customFormat="1" ht="12.75">
      <c r="B1875" s="169">
        <v>1861</v>
      </c>
      <c r="C1875" s="170">
        <f t="shared" si="30"/>
        <v>52.962500000000006</v>
      </c>
      <c r="D1875" s="148"/>
      <c r="E1875" s="148"/>
      <c r="F1875" s="148"/>
      <c r="G1875" s="148"/>
      <c r="H1875" s="176"/>
    </row>
    <row r="1876" spans="2:8" s="15" customFormat="1" ht="12.75">
      <c r="B1876" s="169">
        <v>1862</v>
      </c>
      <c r="C1876" s="170">
        <f t="shared" si="30"/>
        <v>52.975</v>
      </c>
      <c r="D1876" s="148"/>
      <c r="E1876" s="148"/>
      <c r="F1876" s="148"/>
      <c r="G1876" s="148"/>
      <c r="H1876" s="176"/>
    </row>
    <row r="1877" spans="2:8" s="15" customFormat="1" ht="12.75">
      <c r="B1877" s="169">
        <v>1863</v>
      </c>
      <c r="C1877" s="170">
        <f aca="true" t="shared" si="31" ref="C1877:C1940">SUM(29.7+B1877*0.0125)</f>
        <v>52.9875</v>
      </c>
      <c r="D1877" s="148"/>
      <c r="E1877" s="148"/>
      <c r="F1877" s="148"/>
      <c r="G1877" s="148"/>
      <c r="H1877" s="176"/>
    </row>
    <row r="1878" spans="2:8" s="15" customFormat="1" ht="12.75">
      <c r="B1878" s="169">
        <v>1864</v>
      </c>
      <c r="C1878" s="170">
        <f t="shared" si="31"/>
        <v>53</v>
      </c>
      <c r="D1878" s="148"/>
      <c r="E1878" s="148"/>
      <c r="F1878" s="148"/>
      <c r="G1878" s="148"/>
      <c r="H1878" s="176"/>
    </row>
    <row r="1879" spans="2:8" s="15" customFormat="1" ht="12.75">
      <c r="B1879" s="169">
        <v>1865</v>
      </c>
      <c r="C1879" s="170">
        <f t="shared" si="31"/>
        <v>53.0125</v>
      </c>
      <c r="D1879" s="148"/>
      <c r="E1879" s="148"/>
      <c r="F1879" s="148"/>
      <c r="G1879" s="148"/>
      <c r="H1879" s="176"/>
    </row>
    <row r="1880" spans="2:8" s="15" customFormat="1" ht="12.75">
      <c r="B1880" s="169">
        <v>1866</v>
      </c>
      <c r="C1880" s="170">
        <f t="shared" si="31"/>
        <v>53.025000000000006</v>
      </c>
      <c r="D1880" s="148"/>
      <c r="E1880" s="148"/>
      <c r="F1880" s="148"/>
      <c r="G1880" s="148"/>
      <c r="H1880" s="176"/>
    </row>
    <row r="1881" spans="2:8" s="15" customFormat="1" ht="12.75">
      <c r="B1881" s="169">
        <v>1867</v>
      </c>
      <c r="C1881" s="170">
        <f t="shared" si="31"/>
        <v>53.0375</v>
      </c>
      <c r="D1881" s="148"/>
      <c r="E1881" s="148"/>
      <c r="F1881" s="148"/>
      <c r="G1881" s="148"/>
      <c r="H1881" s="176"/>
    </row>
    <row r="1882" spans="2:8" s="15" customFormat="1" ht="12.75">
      <c r="B1882" s="169">
        <v>1868</v>
      </c>
      <c r="C1882" s="170">
        <f t="shared" si="31"/>
        <v>53.05</v>
      </c>
      <c r="D1882" s="148"/>
      <c r="E1882" s="148"/>
      <c r="F1882" s="148"/>
      <c r="G1882" s="148"/>
      <c r="H1882" s="176"/>
    </row>
    <row r="1883" spans="2:8" s="15" customFormat="1" ht="12.75">
      <c r="B1883" s="169">
        <v>1869</v>
      </c>
      <c r="C1883" s="170">
        <f t="shared" si="31"/>
        <v>53.0625</v>
      </c>
      <c r="D1883" s="148"/>
      <c r="E1883" s="148"/>
      <c r="F1883" s="148"/>
      <c r="G1883" s="148"/>
      <c r="H1883" s="176"/>
    </row>
    <row r="1884" spans="2:8" s="15" customFormat="1" ht="12.75">
      <c r="B1884" s="169">
        <v>1870</v>
      </c>
      <c r="C1884" s="170">
        <f t="shared" si="31"/>
        <v>53.075</v>
      </c>
      <c r="D1884" s="148"/>
      <c r="E1884" s="148"/>
      <c r="F1884" s="148"/>
      <c r="G1884" s="148"/>
      <c r="H1884" s="176"/>
    </row>
    <row r="1885" spans="2:8" s="15" customFormat="1" ht="12.75">
      <c r="B1885" s="169">
        <v>1871</v>
      </c>
      <c r="C1885" s="170">
        <f t="shared" si="31"/>
        <v>53.087500000000006</v>
      </c>
      <c r="D1885" s="148"/>
      <c r="E1885" s="148"/>
      <c r="F1885" s="148"/>
      <c r="G1885" s="148"/>
      <c r="H1885" s="176"/>
    </row>
    <row r="1886" spans="2:8" s="15" customFormat="1" ht="12.75">
      <c r="B1886" s="169">
        <v>1872</v>
      </c>
      <c r="C1886" s="170">
        <f t="shared" si="31"/>
        <v>53.1</v>
      </c>
      <c r="D1886" s="148"/>
      <c r="E1886" s="148"/>
      <c r="F1886" s="148"/>
      <c r="G1886" s="148"/>
      <c r="H1886" s="176"/>
    </row>
    <row r="1887" spans="2:8" s="15" customFormat="1" ht="12.75">
      <c r="B1887" s="169">
        <v>1873</v>
      </c>
      <c r="C1887" s="170">
        <f t="shared" si="31"/>
        <v>53.1125</v>
      </c>
      <c r="D1887" s="148"/>
      <c r="E1887" s="148"/>
      <c r="F1887" s="148"/>
      <c r="G1887" s="148"/>
      <c r="H1887" s="176"/>
    </row>
    <row r="1888" spans="2:8" s="15" customFormat="1" ht="12.75">
      <c r="B1888" s="169">
        <v>1874</v>
      </c>
      <c r="C1888" s="170">
        <f t="shared" si="31"/>
        <v>53.125</v>
      </c>
      <c r="D1888" s="148"/>
      <c r="E1888" s="148"/>
      <c r="F1888" s="148"/>
      <c r="G1888" s="148"/>
      <c r="H1888" s="176"/>
    </row>
    <row r="1889" spans="2:8" s="15" customFormat="1" ht="12.75">
      <c r="B1889" s="169">
        <v>1875</v>
      </c>
      <c r="C1889" s="170">
        <f t="shared" si="31"/>
        <v>53.1375</v>
      </c>
      <c r="D1889" s="148"/>
      <c r="E1889" s="148"/>
      <c r="F1889" s="148"/>
      <c r="G1889" s="148"/>
      <c r="H1889" s="176"/>
    </row>
    <row r="1890" spans="2:8" s="15" customFormat="1" ht="12.75">
      <c r="B1890" s="169">
        <v>1876</v>
      </c>
      <c r="C1890" s="170">
        <f t="shared" si="31"/>
        <v>53.150000000000006</v>
      </c>
      <c r="D1890" s="148"/>
      <c r="E1890" s="148"/>
      <c r="F1890" s="148"/>
      <c r="G1890" s="148"/>
      <c r="H1890" s="176"/>
    </row>
    <row r="1891" spans="2:8" s="15" customFormat="1" ht="12.75">
      <c r="B1891" s="169">
        <v>1877</v>
      </c>
      <c r="C1891" s="170">
        <f t="shared" si="31"/>
        <v>53.1625</v>
      </c>
      <c r="D1891" s="148"/>
      <c r="E1891" s="148"/>
      <c r="F1891" s="148"/>
      <c r="G1891" s="148"/>
      <c r="H1891" s="176"/>
    </row>
    <row r="1892" spans="2:8" s="15" customFormat="1" ht="12.75">
      <c r="B1892" s="169">
        <v>1878</v>
      </c>
      <c r="C1892" s="170">
        <f t="shared" si="31"/>
        <v>53.175</v>
      </c>
      <c r="D1892" s="148"/>
      <c r="E1892" s="148"/>
      <c r="F1892" s="148"/>
      <c r="G1892" s="148"/>
      <c r="H1892" s="176"/>
    </row>
    <row r="1893" spans="2:8" s="15" customFormat="1" ht="12.75">
      <c r="B1893" s="169">
        <v>1879</v>
      </c>
      <c r="C1893" s="170">
        <f t="shared" si="31"/>
        <v>53.1875</v>
      </c>
      <c r="D1893" s="148"/>
      <c r="E1893" s="148"/>
      <c r="F1893" s="148"/>
      <c r="G1893" s="148"/>
      <c r="H1893" s="176"/>
    </row>
    <row r="1894" spans="2:8" s="15" customFormat="1" ht="12.75">
      <c r="B1894" s="169">
        <v>1880</v>
      </c>
      <c r="C1894" s="170">
        <f t="shared" si="31"/>
        <v>53.2</v>
      </c>
      <c r="D1894" s="148"/>
      <c r="E1894" s="148"/>
      <c r="F1894" s="148"/>
      <c r="G1894" s="148"/>
      <c r="H1894" s="176"/>
    </row>
    <row r="1895" spans="2:8" s="15" customFormat="1" ht="12.75">
      <c r="B1895" s="169">
        <v>1881</v>
      </c>
      <c r="C1895" s="170">
        <f t="shared" si="31"/>
        <v>53.212500000000006</v>
      </c>
      <c r="D1895" s="148"/>
      <c r="E1895" s="148"/>
      <c r="F1895" s="148"/>
      <c r="G1895" s="148"/>
      <c r="H1895" s="176"/>
    </row>
    <row r="1896" spans="2:8" s="15" customFormat="1" ht="12.75">
      <c r="B1896" s="169">
        <v>1882</v>
      </c>
      <c r="C1896" s="170">
        <f t="shared" si="31"/>
        <v>53.225</v>
      </c>
      <c r="D1896" s="148"/>
      <c r="E1896" s="148"/>
      <c r="F1896" s="148"/>
      <c r="G1896" s="148"/>
      <c r="H1896" s="176"/>
    </row>
    <row r="1897" spans="2:8" s="15" customFormat="1" ht="12.75">
      <c r="B1897" s="169">
        <v>1883</v>
      </c>
      <c r="C1897" s="170">
        <f t="shared" si="31"/>
        <v>53.2375</v>
      </c>
      <c r="D1897" s="148"/>
      <c r="E1897" s="148"/>
      <c r="F1897" s="148"/>
      <c r="G1897" s="148"/>
      <c r="H1897" s="176"/>
    </row>
    <row r="1898" spans="2:8" s="15" customFormat="1" ht="12.75">
      <c r="B1898" s="169">
        <v>1884</v>
      </c>
      <c r="C1898" s="170">
        <f t="shared" si="31"/>
        <v>53.25</v>
      </c>
      <c r="D1898" s="148"/>
      <c r="E1898" s="148"/>
      <c r="F1898" s="148"/>
      <c r="G1898" s="148"/>
      <c r="H1898" s="176"/>
    </row>
    <row r="1899" spans="2:8" s="15" customFormat="1" ht="12.75">
      <c r="B1899" s="169">
        <v>1885</v>
      </c>
      <c r="C1899" s="170">
        <f t="shared" si="31"/>
        <v>53.2625</v>
      </c>
      <c r="D1899" s="148"/>
      <c r="E1899" s="148"/>
      <c r="F1899" s="148"/>
      <c r="G1899" s="148"/>
      <c r="H1899" s="176"/>
    </row>
    <row r="1900" spans="2:8" s="15" customFormat="1" ht="12.75">
      <c r="B1900" s="169">
        <v>1886</v>
      </c>
      <c r="C1900" s="170">
        <f t="shared" si="31"/>
        <v>53.275000000000006</v>
      </c>
      <c r="D1900" s="148"/>
      <c r="E1900" s="148"/>
      <c r="F1900" s="148"/>
      <c r="G1900" s="148"/>
      <c r="H1900" s="176"/>
    </row>
    <row r="1901" spans="2:8" s="15" customFormat="1" ht="12.75">
      <c r="B1901" s="169">
        <v>1887</v>
      </c>
      <c r="C1901" s="170">
        <f t="shared" si="31"/>
        <v>53.2875</v>
      </c>
      <c r="D1901" s="148"/>
      <c r="E1901" s="148"/>
      <c r="F1901" s="148"/>
      <c r="G1901" s="148"/>
      <c r="H1901" s="176"/>
    </row>
    <row r="1902" spans="2:8" s="15" customFormat="1" ht="12.75">
      <c r="B1902" s="169">
        <v>1888</v>
      </c>
      <c r="C1902" s="170">
        <f t="shared" si="31"/>
        <v>53.3</v>
      </c>
      <c r="D1902" s="148"/>
      <c r="E1902" s="148"/>
      <c r="F1902" s="148"/>
      <c r="G1902" s="148"/>
      <c r="H1902" s="176"/>
    </row>
    <row r="1903" spans="2:8" s="15" customFormat="1" ht="12.75">
      <c r="B1903" s="169">
        <v>1889</v>
      </c>
      <c r="C1903" s="170">
        <f t="shared" si="31"/>
        <v>53.3125</v>
      </c>
      <c r="D1903" s="148"/>
      <c r="E1903" s="148"/>
      <c r="F1903" s="148"/>
      <c r="G1903" s="148"/>
      <c r="H1903" s="176"/>
    </row>
    <row r="1904" spans="2:8" s="15" customFormat="1" ht="12.75">
      <c r="B1904" s="169">
        <v>1890</v>
      </c>
      <c r="C1904" s="170">
        <f t="shared" si="31"/>
        <v>53.325</v>
      </c>
      <c r="D1904" s="148"/>
      <c r="E1904" s="148"/>
      <c r="F1904" s="148"/>
      <c r="G1904" s="148"/>
      <c r="H1904" s="176"/>
    </row>
    <row r="1905" spans="2:8" s="15" customFormat="1" ht="12.75">
      <c r="B1905" s="169">
        <v>1891</v>
      </c>
      <c r="C1905" s="170">
        <f t="shared" si="31"/>
        <v>53.337500000000006</v>
      </c>
      <c r="D1905" s="148"/>
      <c r="E1905" s="148"/>
      <c r="F1905" s="148"/>
      <c r="G1905" s="148"/>
      <c r="H1905" s="176"/>
    </row>
    <row r="1906" spans="2:8" s="15" customFormat="1" ht="12.75">
      <c r="B1906" s="169">
        <v>1892</v>
      </c>
      <c r="C1906" s="170">
        <f t="shared" si="31"/>
        <v>53.35</v>
      </c>
      <c r="D1906" s="148"/>
      <c r="E1906" s="148"/>
      <c r="F1906" s="148"/>
      <c r="G1906" s="148"/>
      <c r="H1906" s="176"/>
    </row>
    <row r="1907" spans="2:8" s="15" customFormat="1" ht="12.75">
      <c r="B1907" s="169">
        <v>1893</v>
      </c>
      <c r="C1907" s="170">
        <f t="shared" si="31"/>
        <v>53.3625</v>
      </c>
      <c r="D1907" s="148"/>
      <c r="E1907" s="148"/>
      <c r="F1907" s="148"/>
      <c r="G1907" s="148"/>
      <c r="H1907" s="176"/>
    </row>
    <row r="1908" spans="2:8" s="15" customFormat="1" ht="12.75">
      <c r="B1908" s="169">
        <v>1894</v>
      </c>
      <c r="C1908" s="170">
        <f t="shared" si="31"/>
        <v>53.375</v>
      </c>
      <c r="D1908" s="148"/>
      <c r="E1908" s="148"/>
      <c r="F1908" s="148"/>
      <c r="G1908" s="148"/>
      <c r="H1908" s="176"/>
    </row>
    <row r="1909" spans="2:8" s="15" customFormat="1" ht="12.75">
      <c r="B1909" s="169">
        <v>1895</v>
      </c>
      <c r="C1909" s="170">
        <f t="shared" si="31"/>
        <v>53.3875</v>
      </c>
      <c r="D1909" s="148"/>
      <c r="E1909" s="148"/>
      <c r="F1909" s="148"/>
      <c r="G1909" s="148"/>
      <c r="H1909" s="176"/>
    </row>
    <row r="1910" spans="2:8" s="15" customFormat="1" ht="12.75">
      <c r="B1910" s="169">
        <v>1896</v>
      </c>
      <c r="C1910" s="170">
        <f t="shared" si="31"/>
        <v>53.400000000000006</v>
      </c>
      <c r="D1910" s="148"/>
      <c r="E1910" s="148"/>
      <c r="F1910" s="148"/>
      <c r="G1910" s="148"/>
      <c r="H1910" s="176"/>
    </row>
    <row r="1911" spans="2:8" s="15" customFormat="1" ht="12.75">
      <c r="B1911" s="169">
        <v>1897</v>
      </c>
      <c r="C1911" s="170">
        <f t="shared" si="31"/>
        <v>53.4125</v>
      </c>
      <c r="D1911" s="148"/>
      <c r="E1911" s="148"/>
      <c r="F1911" s="148"/>
      <c r="G1911" s="148"/>
      <c r="H1911" s="176"/>
    </row>
    <row r="1912" spans="2:8" s="15" customFormat="1" ht="12.75">
      <c r="B1912" s="169">
        <v>1898</v>
      </c>
      <c r="C1912" s="170">
        <f t="shared" si="31"/>
        <v>53.425</v>
      </c>
      <c r="D1912" s="148"/>
      <c r="E1912" s="148"/>
      <c r="F1912" s="148"/>
      <c r="G1912" s="148"/>
      <c r="H1912" s="176"/>
    </row>
    <row r="1913" spans="2:8" s="15" customFormat="1" ht="12.75">
      <c r="B1913" s="169">
        <v>1899</v>
      </c>
      <c r="C1913" s="170">
        <f t="shared" si="31"/>
        <v>53.4375</v>
      </c>
      <c r="D1913" s="148"/>
      <c r="E1913" s="148"/>
      <c r="F1913" s="148"/>
      <c r="G1913" s="148"/>
      <c r="H1913" s="176"/>
    </row>
    <row r="1914" spans="2:8" s="15" customFormat="1" ht="12.75">
      <c r="B1914" s="169">
        <v>1900</v>
      </c>
      <c r="C1914" s="170">
        <f t="shared" si="31"/>
        <v>53.45</v>
      </c>
      <c r="D1914" s="148"/>
      <c r="E1914" s="148"/>
      <c r="F1914" s="148"/>
      <c r="G1914" s="148"/>
      <c r="H1914" s="176"/>
    </row>
    <row r="1915" spans="2:8" s="15" customFormat="1" ht="12.75">
      <c r="B1915" s="169">
        <v>1901</v>
      </c>
      <c r="C1915" s="170">
        <f t="shared" si="31"/>
        <v>53.462500000000006</v>
      </c>
      <c r="D1915" s="148"/>
      <c r="E1915" s="148"/>
      <c r="F1915" s="148"/>
      <c r="G1915" s="148"/>
      <c r="H1915" s="176"/>
    </row>
    <row r="1916" spans="2:8" s="15" customFormat="1" ht="12.75">
      <c r="B1916" s="169">
        <v>1902</v>
      </c>
      <c r="C1916" s="170">
        <f t="shared" si="31"/>
        <v>53.475</v>
      </c>
      <c r="D1916" s="148"/>
      <c r="E1916" s="148"/>
      <c r="F1916" s="148"/>
      <c r="G1916" s="148"/>
      <c r="H1916" s="176"/>
    </row>
    <row r="1917" spans="2:8" s="15" customFormat="1" ht="12.75">
      <c r="B1917" s="169">
        <v>1903</v>
      </c>
      <c r="C1917" s="170">
        <f t="shared" si="31"/>
        <v>53.4875</v>
      </c>
      <c r="D1917" s="148"/>
      <c r="E1917" s="148"/>
      <c r="F1917" s="148"/>
      <c r="G1917" s="148"/>
      <c r="H1917" s="176"/>
    </row>
    <row r="1918" spans="2:8" s="15" customFormat="1" ht="12.75">
      <c r="B1918" s="169">
        <v>1904</v>
      </c>
      <c r="C1918" s="170">
        <f t="shared" si="31"/>
        <v>53.5</v>
      </c>
      <c r="D1918" s="148"/>
      <c r="E1918" s="148"/>
      <c r="F1918" s="148"/>
      <c r="G1918" s="148"/>
      <c r="H1918" s="176"/>
    </row>
    <row r="1919" spans="2:8" s="15" customFormat="1" ht="12.75">
      <c r="B1919" s="169">
        <v>1905</v>
      </c>
      <c r="C1919" s="170">
        <f t="shared" si="31"/>
        <v>53.5125</v>
      </c>
      <c r="D1919" s="148"/>
      <c r="E1919" s="148"/>
      <c r="F1919" s="148"/>
      <c r="G1919" s="148"/>
      <c r="H1919" s="176"/>
    </row>
    <row r="1920" spans="2:8" s="15" customFormat="1" ht="12.75">
      <c r="B1920" s="169">
        <v>1906</v>
      </c>
      <c r="C1920" s="170">
        <f t="shared" si="31"/>
        <v>53.525000000000006</v>
      </c>
      <c r="D1920" s="148"/>
      <c r="E1920" s="148"/>
      <c r="F1920" s="148"/>
      <c r="G1920" s="148"/>
      <c r="H1920" s="176"/>
    </row>
    <row r="1921" spans="2:8" s="15" customFormat="1" ht="12.75">
      <c r="B1921" s="169">
        <v>1907</v>
      </c>
      <c r="C1921" s="170">
        <f t="shared" si="31"/>
        <v>53.5375</v>
      </c>
      <c r="D1921" s="148"/>
      <c r="E1921" s="148"/>
      <c r="F1921" s="148"/>
      <c r="G1921" s="148"/>
      <c r="H1921" s="176"/>
    </row>
    <row r="1922" spans="2:8" s="15" customFormat="1" ht="12.75">
      <c r="B1922" s="169">
        <v>1908</v>
      </c>
      <c r="C1922" s="170">
        <f t="shared" si="31"/>
        <v>53.55</v>
      </c>
      <c r="D1922" s="148"/>
      <c r="E1922" s="148"/>
      <c r="F1922" s="148"/>
      <c r="G1922" s="148"/>
      <c r="H1922" s="176"/>
    </row>
    <row r="1923" spans="2:8" s="15" customFormat="1" ht="12.75">
      <c r="B1923" s="169">
        <v>1909</v>
      </c>
      <c r="C1923" s="170">
        <f t="shared" si="31"/>
        <v>53.5625</v>
      </c>
      <c r="D1923" s="148"/>
      <c r="E1923" s="148"/>
      <c r="F1923" s="148"/>
      <c r="G1923" s="148"/>
      <c r="H1923" s="176"/>
    </row>
    <row r="1924" spans="2:8" s="15" customFormat="1" ht="12.75">
      <c r="B1924" s="169">
        <v>1910</v>
      </c>
      <c r="C1924" s="170">
        <f t="shared" si="31"/>
        <v>53.575</v>
      </c>
      <c r="D1924" s="148"/>
      <c r="E1924" s="148"/>
      <c r="F1924" s="148"/>
      <c r="G1924" s="148"/>
      <c r="H1924" s="176"/>
    </row>
    <row r="1925" spans="2:8" s="15" customFormat="1" ht="12.75">
      <c r="B1925" s="169">
        <v>1911</v>
      </c>
      <c r="C1925" s="170">
        <f t="shared" si="31"/>
        <v>53.587500000000006</v>
      </c>
      <c r="D1925" s="148"/>
      <c r="E1925" s="148"/>
      <c r="F1925" s="148"/>
      <c r="G1925" s="148"/>
      <c r="H1925" s="176"/>
    </row>
    <row r="1926" spans="2:8" s="15" customFormat="1" ht="12.75">
      <c r="B1926" s="169">
        <v>1912</v>
      </c>
      <c r="C1926" s="170">
        <f t="shared" si="31"/>
        <v>53.6</v>
      </c>
      <c r="D1926" s="148"/>
      <c r="E1926" s="148"/>
      <c r="F1926" s="148"/>
      <c r="G1926" s="148"/>
      <c r="H1926" s="176"/>
    </row>
    <row r="1927" spans="2:8" s="15" customFormat="1" ht="12.75">
      <c r="B1927" s="169">
        <v>1913</v>
      </c>
      <c r="C1927" s="170">
        <f t="shared" si="31"/>
        <v>53.6125</v>
      </c>
      <c r="D1927" s="148"/>
      <c r="E1927" s="148"/>
      <c r="F1927" s="148"/>
      <c r="G1927" s="148"/>
      <c r="H1927" s="176"/>
    </row>
    <row r="1928" spans="2:8" s="15" customFormat="1" ht="12.75">
      <c r="B1928" s="169">
        <v>1914</v>
      </c>
      <c r="C1928" s="170">
        <f t="shared" si="31"/>
        <v>53.625</v>
      </c>
      <c r="D1928" s="148"/>
      <c r="E1928" s="148"/>
      <c r="F1928" s="148"/>
      <c r="G1928" s="148"/>
      <c r="H1928" s="176"/>
    </row>
    <row r="1929" spans="2:8" s="15" customFormat="1" ht="12.75">
      <c r="B1929" s="169">
        <v>1915</v>
      </c>
      <c r="C1929" s="170">
        <f t="shared" si="31"/>
        <v>53.6375</v>
      </c>
      <c r="D1929" s="148"/>
      <c r="E1929" s="148"/>
      <c r="F1929" s="148"/>
      <c r="G1929" s="148"/>
      <c r="H1929" s="176"/>
    </row>
    <row r="1930" spans="2:8" s="15" customFormat="1" ht="12.75">
      <c r="B1930" s="169">
        <v>1916</v>
      </c>
      <c r="C1930" s="170">
        <f t="shared" si="31"/>
        <v>53.650000000000006</v>
      </c>
      <c r="D1930" s="148"/>
      <c r="E1930" s="148"/>
      <c r="F1930" s="148"/>
      <c r="G1930" s="148"/>
      <c r="H1930" s="176"/>
    </row>
    <row r="1931" spans="2:8" s="15" customFormat="1" ht="12.75">
      <c r="B1931" s="169">
        <v>1917</v>
      </c>
      <c r="C1931" s="170">
        <f t="shared" si="31"/>
        <v>53.6625</v>
      </c>
      <c r="D1931" s="148"/>
      <c r="E1931" s="148"/>
      <c r="F1931" s="148"/>
      <c r="G1931" s="148"/>
      <c r="H1931" s="176"/>
    </row>
    <row r="1932" spans="2:8" s="15" customFormat="1" ht="12.75">
      <c r="B1932" s="169">
        <v>1918</v>
      </c>
      <c r="C1932" s="170">
        <f t="shared" si="31"/>
        <v>53.675</v>
      </c>
      <c r="D1932" s="148"/>
      <c r="E1932" s="148"/>
      <c r="F1932" s="148"/>
      <c r="G1932" s="148"/>
      <c r="H1932" s="176"/>
    </row>
    <row r="1933" spans="2:8" s="15" customFormat="1" ht="12.75">
      <c r="B1933" s="169">
        <v>1919</v>
      </c>
      <c r="C1933" s="170">
        <f t="shared" si="31"/>
        <v>53.6875</v>
      </c>
      <c r="D1933" s="148"/>
      <c r="E1933" s="148"/>
      <c r="F1933" s="148"/>
      <c r="G1933" s="148"/>
      <c r="H1933" s="176"/>
    </row>
    <row r="1934" spans="2:8" s="15" customFormat="1" ht="12.75">
      <c r="B1934" s="169">
        <v>1920</v>
      </c>
      <c r="C1934" s="170">
        <f t="shared" si="31"/>
        <v>53.7</v>
      </c>
      <c r="D1934" s="148"/>
      <c r="E1934" s="148"/>
      <c r="F1934" s="148"/>
      <c r="G1934" s="148"/>
      <c r="H1934" s="176"/>
    </row>
    <row r="1935" spans="2:8" s="15" customFormat="1" ht="12.75">
      <c r="B1935" s="169">
        <v>1921</v>
      </c>
      <c r="C1935" s="170">
        <f t="shared" si="31"/>
        <v>53.712500000000006</v>
      </c>
      <c r="D1935" s="148"/>
      <c r="E1935" s="148"/>
      <c r="F1935" s="148"/>
      <c r="G1935" s="148"/>
      <c r="H1935" s="176"/>
    </row>
    <row r="1936" spans="2:8" s="15" customFormat="1" ht="12.75">
      <c r="B1936" s="169">
        <v>1922</v>
      </c>
      <c r="C1936" s="170">
        <f t="shared" si="31"/>
        <v>53.725</v>
      </c>
      <c r="D1936" s="148"/>
      <c r="E1936" s="148"/>
      <c r="F1936" s="148"/>
      <c r="G1936" s="148"/>
      <c r="H1936" s="176"/>
    </row>
    <row r="1937" spans="2:8" s="15" customFormat="1" ht="12.75">
      <c r="B1937" s="169">
        <v>1923</v>
      </c>
      <c r="C1937" s="170">
        <f t="shared" si="31"/>
        <v>53.7375</v>
      </c>
      <c r="D1937" s="148"/>
      <c r="E1937" s="148"/>
      <c r="F1937" s="148"/>
      <c r="G1937" s="148"/>
      <c r="H1937" s="176"/>
    </row>
    <row r="1938" spans="2:8" s="15" customFormat="1" ht="12.75">
      <c r="B1938" s="169">
        <v>1924</v>
      </c>
      <c r="C1938" s="170">
        <f t="shared" si="31"/>
        <v>53.75</v>
      </c>
      <c r="D1938" s="148"/>
      <c r="E1938" s="148"/>
      <c r="F1938" s="148"/>
      <c r="G1938" s="148"/>
      <c r="H1938" s="176"/>
    </row>
    <row r="1939" spans="2:8" s="15" customFormat="1" ht="12.75">
      <c r="B1939" s="169">
        <v>1925</v>
      </c>
      <c r="C1939" s="170">
        <f t="shared" si="31"/>
        <v>53.7625</v>
      </c>
      <c r="D1939" s="148"/>
      <c r="E1939" s="148"/>
      <c r="F1939" s="148"/>
      <c r="G1939" s="148"/>
      <c r="H1939" s="176"/>
    </row>
    <row r="1940" spans="2:8" s="15" customFormat="1" ht="12.75">
      <c r="B1940" s="169">
        <v>1926</v>
      </c>
      <c r="C1940" s="170">
        <f t="shared" si="31"/>
        <v>53.775000000000006</v>
      </c>
      <c r="D1940" s="148"/>
      <c r="E1940" s="148"/>
      <c r="F1940" s="148"/>
      <c r="G1940" s="148"/>
      <c r="H1940" s="176"/>
    </row>
    <row r="1941" spans="2:8" s="15" customFormat="1" ht="12.75">
      <c r="B1941" s="169">
        <v>1927</v>
      </c>
      <c r="C1941" s="170">
        <f aca="true" t="shared" si="32" ref="C1941:C1958">SUM(29.7+B1941*0.0125)</f>
        <v>53.7875</v>
      </c>
      <c r="D1941" s="148"/>
      <c r="E1941" s="148"/>
      <c r="F1941" s="148"/>
      <c r="G1941" s="148"/>
      <c r="H1941" s="176"/>
    </row>
    <row r="1942" spans="2:8" s="15" customFormat="1" ht="12.75">
      <c r="B1942" s="169">
        <v>1928</v>
      </c>
      <c r="C1942" s="170">
        <f t="shared" si="32"/>
        <v>53.8</v>
      </c>
      <c r="D1942" s="148"/>
      <c r="E1942" s="148"/>
      <c r="F1942" s="148"/>
      <c r="G1942" s="148"/>
      <c r="H1942" s="176"/>
    </row>
    <row r="1943" spans="2:8" s="15" customFormat="1" ht="12.75">
      <c r="B1943" s="169">
        <v>1929</v>
      </c>
      <c r="C1943" s="170">
        <f t="shared" si="32"/>
        <v>53.8125</v>
      </c>
      <c r="D1943" s="148"/>
      <c r="E1943" s="148"/>
      <c r="F1943" s="148"/>
      <c r="G1943" s="148"/>
      <c r="H1943" s="176"/>
    </row>
    <row r="1944" spans="2:8" s="15" customFormat="1" ht="12.75">
      <c r="B1944" s="169">
        <v>1930</v>
      </c>
      <c r="C1944" s="170">
        <f t="shared" si="32"/>
        <v>53.825</v>
      </c>
      <c r="D1944" s="148"/>
      <c r="E1944" s="148"/>
      <c r="F1944" s="148"/>
      <c r="G1944" s="148"/>
      <c r="H1944" s="176"/>
    </row>
    <row r="1945" spans="2:8" s="15" customFormat="1" ht="12.75">
      <c r="B1945" s="169">
        <v>1931</v>
      </c>
      <c r="C1945" s="170">
        <f t="shared" si="32"/>
        <v>53.837500000000006</v>
      </c>
      <c r="D1945" s="148"/>
      <c r="E1945" s="148"/>
      <c r="F1945" s="148"/>
      <c r="G1945" s="148"/>
      <c r="H1945" s="176"/>
    </row>
    <row r="1946" spans="2:8" s="15" customFormat="1" ht="12.75">
      <c r="B1946" s="169">
        <v>1932</v>
      </c>
      <c r="C1946" s="170">
        <f t="shared" si="32"/>
        <v>53.85</v>
      </c>
      <c r="D1946" s="148"/>
      <c r="E1946" s="148"/>
      <c r="F1946" s="148"/>
      <c r="G1946" s="148"/>
      <c r="H1946" s="176"/>
    </row>
    <row r="1947" spans="2:8" s="15" customFormat="1" ht="12.75">
      <c r="B1947" s="169">
        <v>1933</v>
      </c>
      <c r="C1947" s="170">
        <f t="shared" si="32"/>
        <v>53.8625</v>
      </c>
      <c r="D1947" s="148"/>
      <c r="E1947" s="148"/>
      <c r="F1947" s="148"/>
      <c r="G1947" s="148"/>
      <c r="H1947" s="176"/>
    </row>
    <row r="1948" spans="2:8" s="15" customFormat="1" ht="12.75">
      <c r="B1948" s="169">
        <v>1934</v>
      </c>
      <c r="C1948" s="170">
        <f t="shared" si="32"/>
        <v>53.875</v>
      </c>
      <c r="D1948" s="148"/>
      <c r="E1948" s="148"/>
      <c r="F1948" s="148"/>
      <c r="G1948" s="148"/>
      <c r="H1948" s="176"/>
    </row>
    <row r="1949" spans="2:8" s="15" customFormat="1" ht="12.75">
      <c r="B1949" s="169">
        <v>1935</v>
      </c>
      <c r="C1949" s="170">
        <f t="shared" si="32"/>
        <v>53.8875</v>
      </c>
      <c r="D1949" s="148"/>
      <c r="E1949" s="148"/>
      <c r="F1949" s="148"/>
      <c r="G1949" s="148"/>
      <c r="H1949" s="176"/>
    </row>
    <row r="1950" spans="2:8" s="15" customFormat="1" ht="12.75">
      <c r="B1950" s="169">
        <v>1936</v>
      </c>
      <c r="C1950" s="170">
        <f t="shared" si="32"/>
        <v>53.900000000000006</v>
      </c>
      <c r="D1950" s="148"/>
      <c r="E1950" s="148"/>
      <c r="F1950" s="148"/>
      <c r="G1950" s="148"/>
      <c r="H1950" s="176"/>
    </row>
    <row r="1951" spans="2:8" s="15" customFormat="1" ht="12.75">
      <c r="B1951" s="169">
        <v>1937</v>
      </c>
      <c r="C1951" s="170">
        <f t="shared" si="32"/>
        <v>53.9125</v>
      </c>
      <c r="D1951" s="148"/>
      <c r="E1951" s="148"/>
      <c r="F1951" s="148"/>
      <c r="G1951" s="148"/>
      <c r="H1951" s="176"/>
    </row>
    <row r="1952" spans="2:8" s="15" customFormat="1" ht="12.75">
      <c r="B1952" s="169">
        <v>1938</v>
      </c>
      <c r="C1952" s="170">
        <f t="shared" si="32"/>
        <v>53.925</v>
      </c>
      <c r="D1952" s="148"/>
      <c r="E1952" s="148"/>
      <c r="F1952" s="148"/>
      <c r="G1952" s="148"/>
      <c r="H1952" s="176"/>
    </row>
    <row r="1953" spans="2:8" s="15" customFormat="1" ht="12.75">
      <c r="B1953" s="169">
        <v>1939</v>
      </c>
      <c r="C1953" s="170">
        <f t="shared" si="32"/>
        <v>53.9375</v>
      </c>
      <c r="D1953" s="148"/>
      <c r="E1953" s="148"/>
      <c r="F1953" s="148"/>
      <c r="G1953" s="148"/>
      <c r="H1953" s="176"/>
    </row>
    <row r="1954" spans="2:8" s="15" customFormat="1" ht="12.75">
      <c r="B1954" s="169">
        <v>1940</v>
      </c>
      <c r="C1954" s="170">
        <f t="shared" si="32"/>
        <v>53.95</v>
      </c>
      <c r="D1954" s="148"/>
      <c r="E1954" s="148"/>
      <c r="F1954" s="148"/>
      <c r="G1954" s="148"/>
      <c r="H1954" s="176"/>
    </row>
    <row r="1955" spans="2:8" s="15" customFormat="1" ht="12.75">
      <c r="B1955" s="169">
        <v>1941</v>
      </c>
      <c r="C1955" s="170">
        <f t="shared" si="32"/>
        <v>53.962500000000006</v>
      </c>
      <c r="D1955" s="148"/>
      <c r="E1955" s="148"/>
      <c r="F1955" s="148"/>
      <c r="G1955" s="148"/>
      <c r="H1955" s="176"/>
    </row>
    <row r="1956" spans="2:8" s="15" customFormat="1" ht="12.75">
      <c r="B1956" s="169">
        <v>1942</v>
      </c>
      <c r="C1956" s="170">
        <f t="shared" si="32"/>
        <v>53.975</v>
      </c>
      <c r="D1956" s="148"/>
      <c r="E1956" s="148"/>
      <c r="F1956" s="148"/>
      <c r="G1956" s="148"/>
      <c r="H1956" s="176"/>
    </row>
    <row r="1957" spans="2:8" s="15" customFormat="1" ht="12.75">
      <c r="B1957" s="169">
        <v>1943</v>
      </c>
      <c r="C1957" s="170">
        <f t="shared" si="32"/>
        <v>53.9875</v>
      </c>
      <c r="D1957" s="148"/>
      <c r="E1957" s="148"/>
      <c r="F1957" s="148"/>
      <c r="G1957" s="148"/>
      <c r="H1957" s="176"/>
    </row>
    <row r="1958" spans="2:8" s="15" customFormat="1" ht="13.5" thickBot="1">
      <c r="B1958" s="172">
        <v>1944</v>
      </c>
      <c r="C1958" s="173">
        <f t="shared" si="32"/>
        <v>54</v>
      </c>
      <c r="D1958" s="177"/>
      <c r="E1958" s="177"/>
      <c r="F1958" s="177"/>
      <c r="G1958" s="177"/>
      <c r="H1958" s="178"/>
    </row>
  </sheetData>
  <mergeCells count="4">
    <mergeCell ref="C7:F7"/>
    <mergeCell ref="C10:F10"/>
    <mergeCell ref="C9:F9"/>
    <mergeCell ref="C11:F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326"/>
  <sheetViews>
    <sheetView workbookViewId="0" topLeftCell="A1">
      <selection activeCell="C7" sqref="C7:G7"/>
    </sheetView>
  </sheetViews>
  <sheetFormatPr defaultColWidth="9.140625" defaultRowHeight="12.75"/>
  <cols>
    <col min="1" max="1" width="4.57421875" style="0" customWidth="1"/>
    <col min="2" max="2" width="10.7109375" style="0" customWidth="1"/>
    <col min="3" max="3" width="21.28125" style="0" customWidth="1"/>
    <col min="4" max="4" width="14.57421875" style="0" customWidth="1"/>
    <col min="6" max="6" width="11.8515625" style="0" customWidth="1"/>
    <col min="7" max="7" width="10.7109375" style="0" customWidth="1"/>
  </cols>
  <sheetData>
    <row r="5" ht="13.5" thickBot="1"/>
    <row r="6" spans="2:8" ht="12.75">
      <c r="B6" s="149"/>
      <c r="C6" s="153"/>
      <c r="D6" s="210"/>
      <c r="E6" s="153"/>
      <c r="F6" s="153"/>
      <c r="G6" s="153"/>
      <c r="H6" s="154"/>
    </row>
    <row r="7" spans="2:8" ht="15.75">
      <c r="B7" s="159"/>
      <c r="C7" s="350" t="s">
        <v>465</v>
      </c>
      <c r="D7" s="369"/>
      <c r="E7" s="369"/>
      <c r="F7" s="369"/>
      <c r="G7" s="370"/>
      <c r="H7" s="156"/>
    </row>
    <row r="8" spans="2:8" ht="15.75">
      <c r="B8" s="248"/>
      <c r="C8" s="364" t="s">
        <v>345</v>
      </c>
      <c r="D8" s="364"/>
      <c r="E8" s="364"/>
      <c r="F8" s="364"/>
      <c r="G8" s="365"/>
      <c r="H8" s="156"/>
    </row>
    <row r="9" spans="2:8" ht="15.75">
      <c r="B9" s="248"/>
      <c r="C9" s="371" t="s">
        <v>336</v>
      </c>
      <c r="D9" s="376"/>
      <c r="E9" s="376"/>
      <c r="F9" s="376"/>
      <c r="G9" s="377"/>
      <c r="H9" s="156"/>
    </row>
    <row r="10" spans="2:8" ht="15.75">
      <c r="B10" s="248"/>
      <c r="C10" s="371" t="s">
        <v>76</v>
      </c>
      <c r="D10" s="376"/>
      <c r="E10" s="376"/>
      <c r="F10" s="376"/>
      <c r="G10" s="377"/>
      <c r="H10" s="156"/>
    </row>
    <row r="11" spans="2:8" ht="15.75">
      <c r="B11" s="248"/>
      <c r="C11" s="359" t="s">
        <v>78</v>
      </c>
      <c r="D11" s="359"/>
      <c r="E11" s="359"/>
      <c r="F11" s="359"/>
      <c r="G11" s="360"/>
      <c r="H11" s="156"/>
    </row>
    <row r="12" spans="2:8" ht="13.5" thickBot="1">
      <c r="B12" s="160"/>
      <c r="C12" s="157"/>
      <c r="D12" s="213"/>
      <c r="E12" s="157"/>
      <c r="F12" s="157"/>
      <c r="G12" s="157"/>
      <c r="H12" s="158"/>
    </row>
    <row r="13" ht="13.5" customHeight="1" thickBot="1"/>
    <row r="14" spans="2:8" ht="13.5" thickBot="1">
      <c r="B14" s="179" t="s">
        <v>0</v>
      </c>
      <c r="C14" s="181" t="s">
        <v>5</v>
      </c>
      <c r="D14" s="181" t="s">
        <v>1</v>
      </c>
      <c r="E14" s="180" t="s">
        <v>2</v>
      </c>
      <c r="F14" s="181" t="s">
        <v>3</v>
      </c>
      <c r="G14" s="182" t="s">
        <v>4</v>
      </c>
      <c r="H14" s="183" t="s">
        <v>29</v>
      </c>
    </row>
    <row r="15" spans="2:8" ht="12.75">
      <c r="B15" s="296">
        <v>1</v>
      </c>
      <c r="C15" s="297">
        <f>SUM(406.1+B15*0.0125)</f>
        <v>406.1125</v>
      </c>
      <c r="D15" s="88"/>
      <c r="E15" s="88"/>
      <c r="F15" s="88"/>
      <c r="G15" s="88"/>
      <c r="H15" s="89"/>
    </row>
    <row r="16" spans="2:8" ht="12.75">
      <c r="B16" s="298">
        <f>SUM(B15+1)</f>
        <v>2</v>
      </c>
      <c r="C16" s="299">
        <f aca="true" t="shared" si="0" ref="C16:C79">SUM(406.1+B16*0.0125)</f>
        <v>406.125</v>
      </c>
      <c r="D16" s="87"/>
      <c r="E16" s="87"/>
      <c r="F16" s="87"/>
      <c r="G16" s="87"/>
      <c r="H16" s="90"/>
    </row>
    <row r="17" spans="2:8" ht="12.75">
      <c r="B17" s="298">
        <f aca="true" t="shared" si="1" ref="B17:B80">SUM(B16+1)</f>
        <v>3</v>
      </c>
      <c r="C17" s="299">
        <f t="shared" si="0"/>
        <v>406.13750000000005</v>
      </c>
      <c r="D17" s="87"/>
      <c r="E17" s="87"/>
      <c r="F17" s="87"/>
      <c r="G17" s="87"/>
      <c r="H17" s="90"/>
    </row>
    <row r="18" spans="2:8" ht="12.75">
      <c r="B18" s="298">
        <f t="shared" si="1"/>
        <v>4</v>
      </c>
      <c r="C18" s="299">
        <f t="shared" si="0"/>
        <v>406.15000000000003</v>
      </c>
      <c r="D18" s="87"/>
      <c r="E18" s="87"/>
      <c r="F18" s="87"/>
      <c r="G18" s="87"/>
      <c r="H18" s="90"/>
    </row>
    <row r="19" spans="2:8" ht="12.75">
      <c r="B19" s="298">
        <f t="shared" si="1"/>
        <v>5</v>
      </c>
      <c r="C19" s="299">
        <f t="shared" si="0"/>
        <v>406.1625</v>
      </c>
      <c r="D19" s="87"/>
      <c r="E19" s="87"/>
      <c r="F19" s="87"/>
      <c r="G19" s="87"/>
      <c r="H19" s="90"/>
    </row>
    <row r="20" spans="2:8" ht="12.75">
      <c r="B20" s="298">
        <f t="shared" si="1"/>
        <v>6</v>
      </c>
      <c r="C20" s="299">
        <f t="shared" si="0"/>
        <v>406.175</v>
      </c>
      <c r="D20" s="87"/>
      <c r="E20" s="87"/>
      <c r="F20" s="87"/>
      <c r="G20" s="87"/>
      <c r="H20" s="90"/>
    </row>
    <row r="21" spans="2:8" ht="12.75">
      <c r="B21" s="298">
        <f t="shared" si="1"/>
        <v>7</v>
      </c>
      <c r="C21" s="299">
        <f t="shared" si="0"/>
        <v>406.1875</v>
      </c>
      <c r="D21" s="87"/>
      <c r="E21" s="87"/>
      <c r="F21" s="87"/>
      <c r="G21" s="87"/>
      <c r="H21" s="90"/>
    </row>
    <row r="22" spans="2:8" ht="12.75">
      <c r="B22" s="298">
        <f t="shared" si="1"/>
        <v>8</v>
      </c>
      <c r="C22" s="299">
        <f t="shared" si="0"/>
        <v>406.20000000000005</v>
      </c>
      <c r="D22" s="87"/>
      <c r="E22" s="87"/>
      <c r="F22" s="87"/>
      <c r="G22" s="87"/>
      <c r="H22" s="90"/>
    </row>
    <row r="23" spans="2:8" ht="12.75">
      <c r="B23" s="298">
        <f t="shared" si="1"/>
        <v>9</v>
      </c>
      <c r="C23" s="299">
        <f t="shared" si="0"/>
        <v>406.21250000000003</v>
      </c>
      <c r="D23" s="87"/>
      <c r="E23" s="87"/>
      <c r="F23" s="87"/>
      <c r="G23" s="87"/>
      <c r="H23" s="90"/>
    </row>
    <row r="24" spans="2:8" ht="12.75">
      <c r="B24" s="298">
        <f t="shared" si="1"/>
        <v>10</v>
      </c>
      <c r="C24" s="299">
        <f t="shared" si="0"/>
        <v>406.225</v>
      </c>
      <c r="D24" s="87"/>
      <c r="E24" s="87"/>
      <c r="F24" s="87"/>
      <c r="G24" s="87"/>
      <c r="H24" s="90"/>
    </row>
    <row r="25" spans="2:8" ht="12.75">
      <c r="B25" s="298">
        <f t="shared" si="1"/>
        <v>11</v>
      </c>
      <c r="C25" s="299">
        <f t="shared" si="0"/>
        <v>406.2375</v>
      </c>
      <c r="D25" s="87"/>
      <c r="E25" s="87"/>
      <c r="F25" s="87"/>
      <c r="G25" s="87"/>
      <c r="H25" s="90"/>
    </row>
    <row r="26" spans="2:8" ht="12.75">
      <c r="B26" s="298">
        <f t="shared" si="1"/>
        <v>12</v>
      </c>
      <c r="C26" s="299">
        <f t="shared" si="0"/>
        <v>406.25</v>
      </c>
      <c r="D26" s="87"/>
      <c r="E26" s="87"/>
      <c r="F26" s="87"/>
      <c r="G26" s="87"/>
      <c r="H26" s="90"/>
    </row>
    <row r="27" spans="2:8" ht="12.75">
      <c r="B27" s="298">
        <f t="shared" si="1"/>
        <v>13</v>
      </c>
      <c r="C27" s="299">
        <f t="shared" si="0"/>
        <v>406.26250000000005</v>
      </c>
      <c r="D27" s="87"/>
      <c r="E27" s="87"/>
      <c r="F27" s="87"/>
      <c r="G27" s="87"/>
      <c r="H27" s="90"/>
    </row>
    <row r="28" spans="2:8" ht="12.75">
      <c r="B28" s="298">
        <f t="shared" si="1"/>
        <v>14</v>
      </c>
      <c r="C28" s="299">
        <f t="shared" si="0"/>
        <v>406.27500000000003</v>
      </c>
      <c r="D28" s="87"/>
      <c r="E28" s="87"/>
      <c r="F28" s="87"/>
      <c r="G28" s="87"/>
      <c r="H28" s="90"/>
    </row>
    <row r="29" spans="2:8" ht="12.75">
      <c r="B29" s="298">
        <f t="shared" si="1"/>
        <v>15</v>
      </c>
      <c r="C29" s="299">
        <f t="shared" si="0"/>
        <v>406.2875</v>
      </c>
      <c r="D29" s="87"/>
      <c r="E29" s="87"/>
      <c r="F29" s="87"/>
      <c r="G29" s="87"/>
      <c r="H29" s="90"/>
    </row>
    <row r="30" spans="2:8" ht="12.75">
      <c r="B30" s="298">
        <f t="shared" si="1"/>
        <v>16</v>
      </c>
      <c r="C30" s="299">
        <f t="shared" si="0"/>
        <v>406.3</v>
      </c>
      <c r="D30" s="87"/>
      <c r="E30" s="87"/>
      <c r="F30" s="87"/>
      <c r="G30" s="87"/>
      <c r="H30" s="90"/>
    </row>
    <row r="31" spans="2:8" ht="12.75">
      <c r="B31" s="298">
        <f t="shared" si="1"/>
        <v>17</v>
      </c>
      <c r="C31" s="299">
        <f t="shared" si="0"/>
        <v>406.3125</v>
      </c>
      <c r="D31" s="87"/>
      <c r="E31" s="87"/>
      <c r="F31" s="87"/>
      <c r="G31" s="87"/>
      <c r="H31" s="90"/>
    </row>
    <row r="32" spans="2:8" ht="12.75">
      <c r="B32" s="298">
        <f t="shared" si="1"/>
        <v>18</v>
      </c>
      <c r="C32" s="299">
        <f t="shared" si="0"/>
        <v>406.32500000000005</v>
      </c>
      <c r="D32" s="87"/>
      <c r="E32" s="87"/>
      <c r="F32" s="87"/>
      <c r="G32" s="87"/>
      <c r="H32" s="90"/>
    </row>
    <row r="33" spans="2:8" ht="12.75">
      <c r="B33" s="298">
        <f t="shared" si="1"/>
        <v>19</v>
      </c>
      <c r="C33" s="299">
        <f t="shared" si="0"/>
        <v>406.33750000000003</v>
      </c>
      <c r="D33" s="87"/>
      <c r="E33" s="87"/>
      <c r="F33" s="87"/>
      <c r="G33" s="87"/>
      <c r="H33" s="90"/>
    </row>
    <row r="34" spans="2:8" ht="12.75">
      <c r="B34" s="298">
        <f t="shared" si="1"/>
        <v>20</v>
      </c>
      <c r="C34" s="299">
        <f t="shared" si="0"/>
        <v>406.35</v>
      </c>
      <c r="D34" s="87"/>
      <c r="E34" s="87"/>
      <c r="F34" s="87"/>
      <c r="G34" s="87"/>
      <c r="H34" s="90"/>
    </row>
    <row r="35" spans="2:8" ht="12.75">
      <c r="B35" s="298">
        <f t="shared" si="1"/>
        <v>21</v>
      </c>
      <c r="C35" s="299">
        <f t="shared" si="0"/>
        <v>406.3625</v>
      </c>
      <c r="D35" s="87"/>
      <c r="E35" s="87"/>
      <c r="F35" s="87"/>
      <c r="G35" s="87"/>
      <c r="H35" s="90"/>
    </row>
    <row r="36" spans="2:8" ht="12.75">
      <c r="B36" s="298">
        <f t="shared" si="1"/>
        <v>22</v>
      </c>
      <c r="C36" s="299">
        <f t="shared" si="0"/>
        <v>406.375</v>
      </c>
      <c r="D36" s="87"/>
      <c r="E36" s="87"/>
      <c r="F36" s="87"/>
      <c r="G36" s="87"/>
      <c r="H36" s="90"/>
    </row>
    <row r="37" spans="2:8" ht="12.75">
      <c r="B37" s="298">
        <f t="shared" si="1"/>
        <v>23</v>
      </c>
      <c r="C37" s="299">
        <f t="shared" si="0"/>
        <v>406.38750000000005</v>
      </c>
      <c r="D37" s="87"/>
      <c r="E37" s="87"/>
      <c r="F37" s="87"/>
      <c r="G37" s="87"/>
      <c r="H37" s="90"/>
    </row>
    <row r="38" spans="2:8" ht="12.75">
      <c r="B38" s="298">
        <f t="shared" si="1"/>
        <v>24</v>
      </c>
      <c r="C38" s="299">
        <f t="shared" si="0"/>
        <v>406.40000000000003</v>
      </c>
      <c r="D38" s="87"/>
      <c r="E38" s="87"/>
      <c r="F38" s="87"/>
      <c r="G38" s="87"/>
      <c r="H38" s="90"/>
    </row>
    <row r="39" spans="2:8" ht="12.75">
      <c r="B39" s="298">
        <f t="shared" si="1"/>
        <v>25</v>
      </c>
      <c r="C39" s="299">
        <f t="shared" si="0"/>
        <v>406.4125</v>
      </c>
      <c r="D39" s="87"/>
      <c r="E39" s="87"/>
      <c r="F39" s="87"/>
      <c r="G39" s="87"/>
      <c r="H39" s="90"/>
    </row>
    <row r="40" spans="2:8" ht="12.75">
      <c r="B40" s="298">
        <f t="shared" si="1"/>
        <v>26</v>
      </c>
      <c r="C40" s="299">
        <f t="shared" si="0"/>
        <v>406.425</v>
      </c>
      <c r="D40" s="87"/>
      <c r="E40" s="87"/>
      <c r="F40" s="87"/>
      <c r="G40" s="87"/>
      <c r="H40" s="90"/>
    </row>
    <row r="41" spans="2:8" ht="12.75">
      <c r="B41" s="298">
        <f t="shared" si="1"/>
        <v>27</v>
      </c>
      <c r="C41" s="299">
        <f t="shared" si="0"/>
        <v>406.4375</v>
      </c>
      <c r="D41" s="87"/>
      <c r="E41" s="87"/>
      <c r="F41" s="87"/>
      <c r="G41" s="87"/>
      <c r="H41" s="90"/>
    </row>
    <row r="42" spans="2:8" ht="12.75">
      <c r="B42" s="298">
        <f t="shared" si="1"/>
        <v>28</v>
      </c>
      <c r="C42" s="299">
        <f t="shared" si="0"/>
        <v>406.45000000000005</v>
      </c>
      <c r="D42" s="87"/>
      <c r="E42" s="87"/>
      <c r="F42" s="87"/>
      <c r="G42" s="87"/>
      <c r="H42" s="90"/>
    </row>
    <row r="43" spans="2:8" ht="12.75">
      <c r="B43" s="298">
        <f t="shared" si="1"/>
        <v>29</v>
      </c>
      <c r="C43" s="299">
        <f t="shared" si="0"/>
        <v>406.46250000000003</v>
      </c>
      <c r="D43" s="87"/>
      <c r="E43" s="87"/>
      <c r="F43" s="87"/>
      <c r="G43" s="87"/>
      <c r="H43" s="90"/>
    </row>
    <row r="44" spans="2:8" ht="12.75">
      <c r="B44" s="298">
        <f t="shared" si="1"/>
        <v>30</v>
      </c>
      <c r="C44" s="299">
        <f t="shared" si="0"/>
        <v>406.475</v>
      </c>
      <c r="D44" s="87"/>
      <c r="E44" s="87"/>
      <c r="F44" s="87"/>
      <c r="G44" s="87"/>
      <c r="H44" s="90"/>
    </row>
    <row r="45" spans="2:8" ht="12.75">
      <c r="B45" s="298">
        <f t="shared" si="1"/>
        <v>31</v>
      </c>
      <c r="C45" s="299">
        <f t="shared" si="0"/>
        <v>406.4875</v>
      </c>
      <c r="D45" s="87"/>
      <c r="E45" s="87"/>
      <c r="F45" s="87"/>
      <c r="G45" s="87"/>
      <c r="H45" s="90"/>
    </row>
    <row r="46" spans="2:8" ht="12.75">
      <c r="B46" s="298">
        <f t="shared" si="1"/>
        <v>32</v>
      </c>
      <c r="C46" s="299">
        <f t="shared" si="0"/>
        <v>406.5</v>
      </c>
      <c r="D46" s="87"/>
      <c r="E46" s="87"/>
      <c r="F46" s="87"/>
      <c r="G46" s="87"/>
      <c r="H46" s="90"/>
    </row>
    <row r="47" spans="2:8" ht="12.75">
      <c r="B47" s="298">
        <f t="shared" si="1"/>
        <v>33</v>
      </c>
      <c r="C47" s="299">
        <f t="shared" si="0"/>
        <v>406.51250000000005</v>
      </c>
      <c r="D47" s="87"/>
      <c r="E47" s="87"/>
      <c r="F47" s="87"/>
      <c r="G47" s="87"/>
      <c r="H47" s="90"/>
    </row>
    <row r="48" spans="2:8" ht="12.75">
      <c r="B48" s="298">
        <f t="shared" si="1"/>
        <v>34</v>
      </c>
      <c r="C48" s="299">
        <f t="shared" si="0"/>
        <v>406.52500000000003</v>
      </c>
      <c r="D48" s="87"/>
      <c r="E48" s="87"/>
      <c r="F48" s="87"/>
      <c r="G48" s="87"/>
      <c r="H48" s="90"/>
    </row>
    <row r="49" spans="2:8" ht="12.75">
      <c r="B49" s="298">
        <f t="shared" si="1"/>
        <v>35</v>
      </c>
      <c r="C49" s="299">
        <f t="shared" si="0"/>
        <v>406.5375</v>
      </c>
      <c r="D49" s="87"/>
      <c r="E49" s="87"/>
      <c r="F49" s="87"/>
      <c r="G49" s="87"/>
      <c r="H49" s="90"/>
    </row>
    <row r="50" spans="2:8" ht="12.75">
      <c r="B50" s="298">
        <f t="shared" si="1"/>
        <v>36</v>
      </c>
      <c r="C50" s="299">
        <f t="shared" si="0"/>
        <v>406.55</v>
      </c>
      <c r="D50" s="87"/>
      <c r="E50" s="87"/>
      <c r="F50" s="87"/>
      <c r="G50" s="87"/>
      <c r="H50" s="90"/>
    </row>
    <row r="51" spans="2:8" ht="12.75">
      <c r="B51" s="298">
        <f t="shared" si="1"/>
        <v>37</v>
      </c>
      <c r="C51" s="299">
        <f t="shared" si="0"/>
        <v>406.5625</v>
      </c>
      <c r="D51" s="87"/>
      <c r="E51" s="87"/>
      <c r="F51" s="87"/>
      <c r="G51" s="87"/>
      <c r="H51" s="90"/>
    </row>
    <row r="52" spans="2:8" ht="12.75">
      <c r="B52" s="298">
        <f t="shared" si="1"/>
        <v>38</v>
      </c>
      <c r="C52" s="299">
        <f t="shared" si="0"/>
        <v>406.57500000000005</v>
      </c>
      <c r="D52" s="87"/>
      <c r="E52" s="87"/>
      <c r="F52" s="87"/>
      <c r="G52" s="87"/>
      <c r="H52" s="90"/>
    </row>
    <row r="53" spans="2:8" ht="12.75">
      <c r="B53" s="298">
        <f t="shared" si="1"/>
        <v>39</v>
      </c>
      <c r="C53" s="299">
        <f t="shared" si="0"/>
        <v>406.58750000000003</v>
      </c>
      <c r="D53" s="87"/>
      <c r="E53" s="87"/>
      <c r="F53" s="87"/>
      <c r="G53" s="87"/>
      <c r="H53" s="90"/>
    </row>
    <row r="54" spans="2:8" ht="12.75">
      <c r="B54" s="298">
        <f t="shared" si="1"/>
        <v>40</v>
      </c>
      <c r="C54" s="299">
        <f t="shared" si="0"/>
        <v>406.6</v>
      </c>
      <c r="D54" s="87"/>
      <c r="E54" s="87"/>
      <c r="F54" s="87"/>
      <c r="G54" s="87"/>
      <c r="H54" s="90"/>
    </row>
    <row r="55" spans="2:8" ht="12.75">
      <c r="B55" s="298">
        <f t="shared" si="1"/>
        <v>41</v>
      </c>
      <c r="C55" s="299">
        <f t="shared" si="0"/>
        <v>406.6125</v>
      </c>
      <c r="D55" s="87"/>
      <c r="E55" s="87"/>
      <c r="F55" s="87"/>
      <c r="G55" s="87"/>
      <c r="H55" s="90"/>
    </row>
    <row r="56" spans="2:8" ht="12.75">
      <c r="B56" s="298">
        <f t="shared" si="1"/>
        <v>42</v>
      </c>
      <c r="C56" s="299">
        <f t="shared" si="0"/>
        <v>406.625</v>
      </c>
      <c r="D56" s="87"/>
      <c r="E56" s="87"/>
      <c r="F56" s="87"/>
      <c r="G56" s="87"/>
      <c r="H56" s="90"/>
    </row>
    <row r="57" spans="2:8" ht="12.75">
      <c r="B57" s="298">
        <f t="shared" si="1"/>
        <v>43</v>
      </c>
      <c r="C57" s="299">
        <f t="shared" si="0"/>
        <v>406.63750000000005</v>
      </c>
      <c r="D57" s="87"/>
      <c r="E57" s="87"/>
      <c r="F57" s="87"/>
      <c r="G57" s="87"/>
      <c r="H57" s="90"/>
    </row>
    <row r="58" spans="2:8" ht="12.75">
      <c r="B58" s="298">
        <f t="shared" si="1"/>
        <v>44</v>
      </c>
      <c r="C58" s="299">
        <f t="shared" si="0"/>
        <v>406.65000000000003</v>
      </c>
      <c r="D58" s="87"/>
      <c r="E58" s="87"/>
      <c r="F58" s="87"/>
      <c r="G58" s="87"/>
      <c r="H58" s="90"/>
    </row>
    <row r="59" spans="2:8" ht="12.75">
      <c r="B59" s="298">
        <f t="shared" si="1"/>
        <v>45</v>
      </c>
      <c r="C59" s="299">
        <f t="shared" si="0"/>
        <v>406.6625</v>
      </c>
      <c r="D59" s="87"/>
      <c r="E59" s="87"/>
      <c r="F59" s="87"/>
      <c r="G59" s="87"/>
      <c r="H59" s="90"/>
    </row>
    <row r="60" spans="2:8" ht="12.75">
      <c r="B60" s="298">
        <f t="shared" si="1"/>
        <v>46</v>
      </c>
      <c r="C60" s="299">
        <f t="shared" si="0"/>
        <v>406.675</v>
      </c>
      <c r="D60" s="87"/>
      <c r="E60" s="87"/>
      <c r="F60" s="87"/>
      <c r="G60" s="87"/>
      <c r="H60" s="90"/>
    </row>
    <row r="61" spans="2:8" ht="12.75">
      <c r="B61" s="298">
        <f t="shared" si="1"/>
        <v>47</v>
      </c>
      <c r="C61" s="299">
        <f t="shared" si="0"/>
        <v>406.6875</v>
      </c>
      <c r="D61" s="87"/>
      <c r="E61" s="87"/>
      <c r="F61" s="87"/>
      <c r="G61" s="87"/>
      <c r="H61" s="90"/>
    </row>
    <row r="62" spans="2:8" ht="12.75">
      <c r="B62" s="298">
        <f t="shared" si="1"/>
        <v>48</v>
      </c>
      <c r="C62" s="299">
        <f t="shared" si="0"/>
        <v>406.70000000000005</v>
      </c>
      <c r="D62" s="87"/>
      <c r="E62" s="87"/>
      <c r="F62" s="87"/>
      <c r="G62" s="87"/>
      <c r="H62" s="90"/>
    </row>
    <row r="63" spans="2:8" ht="12.75">
      <c r="B63" s="298">
        <f t="shared" si="1"/>
        <v>49</v>
      </c>
      <c r="C63" s="299">
        <f t="shared" si="0"/>
        <v>406.71250000000003</v>
      </c>
      <c r="D63" s="87"/>
      <c r="E63" s="87"/>
      <c r="F63" s="87"/>
      <c r="G63" s="87"/>
      <c r="H63" s="90"/>
    </row>
    <row r="64" spans="2:8" ht="12.75">
      <c r="B64" s="298">
        <f t="shared" si="1"/>
        <v>50</v>
      </c>
      <c r="C64" s="299">
        <f t="shared" si="0"/>
        <v>406.725</v>
      </c>
      <c r="D64" s="87"/>
      <c r="E64" s="87"/>
      <c r="F64" s="87"/>
      <c r="G64" s="87"/>
      <c r="H64" s="90"/>
    </row>
    <row r="65" spans="2:8" ht="12.75">
      <c r="B65" s="298">
        <f t="shared" si="1"/>
        <v>51</v>
      </c>
      <c r="C65" s="299">
        <f t="shared" si="0"/>
        <v>406.7375</v>
      </c>
      <c r="D65" s="87"/>
      <c r="E65" s="87"/>
      <c r="F65" s="87"/>
      <c r="G65" s="87"/>
      <c r="H65" s="90"/>
    </row>
    <row r="66" spans="2:8" ht="12.75">
      <c r="B66" s="298">
        <f t="shared" si="1"/>
        <v>52</v>
      </c>
      <c r="C66" s="299">
        <f t="shared" si="0"/>
        <v>406.75</v>
      </c>
      <c r="D66" s="87"/>
      <c r="E66" s="87"/>
      <c r="F66" s="87"/>
      <c r="G66" s="87"/>
      <c r="H66" s="90"/>
    </row>
    <row r="67" spans="2:8" ht="12.75">
      <c r="B67" s="298">
        <f t="shared" si="1"/>
        <v>53</v>
      </c>
      <c r="C67" s="299">
        <f t="shared" si="0"/>
        <v>406.76250000000005</v>
      </c>
      <c r="D67" s="87"/>
      <c r="E67" s="87"/>
      <c r="F67" s="87"/>
      <c r="G67" s="87"/>
      <c r="H67" s="90"/>
    </row>
    <row r="68" spans="2:8" ht="12.75">
      <c r="B68" s="298">
        <f t="shared" si="1"/>
        <v>54</v>
      </c>
      <c r="C68" s="299">
        <f t="shared" si="0"/>
        <v>406.77500000000003</v>
      </c>
      <c r="D68" s="87"/>
      <c r="E68" s="87"/>
      <c r="F68" s="87"/>
      <c r="G68" s="87"/>
      <c r="H68" s="90"/>
    </row>
    <row r="69" spans="2:8" ht="12.75">
      <c r="B69" s="298">
        <f t="shared" si="1"/>
        <v>55</v>
      </c>
      <c r="C69" s="299">
        <f t="shared" si="0"/>
        <v>406.7875</v>
      </c>
      <c r="D69" s="87"/>
      <c r="E69" s="87"/>
      <c r="F69" s="87"/>
      <c r="G69" s="87"/>
      <c r="H69" s="90"/>
    </row>
    <row r="70" spans="2:8" ht="12.75">
      <c r="B70" s="298">
        <f t="shared" si="1"/>
        <v>56</v>
      </c>
      <c r="C70" s="299">
        <f t="shared" si="0"/>
        <v>406.8</v>
      </c>
      <c r="D70" s="87"/>
      <c r="E70" s="87"/>
      <c r="F70" s="87"/>
      <c r="G70" s="87"/>
      <c r="H70" s="90"/>
    </row>
    <row r="71" spans="2:8" ht="12.75">
      <c r="B71" s="298">
        <f t="shared" si="1"/>
        <v>57</v>
      </c>
      <c r="C71" s="299">
        <f t="shared" si="0"/>
        <v>406.8125</v>
      </c>
      <c r="D71" s="87"/>
      <c r="E71" s="87"/>
      <c r="F71" s="87"/>
      <c r="G71" s="87"/>
      <c r="H71" s="90"/>
    </row>
    <row r="72" spans="2:8" ht="12.75">
      <c r="B72" s="298">
        <f t="shared" si="1"/>
        <v>58</v>
      </c>
      <c r="C72" s="299">
        <f t="shared" si="0"/>
        <v>406.82500000000005</v>
      </c>
      <c r="D72" s="87"/>
      <c r="E72" s="87"/>
      <c r="F72" s="87"/>
      <c r="G72" s="87"/>
      <c r="H72" s="90"/>
    </row>
    <row r="73" spans="2:8" ht="12.75">
      <c r="B73" s="298">
        <f t="shared" si="1"/>
        <v>59</v>
      </c>
      <c r="C73" s="299">
        <f t="shared" si="0"/>
        <v>406.83750000000003</v>
      </c>
      <c r="D73" s="87"/>
      <c r="E73" s="87"/>
      <c r="F73" s="87"/>
      <c r="G73" s="87"/>
      <c r="H73" s="90"/>
    </row>
    <row r="74" spans="2:8" ht="12.75">
      <c r="B74" s="298">
        <f t="shared" si="1"/>
        <v>60</v>
      </c>
      <c r="C74" s="299">
        <f t="shared" si="0"/>
        <v>406.85</v>
      </c>
      <c r="D74" s="87"/>
      <c r="E74" s="87"/>
      <c r="F74" s="87"/>
      <c r="G74" s="87"/>
      <c r="H74" s="90"/>
    </row>
    <row r="75" spans="2:8" ht="12.75">
      <c r="B75" s="298">
        <f t="shared" si="1"/>
        <v>61</v>
      </c>
      <c r="C75" s="299">
        <f t="shared" si="0"/>
        <v>406.8625</v>
      </c>
      <c r="D75" s="87"/>
      <c r="E75" s="87"/>
      <c r="F75" s="87"/>
      <c r="G75" s="87"/>
      <c r="H75" s="90"/>
    </row>
    <row r="76" spans="2:8" ht="12.75">
      <c r="B76" s="298">
        <f t="shared" si="1"/>
        <v>62</v>
      </c>
      <c r="C76" s="299">
        <f t="shared" si="0"/>
        <v>406.875</v>
      </c>
      <c r="D76" s="87"/>
      <c r="E76" s="87"/>
      <c r="F76" s="87"/>
      <c r="G76" s="87"/>
      <c r="H76" s="90"/>
    </row>
    <row r="77" spans="2:8" ht="12.75">
      <c r="B77" s="298">
        <f t="shared" si="1"/>
        <v>63</v>
      </c>
      <c r="C77" s="299">
        <f t="shared" si="0"/>
        <v>406.88750000000005</v>
      </c>
      <c r="D77" s="87"/>
      <c r="E77" s="87"/>
      <c r="F77" s="87"/>
      <c r="G77" s="87"/>
      <c r="H77" s="90"/>
    </row>
    <row r="78" spans="2:8" ht="12.75">
      <c r="B78" s="298">
        <f t="shared" si="1"/>
        <v>64</v>
      </c>
      <c r="C78" s="299">
        <f t="shared" si="0"/>
        <v>406.90000000000003</v>
      </c>
      <c r="D78" s="87"/>
      <c r="E78" s="87"/>
      <c r="F78" s="87"/>
      <c r="G78" s="87"/>
      <c r="H78" s="90"/>
    </row>
    <row r="79" spans="2:8" ht="12.75">
      <c r="B79" s="298">
        <f t="shared" si="1"/>
        <v>65</v>
      </c>
      <c r="C79" s="299">
        <f t="shared" si="0"/>
        <v>406.9125</v>
      </c>
      <c r="D79" s="87"/>
      <c r="E79" s="87"/>
      <c r="F79" s="87"/>
      <c r="G79" s="87"/>
      <c r="H79" s="90"/>
    </row>
    <row r="80" spans="2:8" ht="12.75">
      <c r="B80" s="298">
        <f t="shared" si="1"/>
        <v>66</v>
      </c>
      <c r="C80" s="299">
        <f aca="true" t="shared" si="2" ref="C80:C143">SUM(406.1+B80*0.0125)</f>
        <v>406.925</v>
      </c>
      <c r="D80" s="87"/>
      <c r="E80" s="87"/>
      <c r="F80" s="87"/>
      <c r="G80" s="87"/>
      <c r="H80" s="90"/>
    </row>
    <row r="81" spans="2:8" ht="12.75">
      <c r="B81" s="298">
        <f aca="true" t="shared" si="3" ref="B81:B144">SUM(B80+1)</f>
        <v>67</v>
      </c>
      <c r="C81" s="299">
        <f t="shared" si="2"/>
        <v>406.9375</v>
      </c>
      <c r="D81" s="87"/>
      <c r="E81" s="87"/>
      <c r="F81" s="87"/>
      <c r="G81" s="87"/>
      <c r="H81" s="90"/>
    </row>
    <row r="82" spans="2:8" ht="12.75">
      <c r="B82" s="298">
        <f t="shared" si="3"/>
        <v>68</v>
      </c>
      <c r="C82" s="299">
        <f t="shared" si="2"/>
        <v>406.95000000000005</v>
      </c>
      <c r="D82" s="87"/>
      <c r="E82" s="87"/>
      <c r="F82" s="87"/>
      <c r="G82" s="87"/>
      <c r="H82" s="90"/>
    </row>
    <row r="83" spans="2:8" ht="12.75">
      <c r="B83" s="298">
        <f t="shared" si="3"/>
        <v>69</v>
      </c>
      <c r="C83" s="299">
        <f t="shared" si="2"/>
        <v>406.96250000000003</v>
      </c>
      <c r="D83" s="87"/>
      <c r="E83" s="87"/>
      <c r="F83" s="87"/>
      <c r="G83" s="87"/>
      <c r="H83" s="90"/>
    </row>
    <row r="84" spans="2:8" ht="12.75">
      <c r="B84" s="298">
        <f t="shared" si="3"/>
        <v>70</v>
      </c>
      <c r="C84" s="299">
        <f t="shared" si="2"/>
        <v>406.975</v>
      </c>
      <c r="D84" s="87"/>
      <c r="E84" s="87"/>
      <c r="F84" s="87"/>
      <c r="G84" s="87"/>
      <c r="H84" s="90"/>
    </row>
    <row r="85" spans="2:8" ht="12.75">
      <c r="B85" s="298">
        <f t="shared" si="3"/>
        <v>71</v>
      </c>
      <c r="C85" s="299">
        <f t="shared" si="2"/>
        <v>406.9875</v>
      </c>
      <c r="D85" s="87"/>
      <c r="E85" s="87"/>
      <c r="F85" s="87"/>
      <c r="G85" s="87"/>
      <c r="H85" s="90"/>
    </row>
    <row r="86" spans="2:8" ht="12.75">
      <c r="B86" s="298">
        <f t="shared" si="3"/>
        <v>72</v>
      </c>
      <c r="C86" s="299">
        <f t="shared" si="2"/>
        <v>407</v>
      </c>
      <c r="D86" s="87"/>
      <c r="E86" s="87"/>
      <c r="F86" s="87"/>
      <c r="G86" s="87"/>
      <c r="H86" s="90"/>
    </row>
    <row r="87" spans="2:8" ht="12.75">
      <c r="B87" s="298">
        <f t="shared" si="3"/>
        <v>73</v>
      </c>
      <c r="C87" s="299">
        <f t="shared" si="2"/>
        <v>407.01250000000005</v>
      </c>
      <c r="D87" s="87"/>
      <c r="E87" s="87"/>
      <c r="F87" s="87"/>
      <c r="G87" s="87"/>
      <c r="H87" s="90"/>
    </row>
    <row r="88" spans="2:8" ht="12.75">
      <c r="B88" s="298">
        <f t="shared" si="3"/>
        <v>74</v>
      </c>
      <c r="C88" s="299">
        <f t="shared" si="2"/>
        <v>407.02500000000003</v>
      </c>
      <c r="D88" s="87"/>
      <c r="E88" s="87"/>
      <c r="F88" s="87"/>
      <c r="G88" s="87"/>
      <c r="H88" s="90"/>
    </row>
    <row r="89" spans="2:8" ht="12.75">
      <c r="B89" s="298">
        <f t="shared" si="3"/>
        <v>75</v>
      </c>
      <c r="C89" s="299">
        <f t="shared" si="2"/>
        <v>407.0375</v>
      </c>
      <c r="D89" s="87"/>
      <c r="E89" s="87"/>
      <c r="F89" s="87"/>
      <c r="G89" s="87"/>
      <c r="H89" s="90"/>
    </row>
    <row r="90" spans="2:8" ht="12.75">
      <c r="B90" s="298">
        <f t="shared" si="3"/>
        <v>76</v>
      </c>
      <c r="C90" s="299">
        <f t="shared" si="2"/>
        <v>407.05</v>
      </c>
      <c r="D90" s="87"/>
      <c r="E90" s="87"/>
      <c r="F90" s="87"/>
      <c r="G90" s="87"/>
      <c r="H90" s="90"/>
    </row>
    <row r="91" spans="2:8" ht="12.75">
      <c r="B91" s="298">
        <f t="shared" si="3"/>
        <v>77</v>
      </c>
      <c r="C91" s="299">
        <f t="shared" si="2"/>
        <v>407.0625</v>
      </c>
      <c r="D91" s="87"/>
      <c r="E91" s="87"/>
      <c r="F91" s="87"/>
      <c r="G91" s="87"/>
      <c r="H91" s="90"/>
    </row>
    <row r="92" spans="2:8" ht="12.75">
      <c r="B92" s="298">
        <f t="shared" si="3"/>
        <v>78</v>
      </c>
      <c r="C92" s="299">
        <f t="shared" si="2"/>
        <v>407.07500000000005</v>
      </c>
      <c r="D92" s="87"/>
      <c r="E92" s="87"/>
      <c r="F92" s="87"/>
      <c r="G92" s="87"/>
      <c r="H92" s="90"/>
    </row>
    <row r="93" spans="2:8" ht="12.75">
      <c r="B93" s="298">
        <f t="shared" si="3"/>
        <v>79</v>
      </c>
      <c r="C93" s="299">
        <f t="shared" si="2"/>
        <v>407.08750000000003</v>
      </c>
      <c r="D93" s="87"/>
      <c r="E93" s="87"/>
      <c r="F93" s="87"/>
      <c r="G93" s="87"/>
      <c r="H93" s="90"/>
    </row>
    <row r="94" spans="2:8" ht="12.75">
      <c r="B94" s="298">
        <f t="shared" si="3"/>
        <v>80</v>
      </c>
      <c r="C94" s="299">
        <f t="shared" si="2"/>
        <v>407.1</v>
      </c>
      <c r="D94" s="87"/>
      <c r="E94" s="87"/>
      <c r="F94" s="87"/>
      <c r="G94" s="87"/>
      <c r="H94" s="90"/>
    </row>
    <row r="95" spans="2:8" ht="12.75">
      <c r="B95" s="298">
        <f t="shared" si="3"/>
        <v>81</v>
      </c>
      <c r="C95" s="299">
        <f t="shared" si="2"/>
        <v>407.1125</v>
      </c>
      <c r="D95" s="87"/>
      <c r="E95" s="87"/>
      <c r="F95" s="87"/>
      <c r="G95" s="87"/>
      <c r="H95" s="90"/>
    </row>
    <row r="96" spans="2:8" ht="12.75">
      <c r="B96" s="298">
        <f t="shared" si="3"/>
        <v>82</v>
      </c>
      <c r="C96" s="299">
        <f t="shared" si="2"/>
        <v>407.125</v>
      </c>
      <c r="D96" s="87"/>
      <c r="E96" s="87"/>
      <c r="F96" s="87"/>
      <c r="G96" s="87"/>
      <c r="H96" s="90"/>
    </row>
    <row r="97" spans="2:8" ht="12.75">
      <c r="B97" s="298">
        <f t="shared" si="3"/>
        <v>83</v>
      </c>
      <c r="C97" s="299">
        <f t="shared" si="2"/>
        <v>407.13750000000005</v>
      </c>
      <c r="D97" s="87"/>
      <c r="E97" s="87"/>
      <c r="F97" s="87"/>
      <c r="G97" s="87"/>
      <c r="H97" s="90"/>
    </row>
    <row r="98" spans="2:8" ht="12.75">
      <c r="B98" s="298">
        <f t="shared" si="3"/>
        <v>84</v>
      </c>
      <c r="C98" s="299">
        <f t="shared" si="2"/>
        <v>407.15000000000003</v>
      </c>
      <c r="D98" s="87"/>
      <c r="E98" s="87"/>
      <c r="F98" s="87"/>
      <c r="G98" s="87"/>
      <c r="H98" s="90"/>
    </row>
    <row r="99" spans="2:8" ht="12.75">
      <c r="B99" s="298">
        <f t="shared" si="3"/>
        <v>85</v>
      </c>
      <c r="C99" s="299">
        <f t="shared" si="2"/>
        <v>407.1625</v>
      </c>
      <c r="D99" s="87"/>
      <c r="E99" s="87"/>
      <c r="F99" s="87"/>
      <c r="G99" s="87"/>
      <c r="H99" s="90"/>
    </row>
    <row r="100" spans="2:8" ht="12.75">
      <c r="B100" s="298">
        <f t="shared" si="3"/>
        <v>86</v>
      </c>
      <c r="C100" s="299">
        <f t="shared" si="2"/>
        <v>407.175</v>
      </c>
      <c r="D100" s="87"/>
      <c r="E100" s="87"/>
      <c r="F100" s="87"/>
      <c r="G100" s="87"/>
      <c r="H100" s="90"/>
    </row>
    <row r="101" spans="2:8" ht="12.75">
      <c r="B101" s="298">
        <f t="shared" si="3"/>
        <v>87</v>
      </c>
      <c r="C101" s="299">
        <f t="shared" si="2"/>
        <v>407.1875</v>
      </c>
      <c r="D101" s="87"/>
      <c r="E101" s="87"/>
      <c r="F101" s="87"/>
      <c r="G101" s="87"/>
      <c r="H101" s="90"/>
    </row>
    <row r="102" spans="2:8" ht="12.75">
      <c r="B102" s="298">
        <f t="shared" si="3"/>
        <v>88</v>
      </c>
      <c r="C102" s="299">
        <f t="shared" si="2"/>
        <v>407.20000000000005</v>
      </c>
      <c r="D102" s="87"/>
      <c r="E102" s="87"/>
      <c r="F102" s="87"/>
      <c r="G102" s="87"/>
      <c r="H102" s="90"/>
    </row>
    <row r="103" spans="2:8" ht="12.75">
      <c r="B103" s="298">
        <f t="shared" si="3"/>
        <v>89</v>
      </c>
      <c r="C103" s="299">
        <f t="shared" si="2"/>
        <v>407.21250000000003</v>
      </c>
      <c r="D103" s="87"/>
      <c r="E103" s="87"/>
      <c r="F103" s="87"/>
      <c r="G103" s="87"/>
      <c r="H103" s="90"/>
    </row>
    <row r="104" spans="2:8" ht="12.75">
      <c r="B104" s="298">
        <f t="shared" si="3"/>
        <v>90</v>
      </c>
      <c r="C104" s="299">
        <f t="shared" si="2"/>
        <v>407.225</v>
      </c>
      <c r="D104" s="87"/>
      <c r="E104" s="87"/>
      <c r="F104" s="87"/>
      <c r="G104" s="87"/>
      <c r="H104" s="90"/>
    </row>
    <row r="105" spans="2:8" ht="12.75">
      <c r="B105" s="298">
        <f t="shared" si="3"/>
        <v>91</v>
      </c>
      <c r="C105" s="299">
        <f t="shared" si="2"/>
        <v>407.2375</v>
      </c>
      <c r="D105" s="87"/>
      <c r="E105" s="87"/>
      <c r="F105" s="87"/>
      <c r="G105" s="87"/>
      <c r="H105" s="90"/>
    </row>
    <row r="106" spans="2:8" ht="12.75">
      <c r="B106" s="298">
        <f t="shared" si="3"/>
        <v>92</v>
      </c>
      <c r="C106" s="299">
        <f t="shared" si="2"/>
        <v>407.25</v>
      </c>
      <c r="D106" s="87"/>
      <c r="E106" s="87"/>
      <c r="F106" s="87"/>
      <c r="G106" s="87"/>
      <c r="H106" s="90"/>
    </row>
    <row r="107" spans="2:8" ht="12.75">
      <c r="B107" s="298">
        <f t="shared" si="3"/>
        <v>93</v>
      </c>
      <c r="C107" s="299">
        <f t="shared" si="2"/>
        <v>407.26250000000005</v>
      </c>
      <c r="D107" s="87"/>
      <c r="E107" s="87"/>
      <c r="F107" s="87"/>
      <c r="G107" s="87"/>
      <c r="H107" s="90"/>
    </row>
    <row r="108" spans="2:8" ht="12.75">
      <c r="B108" s="298">
        <f t="shared" si="3"/>
        <v>94</v>
      </c>
      <c r="C108" s="299">
        <f t="shared" si="2"/>
        <v>407.27500000000003</v>
      </c>
      <c r="D108" s="87"/>
      <c r="E108" s="87"/>
      <c r="F108" s="87"/>
      <c r="G108" s="87"/>
      <c r="H108" s="90"/>
    </row>
    <row r="109" spans="2:8" ht="12.75">
      <c r="B109" s="298">
        <f t="shared" si="3"/>
        <v>95</v>
      </c>
      <c r="C109" s="299">
        <f t="shared" si="2"/>
        <v>407.2875</v>
      </c>
      <c r="D109" s="87"/>
      <c r="E109" s="87"/>
      <c r="F109" s="87"/>
      <c r="G109" s="87"/>
      <c r="H109" s="90"/>
    </row>
    <row r="110" spans="2:8" ht="12.75">
      <c r="B110" s="298">
        <f t="shared" si="3"/>
        <v>96</v>
      </c>
      <c r="C110" s="299">
        <f t="shared" si="2"/>
        <v>407.3</v>
      </c>
      <c r="D110" s="87"/>
      <c r="E110" s="87"/>
      <c r="F110" s="87"/>
      <c r="G110" s="87"/>
      <c r="H110" s="90"/>
    </row>
    <row r="111" spans="2:8" ht="12.75">
      <c r="B111" s="298">
        <f t="shared" si="3"/>
        <v>97</v>
      </c>
      <c r="C111" s="299">
        <f t="shared" si="2"/>
        <v>407.3125</v>
      </c>
      <c r="D111" s="87"/>
      <c r="E111" s="87"/>
      <c r="F111" s="87"/>
      <c r="G111" s="87"/>
      <c r="H111" s="90"/>
    </row>
    <row r="112" spans="2:8" ht="12.75">
      <c r="B112" s="298">
        <f t="shared" si="3"/>
        <v>98</v>
      </c>
      <c r="C112" s="299">
        <f t="shared" si="2"/>
        <v>407.32500000000005</v>
      </c>
      <c r="D112" s="87"/>
      <c r="E112" s="87"/>
      <c r="F112" s="87"/>
      <c r="G112" s="87"/>
      <c r="H112" s="90"/>
    </row>
    <row r="113" spans="2:8" ht="12.75">
      <c r="B113" s="298">
        <f t="shared" si="3"/>
        <v>99</v>
      </c>
      <c r="C113" s="299">
        <f t="shared" si="2"/>
        <v>407.33750000000003</v>
      </c>
      <c r="D113" s="87"/>
      <c r="E113" s="87"/>
      <c r="F113" s="87"/>
      <c r="G113" s="87"/>
      <c r="H113" s="90"/>
    </row>
    <row r="114" spans="2:8" ht="12.75">
      <c r="B114" s="298">
        <f t="shared" si="3"/>
        <v>100</v>
      </c>
      <c r="C114" s="299">
        <f t="shared" si="2"/>
        <v>407.35</v>
      </c>
      <c r="D114" s="87"/>
      <c r="E114" s="87"/>
      <c r="F114" s="87"/>
      <c r="G114" s="87"/>
      <c r="H114" s="90"/>
    </row>
    <row r="115" spans="2:8" ht="12.75">
      <c r="B115" s="298">
        <f t="shared" si="3"/>
        <v>101</v>
      </c>
      <c r="C115" s="299">
        <f t="shared" si="2"/>
        <v>407.3625</v>
      </c>
      <c r="D115" s="87"/>
      <c r="E115" s="87"/>
      <c r="F115" s="87"/>
      <c r="G115" s="87"/>
      <c r="H115" s="90"/>
    </row>
    <row r="116" spans="2:8" ht="12.75">
      <c r="B116" s="298">
        <f t="shared" si="3"/>
        <v>102</v>
      </c>
      <c r="C116" s="299">
        <f t="shared" si="2"/>
        <v>407.375</v>
      </c>
      <c r="D116" s="87"/>
      <c r="E116" s="87"/>
      <c r="F116" s="87"/>
      <c r="G116" s="87"/>
      <c r="H116" s="90"/>
    </row>
    <row r="117" spans="2:8" ht="12.75">
      <c r="B117" s="298">
        <f t="shared" si="3"/>
        <v>103</v>
      </c>
      <c r="C117" s="299">
        <f t="shared" si="2"/>
        <v>407.38750000000005</v>
      </c>
      <c r="D117" s="87"/>
      <c r="E117" s="87"/>
      <c r="F117" s="87"/>
      <c r="G117" s="87"/>
      <c r="H117" s="90"/>
    </row>
    <row r="118" spans="2:8" ht="12.75">
      <c r="B118" s="298">
        <f t="shared" si="3"/>
        <v>104</v>
      </c>
      <c r="C118" s="299">
        <f t="shared" si="2"/>
        <v>407.40000000000003</v>
      </c>
      <c r="D118" s="87"/>
      <c r="E118" s="87"/>
      <c r="F118" s="87"/>
      <c r="G118" s="87"/>
      <c r="H118" s="90"/>
    </row>
    <row r="119" spans="2:8" ht="12.75">
      <c r="B119" s="298">
        <f t="shared" si="3"/>
        <v>105</v>
      </c>
      <c r="C119" s="299">
        <f t="shared" si="2"/>
        <v>407.4125</v>
      </c>
      <c r="D119" s="87"/>
      <c r="E119" s="87"/>
      <c r="F119" s="87"/>
      <c r="G119" s="87"/>
      <c r="H119" s="90"/>
    </row>
    <row r="120" spans="2:8" ht="12.75">
      <c r="B120" s="298">
        <f t="shared" si="3"/>
        <v>106</v>
      </c>
      <c r="C120" s="299">
        <f t="shared" si="2"/>
        <v>407.425</v>
      </c>
      <c r="D120" s="87"/>
      <c r="E120" s="87"/>
      <c r="F120" s="87"/>
      <c r="G120" s="87"/>
      <c r="H120" s="90"/>
    </row>
    <row r="121" spans="2:8" ht="12.75">
      <c r="B121" s="298">
        <f t="shared" si="3"/>
        <v>107</v>
      </c>
      <c r="C121" s="299">
        <f t="shared" si="2"/>
        <v>407.4375</v>
      </c>
      <c r="D121" s="87"/>
      <c r="E121" s="87"/>
      <c r="F121" s="87"/>
      <c r="G121" s="87"/>
      <c r="H121" s="90"/>
    </row>
    <row r="122" spans="2:8" ht="12.75">
      <c r="B122" s="298">
        <f t="shared" si="3"/>
        <v>108</v>
      </c>
      <c r="C122" s="299">
        <f t="shared" si="2"/>
        <v>407.45000000000005</v>
      </c>
      <c r="D122" s="87"/>
      <c r="E122" s="87"/>
      <c r="F122" s="87"/>
      <c r="G122" s="87"/>
      <c r="H122" s="90"/>
    </row>
    <row r="123" spans="2:8" ht="12.75">
      <c r="B123" s="298">
        <f t="shared" si="3"/>
        <v>109</v>
      </c>
      <c r="C123" s="299">
        <f t="shared" si="2"/>
        <v>407.46250000000003</v>
      </c>
      <c r="D123" s="87"/>
      <c r="E123" s="87"/>
      <c r="F123" s="87"/>
      <c r="G123" s="87"/>
      <c r="H123" s="90"/>
    </row>
    <row r="124" spans="2:8" ht="12.75">
      <c r="B124" s="298">
        <f t="shared" si="3"/>
        <v>110</v>
      </c>
      <c r="C124" s="299">
        <f t="shared" si="2"/>
        <v>407.475</v>
      </c>
      <c r="D124" s="87"/>
      <c r="E124" s="87"/>
      <c r="F124" s="87"/>
      <c r="G124" s="87"/>
      <c r="H124" s="90"/>
    </row>
    <row r="125" spans="2:8" ht="12.75">
      <c r="B125" s="298">
        <f t="shared" si="3"/>
        <v>111</v>
      </c>
      <c r="C125" s="299">
        <f t="shared" si="2"/>
        <v>407.4875</v>
      </c>
      <c r="D125" s="87"/>
      <c r="E125" s="87"/>
      <c r="F125" s="87"/>
      <c r="G125" s="87"/>
      <c r="H125" s="90"/>
    </row>
    <row r="126" spans="2:8" ht="12.75">
      <c r="B126" s="298">
        <f t="shared" si="3"/>
        <v>112</v>
      </c>
      <c r="C126" s="299">
        <f t="shared" si="2"/>
        <v>407.5</v>
      </c>
      <c r="D126" s="87"/>
      <c r="E126" s="87"/>
      <c r="F126" s="87"/>
      <c r="G126" s="87"/>
      <c r="H126" s="90"/>
    </row>
    <row r="127" spans="2:8" ht="12.75">
      <c r="B127" s="298">
        <f t="shared" si="3"/>
        <v>113</v>
      </c>
      <c r="C127" s="299">
        <f t="shared" si="2"/>
        <v>407.51250000000005</v>
      </c>
      <c r="D127" s="87"/>
      <c r="E127" s="87"/>
      <c r="F127" s="87"/>
      <c r="G127" s="87"/>
      <c r="H127" s="90"/>
    </row>
    <row r="128" spans="2:8" ht="12.75">
      <c r="B128" s="298">
        <f t="shared" si="3"/>
        <v>114</v>
      </c>
      <c r="C128" s="299">
        <f t="shared" si="2"/>
        <v>407.52500000000003</v>
      </c>
      <c r="D128" s="87"/>
      <c r="E128" s="87"/>
      <c r="F128" s="87"/>
      <c r="G128" s="87"/>
      <c r="H128" s="90"/>
    </row>
    <row r="129" spans="2:8" ht="12.75">
      <c r="B129" s="298">
        <f t="shared" si="3"/>
        <v>115</v>
      </c>
      <c r="C129" s="299">
        <f t="shared" si="2"/>
        <v>407.5375</v>
      </c>
      <c r="D129" s="87"/>
      <c r="E129" s="87"/>
      <c r="F129" s="87"/>
      <c r="G129" s="87"/>
      <c r="H129" s="90"/>
    </row>
    <row r="130" spans="2:8" ht="12.75">
      <c r="B130" s="298">
        <f t="shared" si="3"/>
        <v>116</v>
      </c>
      <c r="C130" s="299">
        <f t="shared" si="2"/>
        <v>407.55</v>
      </c>
      <c r="D130" s="87"/>
      <c r="E130" s="87"/>
      <c r="F130" s="87"/>
      <c r="G130" s="87"/>
      <c r="H130" s="90"/>
    </row>
    <row r="131" spans="2:8" ht="12.75">
      <c r="B131" s="298">
        <f t="shared" si="3"/>
        <v>117</v>
      </c>
      <c r="C131" s="299">
        <f t="shared" si="2"/>
        <v>407.5625</v>
      </c>
      <c r="D131" s="87"/>
      <c r="E131" s="87"/>
      <c r="F131" s="87"/>
      <c r="G131" s="87"/>
      <c r="H131" s="90"/>
    </row>
    <row r="132" spans="2:8" ht="12.75">
      <c r="B132" s="298">
        <f t="shared" si="3"/>
        <v>118</v>
      </c>
      <c r="C132" s="299">
        <f t="shared" si="2"/>
        <v>407.57500000000005</v>
      </c>
      <c r="D132" s="87"/>
      <c r="E132" s="87"/>
      <c r="F132" s="87"/>
      <c r="G132" s="87"/>
      <c r="H132" s="90"/>
    </row>
    <row r="133" spans="2:8" ht="12.75">
      <c r="B133" s="298">
        <f t="shared" si="3"/>
        <v>119</v>
      </c>
      <c r="C133" s="299">
        <f t="shared" si="2"/>
        <v>407.58750000000003</v>
      </c>
      <c r="D133" s="87"/>
      <c r="E133" s="87"/>
      <c r="F133" s="87"/>
      <c r="G133" s="87"/>
      <c r="H133" s="90"/>
    </row>
    <row r="134" spans="2:8" ht="12.75">
      <c r="B134" s="298">
        <f t="shared" si="3"/>
        <v>120</v>
      </c>
      <c r="C134" s="299">
        <f t="shared" si="2"/>
        <v>407.6</v>
      </c>
      <c r="D134" s="87"/>
      <c r="E134" s="87"/>
      <c r="F134" s="87"/>
      <c r="G134" s="87"/>
      <c r="H134" s="90"/>
    </row>
    <row r="135" spans="2:8" ht="12.75">
      <c r="B135" s="298">
        <f t="shared" si="3"/>
        <v>121</v>
      </c>
      <c r="C135" s="299">
        <f t="shared" si="2"/>
        <v>407.6125</v>
      </c>
      <c r="D135" s="87"/>
      <c r="E135" s="87"/>
      <c r="F135" s="87"/>
      <c r="G135" s="87"/>
      <c r="H135" s="90"/>
    </row>
    <row r="136" spans="2:8" ht="12.75">
      <c r="B136" s="298">
        <f t="shared" si="3"/>
        <v>122</v>
      </c>
      <c r="C136" s="299">
        <f t="shared" si="2"/>
        <v>407.625</v>
      </c>
      <c r="D136" s="87"/>
      <c r="E136" s="87"/>
      <c r="F136" s="87"/>
      <c r="G136" s="87"/>
      <c r="H136" s="90"/>
    </row>
    <row r="137" spans="2:8" ht="12.75">
      <c r="B137" s="298">
        <f t="shared" si="3"/>
        <v>123</v>
      </c>
      <c r="C137" s="299">
        <f t="shared" si="2"/>
        <v>407.63750000000005</v>
      </c>
      <c r="D137" s="87"/>
      <c r="E137" s="87"/>
      <c r="F137" s="87"/>
      <c r="G137" s="87"/>
      <c r="H137" s="90"/>
    </row>
    <row r="138" spans="2:8" ht="12.75">
      <c r="B138" s="298">
        <f t="shared" si="3"/>
        <v>124</v>
      </c>
      <c r="C138" s="299">
        <f t="shared" si="2"/>
        <v>407.65000000000003</v>
      </c>
      <c r="D138" s="87"/>
      <c r="E138" s="87"/>
      <c r="F138" s="87"/>
      <c r="G138" s="87"/>
      <c r="H138" s="90"/>
    </row>
    <row r="139" spans="2:8" ht="12.75">
      <c r="B139" s="298">
        <f t="shared" si="3"/>
        <v>125</v>
      </c>
      <c r="C139" s="299">
        <f t="shared" si="2"/>
        <v>407.6625</v>
      </c>
      <c r="D139" s="87"/>
      <c r="E139" s="87"/>
      <c r="F139" s="87"/>
      <c r="G139" s="87"/>
      <c r="H139" s="90"/>
    </row>
    <row r="140" spans="2:8" ht="12.75">
      <c r="B140" s="298">
        <f t="shared" si="3"/>
        <v>126</v>
      </c>
      <c r="C140" s="299">
        <f t="shared" si="2"/>
        <v>407.675</v>
      </c>
      <c r="D140" s="87"/>
      <c r="E140" s="87"/>
      <c r="F140" s="87"/>
      <c r="G140" s="87"/>
      <c r="H140" s="90"/>
    </row>
    <row r="141" spans="2:8" ht="12.75">
      <c r="B141" s="298">
        <f t="shared" si="3"/>
        <v>127</v>
      </c>
      <c r="C141" s="299">
        <f t="shared" si="2"/>
        <v>407.6875</v>
      </c>
      <c r="D141" s="87"/>
      <c r="E141" s="87"/>
      <c r="F141" s="87"/>
      <c r="G141" s="87"/>
      <c r="H141" s="90"/>
    </row>
    <row r="142" spans="2:8" ht="12.75">
      <c r="B142" s="298">
        <f t="shared" si="3"/>
        <v>128</v>
      </c>
      <c r="C142" s="299">
        <f t="shared" si="2"/>
        <v>407.70000000000005</v>
      </c>
      <c r="D142" s="87"/>
      <c r="E142" s="87"/>
      <c r="F142" s="87"/>
      <c r="G142" s="87"/>
      <c r="H142" s="90"/>
    </row>
    <row r="143" spans="2:8" ht="12.75">
      <c r="B143" s="298">
        <f t="shared" si="3"/>
        <v>129</v>
      </c>
      <c r="C143" s="299">
        <f t="shared" si="2"/>
        <v>407.71250000000003</v>
      </c>
      <c r="D143" s="87"/>
      <c r="E143" s="87"/>
      <c r="F143" s="87"/>
      <c r="G143" s="87"/>
      <c r="H143" s="90"/>
    </row>
    <row r="144" spans="2:8" ht="12.75">
      <c r="B144" s="298">
        <f t="shared" si="3"/>
        <v>130</v>
      </c>
      <c r="C144" s="299">
        <f aca="true" t="shared" si="4" ref="C144:C207">SUM(406.1+B144*0.0125)</f>
        <v>407.725</v>
      </c>
      <c r="D144" s="87"/>
      <c r="E144" s="87"/>
      <c r="F144" s="87"/>
      <c r="G144" s="87"/>
      <c r="H144" s="90"/>
    </row>
    <row r="145" spans="2:8" ht="12.75">
      <c r="B145" s="298">
        <f aca="true" t="shared" si="5" ref="B145:B208">SUM(B144+1)</f>
        <v>131</v>
      </c>
      <c r="C145" s="299">
        <f t="shared" si="4"/>
        <v>407.7375</v>
      </c>
      <c r="D145" s="87"/>
      <c r="E145" s="87"/>
      <c r="F145" s="87"/>
      <c r="G145" s="87"/>
      <c r="H145" s="90"/>
    </row>
    <row r="146" spans="2:8" ht="12.75">
      <c r="B146" s="298">
        <f t="shared" si="5"/>
        <v>132</v>
      </c>
      <c r="C146" s="299">
        <f t="shared" si="4"/>
        <v>407.75</v>
      </c>
      <c r="D146" s="87"/>
      <c r="E146" s="87"/>
      <c r="F146" s="87"/>
      <c r="G146" s="87"/>
      <c r="H146" s="90"/>
    </row>
    <row r="147" spans="2:8" ht="12.75">
      <c r="B147" s="298">
        <f t="shared" si="5"/>
        <v>133</v>
      </c>
      <c r="C147" s="299">
        <f t="shared" si="4"/>
        <v>407.76250000000005</v>
      </c>
      <c r="D147" s="87"/>
      <c r="E147" s="87"/>
      <c r="F147" s="87"/>
      <c r="G147" s="87"/>
      <c r="H147" s="90"/>
    </row>
    <row r="148" spans="2:8" ht="12.75">
      <c r="B148" s="298">
        <f t="shared" si="5"/>
        <v>134</v>
      </c>
      <c r="C148" s="299">
        <f t="shared" si="4"/>
        <v>407.77500000000003</v>
      </c>
      <c r="D148" s="87"/>
      <c r="E148" s="87"/>
      <c r="F148" s="87"/>
      <c r="G148" s="87"/>
      <c r="H148" s="90"/>
    </row>
    <row r="149" spans="2:8" ht="12.75">
      <c r="B149" s="298">
        <f t="shared" si="5"/>
        <v>135</v>
      </c>
      <c r="C149" s="299">
        <f t="shared" si="4"/>
        <v>407.7875</v>
      </c>
      <c r="D149" s="87"/>
      <c r="E149" s="87"/>
      <c r="F149" s="87"/>
      <c r="G149" s="87"/>
      <c r="H149" s="90"/>
    </row>
    <row r="150" spans="2:8" ht="12.75">
      <c r="B150" s="298">
        <f t="shared" si="5"/>
        <v>136</v>
      </c>
      <c r="C150" s="299">
        <f t="shared" si="4"/>
        <v>407.8</v>
      </c>
      <c r="D150" s="87"/>
      <c r="E150" s="87"/>
      <c r="F150" s="87"/>
      <c r="G150" s="87"/>
      <c r="H150" s="90"/>
    </row>
    <row r="151" spans="2:8" ht="12.75">
      <c r="B151" s="298">
        <f t="shared" si="5"/>
        <v>137</v>
      </c>
      <c r="C151" s="299">
        <f t="shared" si="4"/>
        <v>407.8125</v>
      </c>
      <c r="D151" s="87"/>
      <c r="E151" s="87"/>
      <c r="F151" s="87"/>
      <c r="G151" s="87"/>
      <c r="H151" s="90"/>
    </row>
    <row r="152" spans="2:8" ht="12.75">
      <c r="B152" s="298">
        <f t="shared" si="5"/>
        <v>138</v>
      </c>
      <c r="C152" s="299">
        <f t="shared" si="4"/>
        <v>407.82500000000005</v>
      </c>
      <c r="D152" s="87"/>
      <c r="E152" s="87"/>
      <c r="F152" s="87"/>
      <c r="G152" s="87"/>
      <c r="H152" s="90"/>
    </row>
    <row r="153" spans="2:8" ht="12.75">
      <c r="B153" s="298">
        <f t="shared" si="5"/>
        <v>139</v>
      </c>
      <c r="C153" s="299">
        <f t="shared" si="4"/>
        <v>407.83750000000003</v>
      </c>
      <c r="D153" s="87"/>
      <c r="E153" s="87"/>
      <c r="F153" s="87"/>
      <c r="G153" s="87"/>
      <c r="H153" s="90"/>
    </row>
    <row r="154" spans="2:8" ht="12.75">
      <c r="B154" s="298">
        <f t="shared" si="5"/>
        <v>140</v>
      </c>
      <c r="C154" s="299">
        <f t="shared" si="4"/>
        <v>407.85</v>
      </c>
      <c r="D154" s="87"/>
      <c r="E154" s="87"/>
      <c r="F154" s="87"/>
      <c r="G154" s="87"/>
      <c r="H154" s="90"/>
    </row>
    <row r="155" spans="2:8" ht="12.75">
      <c r="B155" s="298">
        <f t="shared" si="5"/>
        <v>141</v>
      </c>
      <c r="C155" s="299">
        <f t="shared" si="4"/>
        <v>407.8625</v>
      </c>
      <c r="D155" s="87"/>
      <c r="E155" s="87"/>
      <c r="F155" s="87"/>
      <c r="G155" s="87"/>
      <c r="H155" s="90"/>
    </row>
    <row r="156" spans="2:8" ht="12.75">
      <c r="B156" s="298">
        <f t="shared" si="5"/>
        <v>142</v>
      </c>
      <c r="C156" s="299">
        <f t="shared" si="4"/>
        <v>407.875</v>
      </c>
      <c r="D156" s="87"/>
      <c r="E156" s="87"/>
      <c r="F156" s="87"/>
      <c r="G156" s="87"/>
      <c r="H156" s="90"/>
    </row>
    <row r="157" spans="2:8" ht="12.75">
      <c r="B157" s="298">
        <f t="shared" si="5"/>
        <v>143</v>
      </c>
      <c r="C157" s="299">
        <f t="shared" si="4"/>
        <v>407.88750000000005</v>
      </c>
      <c r="D157" s="87"/>
      <c r="E157" s="87"/>
      <c r="F157" s="87"/>
      <c r="G157" s="87"/>
      <c r="H157" s="90"/>
    </row>
    <row r="158" spans="2:8" ht="12.75">
      <c r="B158" s="298">
        <f t="shared" si="5"/>
        <v>144</v>
      </c>
      <c r="C158" s="299">
        <f t="shared" si="4"/>
        <v>407.90000000000003</v>
      </c>
      <c r="D158" s="87"/>
      <c r="E158" s="87"/>
      <c r="F158" s="87"/>
      <c r="G158" s="87"/>
      <c r="H158" s="90"/>
    </row>
    <row r="159" spans="2:8" ht="12.75">
      <c r="B159" s="298">
        <f t="shared" si="5"/>
        <v>145</v>
      </c>
      <c r="C159" s="299">
        <f t="shared" si="4"/>
        <v>407.9125</v>
      </c>
      <c r="D159" s="87"/>
      <c r="E159" s="87"/>
      <c r="F159" s="87"/>
      <c r="G159" s="87"/>
      <c r="H159" s="90"/>
    </row>
    <row r="160" spans="2:8" ht="12.75">
      <c r="B160" s="298">
        <f t="shared" si="5"/>
        <v>146</v>
      </c>
      <c r="C160" s="299">
        <f t="shared" si="4"/>
        <v>407.925</v>
      </c>
      <c r="D160" s="87"/>
      <c r="E160" s="87"/>
      <c r="F160" s="87"/>
      <c r="G160" s="87"/>
      <c r="H160" s="90"/>
    </row>
    <row r="161" spans="2:8" ht="12.75">
      <c r="B161" s="298">
        <f t="shared" si="5"/>
        <v>147</v>
      </c>
      <c r="C161" s="299">
        <f t="shared" si="4"/>
        <v>407.9375</v>
      </c>
      <c r="D161" s="87"/>
      <c r="E161" s="87"/>
      <c r="F161" s="87"/>
      <c r="G161" s="87"/>
      <c r="H161" s="90"/>
    </row>
    <row r="162" spans="2:8" ht="12.75">
      <c r="B162" s="298">
        <f t="shared" si="5"/>
        <v>148</v>
      </c>
      <c r="C162" s="299">
        <f t="shared" si="4"/>
        <v>407.95000000000005</v>
      </c>
      <c r="D162" s="87"/>
      <c r="E162" s="87"/>
      <c r="F162" s="87"/>
      <c r="G162" s="87"/>
      <c r="H162" s="90"/>
    </row>
    <row r="163" spans="2:8" ht="12.75">
      <c r="B163" s="298">
        <f t="shared" si="5"/>
        <v>149</v>
      </c>
      <c r="C163" s="299">
        <f t="shared" si="4"/>
        <v>407.96250000000003</v>
      </c>
      <c r="D163" s="87"/>
      <c r="E163" s="87"/>
      <c r="F163" s="87"/>
      <c r="G163" s="87"/>
      <c r="H163" s="90"/>
    </row>
    <row r="164" spans="2:8" ht="12.75">
      <c r="B164" s="298">
        <f t="shared" si="5"/>
        <v>150</v>
      </c>
      <c r="C164" s="299">
        <f t="shared" si="4"/>
        <v>407.975</v>
      </c>
      <c r="D164" s="87"/>
      <c r="E164" s="87"/>
      <c r="F164" s="87"/>
      <c r="G164" s="87"/>
      <c r="H164" s="90"/>
    </row>
    <row r="165" spans="2:8" ht="12.75">
      <c r="B165" s="298">
        <f t="shared" si="5"/>
        <v>151</v>
      </c>
      <c r="C165" s="299">
        <f t="shared" si="4"/>
        <v>407.9875</v>
      </c>
      <c r="D165" s="87"/>
      <c r="E165" s="87"/>
      <c r="F165" s="87"/>
      <c r="G165" s="87"/>
      <c r="H165" s="90"/>
    </row>
    <row r="166" spans="2:8" ht="12.75">
      <c r="B166" s="298">
        <f t="shared" si="5"/>
        <v>152</v>
      </c>
      <c r="C166" s="299">
        <f t="shared" si="4"/>
        <v>408</v>
      </c>
      <c r="D166" s="87"/>
      <c r="E166" s="87"/>
      <c r="F166" s="87"/>
      <c r="G166" s="87"/>
      <c r="H166" s="90"/>
    </row>
    <row r="167" spans="2:8" ht="12.75">
      <c r="B167" s="298">
        <f t="shared" si="5"/>
        <v>153</v>
      </c>
      <c r="C167" s="299">
        <f t="shared" si="4"/>
        <v>408.01250000000005</v>
      </c>
      <c r="D167" s="87"/>
      <c r="E167" s="87"/>
      <c r="F167" s="87"/>
      <c r="G167" s="87"/>
      <c r="H167" s="90"/>
    </row>
    <row r="168" spans="2:8" ht="12.75">
      <c r="B168" s="298">
        <f t="shared" si="5"/>
        <v>154</v>
      </c>
      <c r="C168" s="299">
        <f t="shared" si="4"/>
        <v>408.02500000000003</v>
      </c>
      <c r="D168" s="87"/>
      <c r="E168" s="87"/>
      <c r="F168" s="87"/>
      <c r="G168" s="87"/>
      <c r="H168" s="90"/>
    </row>
    <row r="169" spans="2:8" ht="12.75">
      <c r="B169" s="298">
        <f t="shared" si="5"/>
        <v>155</v>
      </c>
      <c r="C169" s="299">
        <f t="shared" si="4"/>
        <v>408.0375</v>
      </c>
      <c r="D169" s="87"/>
      <c r="E169" s="87"/>
      <c r="F169" s="87"/>
      <c r="G169" s="87"/>
      <c r="H169" s="90"/>
    </row>
    <row r="170" spans="2:8" ht="12.75">
      <c r="B170" s="298">
        <f t="shared" si="5"/>
        <v>156</v>
      </c>
      <c r="C170" s="299">
        <f t="shared" si="4"/>
        <v>408.05</v>
      </c>
      <c r="D170" s="87"/>
      <c r="E170" s="87"/>
      <c r="F170" s="87"/>
      <c r="G170" s="87"/>
      <c r="H170" s="90"/>
    </row>
    <row r="171" spans="2:8" ht="12.75">
      <c r="B171" s="298">
        <f t="shared" si="5"/>
        <v>157</v>
      </c>
      <c r="C171" s="299">
        <f t="shared" si="4"/>
        <v>408.0625</v>
      </c>
      <c r="D171" s="87"/>
      <c r="E171" s="87"/>
      <c r="F171" s="87"/>
      <c r="G171" s="87"/>
      <c r="H171" s="90"/>
    </row>
    <row r="172" spans="2:8" ht="12.75">
      <c r="B172" s="298">
        <f t="shared" si="5"/>
        <v>158</v>
      </c>
      <c r="C172" s="299">
        <f t="shared" si="4"/>
        <v>408.07500000000005</v>
      </c>
      <c r="D172" s="87"/>
      <c r="E172" s="87"/>
      <c r="F172" s="87"/>
      <c r="G172" s="87"/>
      <c r="H172" s="90"/>
    </row>
    <row r="173" spans="2:8" ht="12.75">
      <c r="B173" s="298">
        <f t="shared" si="5"/>
        <v>159</v>
      </c>
      <c r="C173" s="299">
        <f t="shared" si="4"/>
        <v>408.08750000000003</v>
      </c>
      <c r="D173" s="87"/>
      <c r="E173" s="87"/>
      <c r="F173" s="87"/>
      <c r="G173" s="87"/>
      <c r="H173" s="90"/>
    </row>
    <row r="174" spans="2:8" ht="12.75">
      <c r="B174" s="298">
        <f t="shared" si="5"/>
        <v>160</v>
      </c>
      <c r="C174" s="299">
        <f t="shared" si="4"/>
        <v>408.1</v>
      </c>
      <c r="D174" s="87"/>
      <c r="E174" s="87"/>
      <c r="F174" s="87"/>
      <c r="G174" s="87"/>
      <c r="H174" s="90"/>
    </row>
    <row r="175" spans="2:8" ht="12.75">
      <c r="B175" s="298">
        <f t="shared" si="5"/>
        <v>161</v>
      </c>
      <c r="C175" s="299">
        <f t="shared" si="4"/>
        <v>408.1125</v>
      </c>
      <c r="D175" s="87"/>
      <c r="E175" s="87"/>
      <c r="F175" s="87"/>
      <c r="G175" s="87"/>
      <c r="H175" s="90"/>
    </row>
    <row r="176" spans="2:8" ht="12.75">
      <c r="B176" s="298">
        <f t="shared" si="5"/>
        <v>162</v>
      </c>
      <c r="C176" s="299">
        <f t="shared" si="4"/>
        <v>408.125</v>
      </c>
      <c r="D176" s="87"/>
      <c r="E176" s="87"/>
      <c r="F176" s="87"/>
      <c r="G176" s="87"/>
      <c r="H176" s="90"/>
    </row>
    <row r="177" spans="2:8" ht="12.75">
      <c r="B177" s="298">
        <f t="shared" si="5"/>
        <v>163</v>
      </c>
      <c r="C177" s="299">
        <f t="shared" si="4"/>
        <v>408.13750000000005</v>
      </c>
      <c r="D177" s="87"/>
      <c r="E177" s="87"/>
      <c r="F177" s="87"/>
      <c r="G177" s="87"/>
      <c r="H177" s="90"/>
    </row>
    <row r="178" spans="2:8" ht="12.75">
      <c r="B178" s="298">
        <f t="shared" si="5"/>
        <v>164</v>
      </c>
      <c r="C178" s="299">
        <f t="shared" si="4"/>
        <v>408.15000000000003</v>
      </c>
      <c r="D178" s="87"/>
      <c r="E178" s="87"/>
      <c r="F178" s="87"/>
      <c r="G178" s="87"/>
      <c r="H178" s="90"/>
    </row>
    <row r="179" spans="2:8" ht="12.75">
      <c r="B179" s="298">
        <f t="shared" si="5"/>
        <v>165</v>
      </c>
      <c r="C179" s="299">
        <f t="shared" si="4"/>
        <v>408.1625</v>
      </c>
      <c r="D179" s="87"/>
      <c r="E179" s="87"/>
      <c r="F179" s="87"/>
      <c r="G179" s="87"/>
      <c r="H179" s="90"/>
    </row>
    <row r="180" spans="2:8" ht="12.75">
      <c r="B180" s="298">
        <f t="shared" si="5"/>
        <v>166</v>
      </c>
      <c r="C180" s="299">
        <f t="shared" si="4"/>
        <v>408.175</v>
      </c>
      <c r="D180" s="87"/>
      <c r="E180" s="87"/>
      <c r="F180" s="87"/>
      <c r="G180" s="87"/>
      <c r="H180" s="90"/>
    </row>
    <row r="181" spans="2:8" ht="12.75">
      <c r="B181" s="298">
        <f t="shared" si="5"/>
        <v>167</v>
      </c>
      <c r="C181" s="299">
        <f t="shared" si="4"/>
        <v>408.1875</v>
      </c>
      <c r="D181" s="87"/>
      <c r="E181" s="87"/>
      <c r="F181" s="87"/>
      <c r="G181" s="87"/>
      <c r="H181" s="90"/>
    </row>
    <row r="182" spans="2:8" ht="12.75">
      <c r="B182" s="298">
        <f t="shared" si="5"/>
        <v>168</v>
      </c>
      <c r="C182" s="299">
        <f t="shared" si="4"/>
        <v>408.20000000000005</v>
      </c>
      <c r="D182" s="87"/>
      <c r="E182" s="87"/>
      <c r="F182" s="87"/>
      <c r="G182" s="87"/>
      <c r="H182" s="90"/>
    </row>
    <row r="183" spans="2:8" ht="12.75">
      <c r="B183" s="298">
        <f t="shared" si="5"/>
        <v>169</v>
      </c>
      <c r="C183" s="299">
        <f t="shared" si="4"/>
        <v>408.21250000000003</v>
      </c>
      <c r="D183" s="87"/>
      <c r="E183" s="87"/>
      <c r="F183" s="87"/>
      <c r="G183" s="87"/>
      <c r="H183" s="90"/>
    </row>
    <row r="184" spans="2:8" ht="12.75">
      <c r="B184" s="298">
        <f t="shared" si="5"/>
        <v>170</v>
      </c>
      <c r="C184" s="299">
        <f t="shared" si="4"/>
        <v>408.225</v>
      </c>
      <c r="D184" s="87"/>
      <c r="E184" s="87"/>
      <c r="F184" s="87"/>
      <c r="G184" s="87"/>
      <c r="H184" s="90"/>
    </row>
    <row r="185" spans="2:8" ht="12.75">
      <c r="B185" s="298">
        <f t="shared" si="5"/>
        <v>171</v>
      </c>
      <c r="C185" s="299">
        <f t="shared" si="4"/>
        <v>408.2375</v>
      </c>
      <c r="D185" s="87"/>
      <c r="E185" s="87"/>
      <c r="F185" s="87"/>
      <c r="G185" s="87"/>
      <c r="H185" s="90"/>
    </row>
    <row r="186" spans="2:8" ht="12.75">
      <c r="B186" s="298">
        <f t="shared" si="5"/>
        <v>172</v>
      </c>
      <c r="C186" s="299">
        <f t="shared" si="4"/>
        <v>408.25</v>
      </c>
      <c r="D186" s="87"/>
      <c r="E186" s="87"/>
      <c r="F186" s="87"/>
      <c r="G186" s="87"/>
      <c r="H186" s="90"/>
    </row>
    <row r="187" spans="2:8" ht="12.75">
      <c r="B187" s="298">
        <f t="shared" si="5"/>
        <v>173</v>
      </c>
      <c r="C187" s="299">
        <f t="shared" si="4"/>
        <v>408.26250000000005</v>
      </c>
      <c r="D187" s="87"/>
      <c r="E187" s="87"/>
      <c r="F187" s="87"/>
      <c r="G187" s="87"/>
      <c r="H187" s="90"/>
    </row>
    <row r="188" spans="2:8" ht="12.75">
      <c r="B188" s="298">
        <f t="shared" si="5"/>
        <v>174</v>
      </c>
      <c r="C188" s="299">
        <f t="shared" si="4"/>
        <v>408.27500000000003</v>
      </c>
      <c r="D188" s="87"/>
      <c r="E188" s="87"/>
      <c r="F188" s="87"/>
      <c r="G188" s="87"/>
      <c r="H188" s="90"/>
    </row>
    <row r="189" spans="2:8" ht="12.75">
      <c r="B189" s="298">
        <f t="shared" si="5"/>
        <v>175</v>
      </c>
      <c r="C189" s="299">
        <f t="shared" si="4"/>
        <v>408.2875</v>
      </c>
      <c r="D189" s="87"/>
      <c r="E189" s="87"/>
      <c r="F189" s="87"/>
      <c r="G189" s="87"/>
      <c r="H189" s="90"/>
    </row>
    <row r="190" spans="2:8" ht="12.75">
      <c r="B190" s="298">
        <f t="shared" si="5"/>
        <v>176</v>
      </c>
      <c r="C190" s="299">
        <f t="shared" si="4"/>
        <v>408.3</v>
      </c>
      <c r="D190" s="87"/>
      <c r="E190" s="87"/>
      <c r="F190" s="87"/>
      <c r="G190" s="87"/>
      <c r="H190" s="90"/>
    </row>
    <row r="191" spans="2:8" ht="12.75">
      <c r="B191" s="298">
        <f t="shared" si="5"/>
        <v>177</v>
      </c>
      <c r="C191" s="299">
        <f t="shared" si="4"/>
        <v>408.3125</v>
      </c>
      <c r="D191" s="87"/>
      <c r="E191" s="87"/>
      <c r="F191" s="87"/>
      <c r="G191" s="87"/>
      <c r="H191" s="90"/>
    </row>
    <row r="192" spans="2:8" ht="12.75">
      <c r="B192" s="298">
        <f t="shared" si="5"/>
        <v>178</v>
      </c>
      <c r="C192" s="299">
        <f t="shared" si="4"/>
        <v>408.32500000000005</v>
      </c>
      <c r="D192" s="87"/>
      <c r="E192" s="87"/>
      <c r="F192" s="87"/>
      <c r="G192" s="87"/>
      <c r="H192" s="90"/>
    </row>
    <row r="193" spans="2:8" ht="12.75">
      <c r="B193" s="298">
        <f t="shared" si="5"/>
        <v>179</v>
      </c>
      <c r="C193" s="299">
        <f t="shared" si="4"/>
        <v>408.33750000000003</v>
      </c>
      <c r="D193" s="87"/>
      <c r="E193" s="87"/>
      <c r="F193" s="87"/>
      <c r="G193" s="87"/>
      <c r="H193" s="90"/>
    </row>
    <row r="194" spans="2:8" ht="12.75">
      <c r="B194" s="298">
        <f t="shared" si="5"/>
        <v>180</v>
      </c>
      <c r="C194" s="299">
        <f t="shared" si="4"/>
        <v>408.35</v>
      </c>
      <c r="D194" s="87"/>
      <c r="E194" s="87"/>
      <c r="F194" s="87"/>
      <c r="G194" s="87"/>
      <c r="H194" s="90"/>
    </row>
    <row r="195" spans="2:8" ht="12.75">
      <c r="B195" s="298">
        <f t="shared" si="5"/>
        <v>181</v>
      </c>
      <c r="C195" s="299">
        <f t="shared" si="4"/>
        <v>408.3625</v>
      </c>
      <c r="D195" s="87"/>
      <c r="E195" s="87"/>
      <c r="F195" s="87"/>
      <c r="G195" s="87"/>
      <c r="H195" s="90"/>
    </row>
    <row r="196" spans="2:8" ht="12.75">
      <c r="B196" s="298">
        <f t="shared" si="5"/>
        <v>182</v>
      </c>
      <c r="C196" s="299">
        <f t="shared" si="4"/>
        <v>408.375</v>
      </c>
      <c r="D196" s="87"/>
      <c r="E196" s="87"/>
      <c r="F196" s="87"/>
      <c r="G196" s="87"/>
      <c r="H196" s="90"/>
    </row>
    <row r="197" spans="2:8" ht="12.75">
      <c r="B197" s="298">
        <f t="shared" si="5"/>
        <v>183</v>
      </c>
      <c r="C197" s="299">
        <f t="shared" si="4"/>
        <v>408.38750000000005</v>
      </c>
      <c r="D197" s="87"/>
      <c r="E197" s="87"/>
      <c r="F197" s="87"/>
      <c r="G197" s="87"/>
      <c r="H197" s="90"/>
    </row>
    <row r="198" spans="2:8" ht="12.75">
      <c r="B198" s="298">
        <f t="shared" si="5"/>
        <v>184</v>
      </c>
      <c r="C198" s="299">
        <f t="shared" si="4"/>
        <v>408.40000000000003</v>
      </c>
      <c r="D198" s="87"/>
      <c r="E198" s="87"/>
      <c r="F198" s="87"/>
      <c r="G198" s="87"/>
      <c r="H198" s="90"/>
    </row>
    <row r="199" spans="2:8" ht="12.75">
      <c r="B199" s="298">
        <f t="shared" si="5"/>
        <v>185</v>
      </c>
      <c r="C199" s="299">
        <f t="shared" si="4"/>
        <v>408.4125</v>
      </c>
      <c r="D199" s="87"/>
      <c r="E199" s="87"/>
      <c r="F199" s="87"/>
      <c r="G199" s="87"/>
      <c r="H199" s="90"/>
    </row>
    <row r="200" spans="2:8" ht="12.75">
      <c r="B200" s="298">
        <f t="shared" si="5"/>
        <v>186</v>
      </c>
      <c r="C200" s="299">
        <f t="shared" si="4"/>
        <v>408.425</v>
      </c>
      <c r="D200" s="87"/>
      <c r="E200" s="87"/>
      <c r="F200" s="87"/>
      <c r="G200" s="87"/>
      <c r="H200" s="90"/>
    </row>
    <row r="201" spans="2:8" ht="12.75">
      <c r="B201" s="298">
        <f t="shared" si="5"/>
        <v>187</v>
      </c>
      <c r="C201" s="299">
        <f t="shared" si="4"/>
        <v>408.4375</v>
      </c>
      <c r="D201" s="87"/>
      <c r="E201" s="87"/>
      <c r="F201" s="87"/>
      <c r="G201" s="87"/>
      <c r="H201" s="90"/>
    </row>
    <row r="202" spans="2:8" ht="12.75">
      <c r="B202" s="298">
        <f t="shared" si="5"/>
        <v>188</v>
      </c>
      <c r="C202" s="299">
        <f t="shared" si="4"/>
        <v>408.45000000000005</v>
      </c>
      <c r="D202" s="87"/>
      <c r="E202" s="87"/>
      <c r="F202" s="87"/>
      <c r="G202" s="87"/>
      <c r="H202" s="90"/>
    </row>
    <row r="203" spans="2:8" ht="12.75">
      <c r="B203" s="298">
        <f t="shared" si="5"/>
        <v>189</v>
      </c>
      <c r="C203" s="299">
        <f t="shared" si="4"/>
        <v>408.46250000000003</v>
      </c>
      <c r="D203" s="87"/>
      <c r="E203" s="87"/>
      <c r="F203" s="87"/>
      <c r="G203" s="87"/>
      <c r="H203" s="90"/>
    </row>
    <row r="204" spans="2:8" ht="12.75">
      <c r="B204" s="298">
        <f t="shared" si="5"/>
        <v>190</v>
      </c>
      <c r="C204" s="299">
        <f t="shared" si="4"/>
        <v>408.475</v>
      </c>
      <c r="D204" s="87"/>
      <c r="E204" s="87"/>
      <c r="F204" s="87"/>
      <c r="G204" s="87"/>
      <c r="H204" s="90"/>
    </row>
    <row r="205" spans="2:8" ht="12.75">
      <c r="B205" s="298">
        <f t="shared" si="5"/>
        <v>191</v>
      </c>
      <c r="C205" s="299">
        <f t="shared" si="4"/>
        <v>408.4875</v>
      </c>
      <c r="D205" s="87"/>
      <c r="E205" s="87"/>
      <c r="F205" s="87"/>
      <c r="G205" s="87"/>
      <c r="H205" s="90"/>
    </row>
    <row r="206" spans="2:8" ht="12.75">
      <c r="B206" s="298">
        <f t="shared" si="5"/>
        <v>192</v>
      </c>
      <c r="C206" s="299">
        <f t="shared" si="4"/>
        <v>408.5</v>
      </c>
      <c r="D206" s="87"/>
      <c r="E206" s="87"/>
      <c r="F206" s="87"/>
      <c r="G206" s="87"/>
      <c r="H206" s="90"/>
    </row>
    <row r="207" spans="2:8" ht="12.75">
      <c r="B207" s="298">
        <f t="shared" si="5"/>
        <v>193</v>
      </c>
      <c r="C207" s="299">
        <f t="shared" si="4"/>
        <v>408.51250000000005</v>
      </c>
      <c r="D207" s="87"/>
      <c r="E207" s="87"/>
      <c r="F207" s="87"/>
      <c r="G207" s="87"/>
      <c r="H207" s="90"/>
    </row>
    <row r="208" spans="2:8" ht="12.75">
      <c r="B208" s="298">
        <f t="shared" si="5"/>
        <v>194</v>
      </c>
      <c r="C208" s="299">
        <f aca="true" t="shared" si="6" ref="C208:C224">SUM(406.1+B208*0.0125)</f>
        <v>408.52500000000003</v>
      </c>
      <c r="D208" s="87"/>
      <c r="E208" s="87"/>
      <c r="F208" s="87"/>
      <c r="G208" s="87"/>
      <c r="H208" s="90"/>
    </row>
    <row r="209" spans="2:8" ht="12.75">
      <c r="B209" s="298">
        <f aca="true" t="shared" si="7" ref="B209:B272">SUM(B208+1)</f>
        <v>195</v>
      </c>
      <c r="C209" s="299">
        <f t="shared" si="6"/>
        <v>408.5375</v>
      </c>
      <c r="D209" s="87"/>
      <c r="E209" s="87"/>
      <c r="F209" s="87"/>
      <c r="G209" s="87"/>
      <c r="H209" s="90"/>
    </row>
    <row r="210" spans="2:8" ht="12.75">
      <c r="B210" s="298">
        <f t="shared" si="7"/>
        <v>196</v>
      </c>
      <c r="C210" s="299">
        <f t="shared" si="6"/>
        <v>408.55</v>
      </c>
      <c r="D210" s="87"/>
      <c r="E210" s="87"/>
      <c r="F210" s="87"/>
      <c r="G210" s="87"/>
      <c r="H210" s="90"/>
    </row>
    <row r="211" spans="2:8" ht="12.75">
      <c r="B211" s="298">
        <f t="shared" si="7"/>
        <v>197</v>
      </c>
      <c r="C211" s="299">
        <f t="shared" si="6"/>
        <v>408.5625</v>
      </c>
      <c r="D211" s="87"/>
      <c r="E211" s="87"/>
      <c r="F211" s="87"/>
      <c r="G211" s="87"/>
      <c r="H211" s="90"/>
    </row>
    <row r="212" spans="2:8" ht="12.75">
      <c r="B212" s="298">
        <f t="shared" si="7"/>
        <v>198</v>
      </c>
      <c r="C212" s="299">
        <f t="shared" si="6"/>
        <v>408.57500000000005</v>
      </c>
      <c r="D212" s="87"/>
      <c r="E212" s="87"/>
      <c r="F212" s="87"/>
      <c r="G212" s="87"/>
      <c r="H212" s="90"/>
    </row>
    <row r="213" spans="2:8" ht="12.75">
      <c r="B213" s="298">
        <f t="shared" si="7"/>
        <v>199</v>
      </c>
      <c r="C213" s="299">
        <f t="shared" si="6"/>
        <v>408.58750000000003</v>
      </c>
      <c r="D213" s="87"/>
      <c r="E213" s="87"/>
      <c r="F213" s="87"/>
      <c r="G213" s="87"/>
      <c r="H213" s="90"/>
    </row>
    <row r="214" spans="2:8" ht="12.75">
      <c r="B214" s="298">
        <f t="shared" si="7"/>
        <v>200</v>
      </c>
      <c r="C214" s="299">
        <f t="shared" si="6"/>
        <v>408.6</v>
      </c>
      <c r="D214" s="87"/>
      <c r="E214" s="87"/>
      <c r="F214" s="87"/>
      <c r="G214" s="87"/>
      <c r="H214" s="90"/>
    </row>
    <row r="215" spans="2:8" ht="12.75">
      <c r="B215" s="298">
        <f t="shared" si="7"/>
        <v>201</v>
      </c>
      <c r="C215" s="299">
        <f t="shared" si="6"/>
        <v>408.6125</v>
      </c>
      <c r="D215" s="87"/>
      <c r="E215" s="87"/>
      <c r="F215" s="87"/>
      <c r="G215" s="87"/>
      <c r="H215" s="90"/>
    </row>
    <row r="216" spans="2:8" ht="12.75">
      <c r="B216" s="298">
        <f t="shared" si="7"/>
        <v>202</v>
      </c>
      <c r="C216" s="299">
        <f t="shared" si="6"/>
        <v>408.625</v>
      </c>
      <c r="D216" s="87"/>
      <c r="E216" s="87"/>
      <c r="F216" s="87"/>
      <c r="G216" s="87"/>
      <c r="H216" s="90"/>
    </row>
    <row r="217" spans="2:8" ht="12.75">
      <c r="B217" s="298">
        <f t="shared" si="7"/>
        <v>203</v>
      </c>
      <c r="C217" s="299">
        <f t="shared" si="6"/>
        <v>408.63750000000005</v>
      </c>
      <c r="D217" s="87"/>
      <c r="E217" s="87"/>
      <c r="F217" s="87"/>
      <c r="G217" s="87"/>
      <c r="H217" s="90"/>
    </row>
    <row r="218" spans="2:8" ht="12.75">
      <c r="B218" s="298">
        <f t="shared" si="7"/>
        <v>204</v>
      </c>
      <c r="C218" s="299">
        <f t="shared" si="6"/>
        <v>408.65000000000003</v>
      </c>
      <c r="D218" s="87"/>
      <c r="E218" s="87"/>
      <c r="F218" s="87"/>
      <c r="G218" s="87"/>
      <c r="H218" s="90"/>
    </row>
    <row r="219" spans="2:8" ht="12.75">
      <c r="B219" s="298">
        <f t="shared" si="7"/>
        <v>205</v>
      </c>
      <c r="C219" s="299">
        <f t="shared" si="6"/>
        <v>408.6625</v>
      </c>
      <c r="D219" s="87"/>
      <c r="E219" s="87"/>
      <c r="F219" s="87"/>
      <c r="G219" s="87"/>
      <c r="H219" s="90"/>
    </row>
    <row r="220" spans="2:8" ht="12.75">
      <c r="B220" s="298">
        <f t="shared" si="7"/>
        <v>206</v>
      </c>
      <c r="C220" s="299">
        <f t="shared" si="6"/>
        <v>408.675</v>
      </c>
      <c r="D220" s="87"/>
      <c r="E220" s="87"/>
      <c r="F220" s="87"/>
      <c r="G220" s="87"/>
      <c r="H220" s="90"/>
    </row>
    <row r="221" spans="2:8" ht="12.75">
      <c r="B221" s="298">
        <f t="shared" si="7"/>
        <v>207</v>
      </c>
      <c r="C221" s="299">
        <f t="shared" si="6"/>
        <v>408.6875</v>
      </c>
      <c r="D221" s="87"/>
      <c r="E221" s="87"/>
      <c r="F221" s="87"/>
      <c r="G221" s="87"/>
      <c r="H221" s="90"/>
    </row>
    <row r="222" spans="2:8" ht="12.75">
      <c r="B222" s="298">
        <f t="shared" si="7"/>
        <v>208</v>
      </c>
      <c r="C222" s="299">
        <f t="shared" si="6"/>
        <v>408.70000000000005</v>
      </c>
      <c r="D222" s="87"/>
      <c r="E222" s="87"/>
      <c r="F222" s="87"/>
      <c r="G222" s="87"/>
      <c r="H222" s="90"/>
    </row>
    <row r="223" spans="2:8" ht="12.75">
      <c r="B223" s="298">
        <f t="shared" si="7"/>
        <v>209</v>
      </c>
      <c r="C223" s="299">
        <f t="shared" si="6"/>
        <v>408.71250000000003</v>
      </c>
      <c r="D223" s="87"/>
      <c r="E223" s="87"/>
      <c r="F223" s="87"/>
      <c r="G223" s="87"/>
      <c r="H223" s="90"/>
    </row>
    <row r="224" spans="2:8" ht="12.75">
      <c r="B224" s="298">
        <f t="shared" si="7"/>
        <v>210</v>
      </c>
      <c r="C224" s="299">
        <f t="shared" si="6"/>
        <v>408.725</v>
      </c>
      <c r="D224" s="87"/>
      <c r="E224" s="87"/>
      <c r="F224" s="87"/>
      <c r="G224" s="87"/>
      <c r="H224" s="90"/>
    </row>
    <row r="225" spans="2:8" ht="12.75">
      <c r="B225" s="298">
        <f t="shared" si="7"/>
        <v>211</v>
      </c>
      <c r="C225" s="299">
        <f>SUM(406.1+B225*0.0125)</f>
        <v>408.7375</v>
      </c>
      <c r="D225" s="87"/>
      <c r="E225" s="87"/>
      <c r="F225" s="87"/>
      <c r="G225" s="87"/>
      <c r="H225" s="90"/>
    </row>
    <row r="226" spans="2:8" ht="12.75">
      <c r="B226" s="298">
        <f t="shared" si="7"/>
        <v>212</v>
      </c>
      <c r="C226" s="299">
        <f aca="true" t="shared" si="8" ref="C226:C289">SUM(406.1+B226*0.0125)</f>
        <v>408.75</v>
      </c>
      <c r="D226" s="87"/>
      <c r="E226" s="87"/>
      <c r="F226" s="87"/>
      <c r="G226" s="87"/>
      <c r="H226" s="90"/>
    </row>
    <row r="227" spans="2:8" ht="12.75">
      <c r="B227" s="298">
        <f t="shared" si="7"/>
        <v>213</v>
      </c>
      <c r="C227" s="299">
        <f t="shared" si="8"/>
        <v>408.76250000000005</v>
      </c>
      <c r="D227" s="87"/>
      <c r="E227" s="87"/>
      <c r="F227" s="87"/>
      <c r="G227" s="87"/>
      <c r="H227" s="90"/>
    </row>
    <row r="228" spans="2:8" ht="12.75">
      <c r="B228" s="298">
        <f t="shared" si="7"/>
        <v>214</v>
      </c>
      <c r="C228" s="299">
        <f t="shared" si="8"/>
        <v>408.77500000000003</v>
      </c>
      <c r="D228" s="87"/>
      <c r="E228" s="87"/>
      <c r="F228" s="87"/>
      <c r="G228" s="87"/>
      <c r="H228" s="90"/>
    </row>
    <row r="229" spans="2:8" ht="12.75">
      <c r="B229" s="298">
        <f t="shared" si="7"/>
        <v>215</v>
      </c>
      <c r="C229" s="299">
        <f t="shared" si="8"/>
        <v>408.7875</v>
      </c>
      <c r="D229" s="87"/>
      <c r="E229" s="87"/>
      <c r="F229" s="87"/>
      <c r="G229" s="87"/>
      <c r="H229" s="90"/>
    </row>
    <row r="230" spans="2:8" ht="12.75">
      <c r="B230" s="298">
        <f t="shared" si="7"/>
        <v>216</v>
      </c>
      <c r="C230" s="299">
        <f t="shared" si="8"/>
        <v>408.8</v>
      </c>
      <c r="D230" s="87"/>
      <c r="E230" s="87"/>
      <c r="F230" s="87"/>
      <c r="G230" s="87"/>
      <c r="H230" s="90"/>
    </row>
    <row r="231" spans="2:8" ht="12.75">
      <c r="B231" s="298">
        <f t="shared" si="7"/>
        <v>217</v>
      </c>
      <c r="C231" s="299">
        <f t="shared" si="8"/>
        <v>408.8125</v>
      </c>
      <c r="D231" s="87"/>
      <c r="E231" s="87"/>
      <c r="F231" s="87"/>
      <c r="G231" s="87"/>
      <c r="H231" s="90"/>
    </row>
    <row r="232" spans="2:8" ht="12.75">
      <c r="B232" s="298">
        <f t="shared" si="7"/>
        <v>218</v>
      </c>
      <c r="C232" s="299">
        <f t="shared" si="8"/>
        <v>408.82500000000005</v>
      </c>
      <c r="D232" s="87"/>
      <c r="E232" s="87"/>
      <c r="F232" s="87"/>
      <c r="G232" s="87"/>
      <c r="H232" s="90"/>
    </row>
    <row r="233" spans="2:8" ht="12.75">
      <c r="B233" s="298">
        <f t="shared" si="7"/>
        <v>219</v>
      </c>
      <c r="C233" s="299">
        <f t="shared" si="8"/>
        <v>408.83750000000003</v>
      </c>
      <c r="D233" s="87"/>
      <c r="E233" s="87"/>
      <c r="F233" s="87"/>
      <c r="G233" s="87"/>
      <c r="H233" s="90"/>
    </row>
    <row r="234" spans="2:8" ht="12.75">
      <c r="B234" s="298">
        <f t="shared" si="7"/>
        <v>220</v>
      </c>
      <c r="C234" s="299">
        <f t="shared" si="8"/>
        <v>408.85</v>
      </c>
      <c r="D234" s="87"/>
      <c r="E234" s="87"/>
      <c r="F234" s="87"/>
      <c r="G234" s="87"/>
      <c r="H234" s="90"/>
    </row>
    <row r="235" spans="2:8" ht="12.75">
      <c r="B235" s="298">
        <f t="shared" si="7"/>
        <v>221</v>
      </c>
      <c r="C235" s="299">
        <f t="shared" si="8"/>
        <v>408.8625</v>
      </c>
      <c r="D235" s="87"/>
      <c r="E235" s="87"/>
      <c r="F235" s="87"/>
      <c r="G235" s="87"/>
      <c r="H235" s="90"/>
    </row>
    <row r="236" spans="2:8" ht="12.75">
      <c r="B236" s="298">
        <f t="shared" si="7"/>
        <v>222</v>
      </c>
      <c r="C236" s="299">
        <f t="shared" si="8"/>
        <v>408.875</v>
      </c>
      <c r="D236" s="87"/>
      <c r="E236" s="87"/>
      <c r="F236" s="87"/>
      <c r="G236" s="87"/>
      <c r="H236" s="90"/>
    </row>
    <row r="237" spans="2:8" ht="12.75">
      <c r="B237" s="298">
        <f t="shared" si="7"/>
        <v>223</v>
      </c>
      <c r="C237" s="299">
        <f t="shared" si="8"/>
        <v>408.88750000000005</v>
      </c>
      <c r="D237" s="87"/>
      <c r="E237" s="87"/>
      <c r="F237" s="87"/>
      <c r="G237" s="87"/>
      <c r="H237" s="90"/>
    </row>
    <row r="238" spans="2:8" ht="12.75">
      <c r="B238" s="298">
        <f t="shared" si="7"/>
        <v>224</v>
      </c>
      <c r="C238" s="299">
        <f t="shared" si="8"/>
        <v>408.90000000000003</v>
      </c>
      <c r="D238" s="87"/>
      <c r="E238" s="87"/>
      <c r="F238" s="87"/>
      <c r="G238" s="87"/>
      <c r="H238" s="90"/>
    </row>
    <row r="239" spans="2:8" ht="12.75">
      <c r="B239" s="298">
        <f t="shared" si="7"/>
        <v>225</v>
      </c>
      <c r="C239" s="299">
        <f t="shared" si="8"/>
        <v>408.9125</v>
      </c>
      <c r="D239" s="87"/>
      <c r="E239" s="87"/>
      <c r="F239" s="87"/>
      <c r="G239" s="87"/>
      <c r="H239" s="90"/>
    </row>
    <row r="240" spans="2:8" ht="12.75">
      <c r="B240" s="298">
        <f t="shared" si="7"/>
        <v>226</v>
      </c>
      <c r="C240" s="299">
        <f t="shared" si="8"/>
        <v>408.925</v>
      </c>
      <c r="D240" s="87"/>
      <c r="E240" s="87"/>
      <c r="F240" s="87"/>
      <c r="G240" s="87"/>
      <c r="H240" s="90"/>
    </row>
    <row r="241" spans="2:8" ht="12.75">
      <c r="B241" s="298">
        <f t="shared" si="7"/>
        <v>227</v>
      </c>
      <c r="C241" s="299">
        <f t="shared" si="8"/>
        <v>408.9375</v>
      </c>
      <c r="D241" s="87"/>
      <c r="E241" s="87"/>
      <c r="F241" s="87"/>
      <c r="G241" s="87"/>
      <c r="H241" s="90"/>
    </row>
    <row r="242" spans="2:8" ht="12.75">
      <c r="B242" s="298">
        <f t="shared" si="7"/>
        <v>228</v>
      </c>
      <c r="C242" s="299">
        <f t="shared" si="8"/>
        <v>408.95000000000005</v>
      </c>
      <c r="D242" s="87"/>
      <c r="E242" s="87"/>
      <c r="F242" s="87"/>
      <c r="G242" s="87"/>
      <c r="H242" s="90"/>
    </row>
    <row r="243" spans="2:8" ht="12.75">
      <c r="B243" s="298">
        <f t="shared" si="7"/>
        <v>229</v>
      </c>
      <c r="C243" s="299">
        <f t="shared" si="8"/>
        <v>408.96250000000003</v>
      </c>
      <c r="D243" s="87"/>
      <c r="E243" s="87"/>
      <c r="F243" s="87"/>
      <c r="G243" s="87"/>
      <c r="H243" s="90"/>
    </row>
    <row r="244" spans="2:8" ht="12.75">
      <c r="B244" s="298">
        <f t="shared" si="7"/>
        <v>230</v>
      </c>
      <c r="C244" s="299">
        <f t="shared" si="8"/>
        <v>408.975</v>
      </c>
      <c r="D244" s="87"/>
      <c r="E244" s="87"/>
      <c r="F244" s="87"/>
      <c r="G244" s="87"/>
      <c r="H244" s="90"/>
    </row>
    <row r="245" spans="2:8" ht="12.75">
      <c r="B245" s="298">
        <f t="shared" si="7"/>
        <v>231</v>
      </c>
      <c r="C245" s="299">
        <f t="shared" si="8"/>
        <v>408.9875</v>
      </c>
      <c r="D245" s="87"/>
      <c r="E245" s="87"/>
      <c r="F245" s="87"/>
      <c r="G245" s="87"/>
      <c r="H245" s="90"/>
    </row>
    <row r="246" spans="2:8" ht="12.75">
      <c r="B246" s="298">
        <f t="shared" si="7"/>
        <v>232</v>
      </c>
      <c r="C246" s="299">
        <f t="shared" si="8"/>
        <v>409</v>
      </c>
      <c r="D246" s="87"/>
      <c r="E246" s="87"/>
      <c r="F246" s="87"/>
      <c r="G246" s="87"/>
      <c r="H246" s="90"/>
    </row>
    <row r="247" spans="2:8" ht="12.75">
      <c r="B247" s="298">
        <f t="shared" si="7"/>
        <v>233</v>
      </c>
      <c r="C247" s="299">
        <f t="shared" si="8"/>
        <v>409.01250000000005</v>
      </c>
      <c r="D247" s="87"/>
      <c r="E247" s="87"/>
      <c r="F247" s="87"/>
      <c r="G247" s="87"/>
      <c r="H247" s="90"/>
    </row>
    <row r="248" spans="2:8" ht="12.75">
      <c r="B248" s="298">
        <f t="shared" si="7"/>
        <v>234</v>
      </c>
      <c r="C248" s="299">
        <f t="shared" si="8"/>
        <v>409.02500000000003</v>
      </c>
      <c r="D248" s="87"/>
      <c r="E248" s="87"/>
      <c r="F248" s="87"/>
      <c r="G248" s="87"/>
      <c r="H248" s="90"/>
    </row>
    <row r="249" spans="2:8" ht="12.75">
      <c r="B249" s="298">
        <f t="shared" si="7"/>
        <v>235</v>
      </c>
      <c r="C249" s="299">
        <f t="shared" si="8"/>
        <v>409.0375</v>
      </c>
      <c r="D249" s="87"/>
      <c r="E249" s="87"/>
      <c r="F249" s="87"/>
      <c r="G249" s="87"/>
      <c r="H249" s="90"/>
    </row>
    <row r="250" spans="2:8" ht="12.75">
      <c r="B250" s="298">
        <f t="shared" si="7"/>
        <v>236</v>
      </c>
      <c r="C250" s="299">
        <f t="shared" si="8"/>
        <v>409.05</v>
      </c>
      <c r="D250" s="87"/>
      <c r="E250" s="87"/>
      <c r="F250" s="87"/>
      <c r="G250" s="87"/>
      <c r="H250" s="90"/>
    </row>
    <row r="251" spans="2:8" ht="12.75">
      <c r="B251" s="298">
        <f t="shared" si="7"/>
        <v>237</v>
      </c>
      <c r="C251" s="299">
        <f t="shared" si="8"/>
        <v>409.0625</v>
      </c>
      <c r="D251" s="87"/>
      <c r="E251" s="87"/>
      <c r="F251" s="87"/>
      <c r="G251" s="87"/>
      <c r="H251" s="90"/>
    </row>
    <row r="252" spans="2:8" ht="12.75">
      <c r="B252" s="298">
        <f t="shared" si="7"/>
        <v>238</v>
      </c>
      <c r="C252" s="299">
        <f t="shared" si="8"/>
        <v>409.07500000000005</v>
      </c>
      <c r="D252" s="87"/>
      <c r="E252" s="87"/>
      <c r="F252" s="87"/>
      <c r="G252" s="87"/>
      <c r="H252" s="90"/>
    </row>
    <row r="253" spans="2:8" ht="12.75">
      <c r="B253" s="298">
        <f t="shared" si="7"/>
        <v>239</v>
      </c>
      <c r="C253" s="299">
        <f t="shared" si="8"/>
        <v>409.08750000000003</v>
      </c>
      <c r="D253" s="87"/>
      <c r="E253" s="87"/>
      <c r="F253" s="87"/>
      <c r="G253" s="87"/>
      <c r="H253" s="90"/>
    </row>
    <row r="254" spans="2:8" ht="12.75">
      <c r="B254" s="298">
        <f t="shared" si="7"/>
        <v>240</v>
      </c>
      <c r="C254" s="299">
        <f t="shared" si="8"/>
        <v>409.1</v>
      </c>
      <c r="D254" s="87"/>
      <c r="E254" s="87"/>
      <c r="F254" s="87"/>
      <c r="G254" s="87"/>
      <c r="H254" s="90"/>
    </row>
    <row r="255" spans="2:8" ht="12.75">
      <c r="B255" s="298">
        <f t="shared" si="7"/>
        <v>241</v>
      </c>
      <c r="C255" s="299">
        <f t="shared" si="8"/>
        <v>409.1125</v>
      </c>
      <c r="D255" s="87"/>
      <c r="E255" s="87"/>
      <c r="F255" s="87"/>
      <c r="G255" s="87"/>
      <c r="H255" s="90"/>
    </row>
    <row r="256" spans="2:8" ht="12.75">
      <c r="B256" s="298">
        <f t="shared" si="7"/>
        <v>242</v>
      </c>
      <c r="C256" s="299">
        <f t="shared" si="8"/>
        <v>409.125</v>
      </c>
      <c r="D256" s="87"/>
      <c r="E256" s="87"/>
      <c r="F256" s="87"/>
      <c r="G256" s="87"/>
      <c r="H256" s="90"/>
    </row>
    <row r="257" spans="2:8" ht="12.75">
      <c r="B257" s="298">
        <f t="shared" si="7"/>
        <v>243</v>
      </c>
      <c r="C257" s="299">
        <f t="shared" si="8"/>
        <v>409.13750000000005</v>
      </c>
      <c r="D257" s="87"/>
      <c r="E257" s="87"/>
      <c r="F257" s="87"/>
      <c r="G257" s="87"/>
      <c r="H257" s="90"/>
    </row>
    <row r="258" spans="2:8" ht="12.75">
      <c r="B258" s="298">
        <f t="shared" si="7"/>
        <v>244</v>
      </c>
      <c r="C258" s="299">
        <f t="shared" si="8"/>
        <v>409.15000000000003</v>
      </c>
      <c r="D258" s="87"/>
      <c r="E258" s="87"/>
      <c r="F258" s="87"/>
      <c r="G258" s="87"/>
      <c r="H258" s="90"/>
    </row>
    <row r="259" spans="2:8" ht="12.75">
      <c r="B259" s="298">
        <f t="shared" si="7"/>
        <v>245</v>
      </c>
      <c r="C259" s="299">
        <f t="shared" si="8"/>
        <v>409.1625</v>
      </c>
      <c r="D259" s="87"/>
      <c r="E259" s="87"/>
      <c r="F259" s="87"/>
      <c r="G259" s="87"/>
      <c r="H259" s="90"/>
    </row>
    <row r="260" spans="2:8" ht="12.75">
      <c r="B260" s="298">
        <f t="shared" si="7"/>
        <v>246</v>
      </c>
      <c r="C260" s="299">
        <f t="shared" si="8"/>
        <v>409.175</v>
      </c>
      <c r="D260" s="87"/>
      <c r="E260" s="87"/>
      <c r="F260" s="87"/>
      <c r="G260" s="87"/>
      <c r="H260" s="90"/>
    </row>
    <row r="261" spans="2:8" ht="12.75">
      <c r="B261" s="298">
        <f t="shared" si="7"/>
        <v>247</v>
      </c>
      <c r="C261" s="299">
        <f t="shared" si="8"/>
        <v>409.1875</v>
      </c>
      <c r="D261" s="87"/>
      <c r="E261" s="87"/>
      <c r="F261" s="87"/>
      <c r="G261" s="87"/>
      <c r="H261" s="90"/>
    </row>
    <row r="262" spans="2:8" ht="12.75">
      <c r="B262" s="298">
        <f t="shared" si="7"/>
        <v>248</v>
      </c>
      <c r="C262" s="299">
        <f t="shared" si="8"/>
        <v>409.20000000000005</v>
      </c>
      <c r="D262" s="87"/>
      <c r="E262" s="87"/>
      <c r="F262" s="87"/>
      <c r="G262" s="87"/>
      <c r="H262" s="90"/>
    </row>
    <row r="263" spans="2:8" ht="12.75">
      <c r="B263" s="298">
        <f t="shared" si="7"/>
        <v>249</v>
      </c>
      <c r="C263" s="299">
        <f t="shared" si="8"/>
        <v>409.21250000000003</v>
      </c>
      <c r="D263" s="87"/>
      <c r="E263" s="87"/>
      <c r="F263" s="87"/>
      <c r="G263" s="87"/>
      <c r="H263" s="90"/>
    </row>
    <row r="264" spans="2:8" ht="12.75">
      <c r="B264" s="298">
        <f t="shared" si="7"/>
        <v>250</v>
      </c>
      <c r="C264" s="299">
        <f t="shared" si="8"/>
        <v>409.225</v>
      </c>
      <c r="D264" s="87"/>
      <c r="E264" s="87"/>
      <c r="F264" s="87"/>
      <c r="G264" s="87"/>
      <c r="H264" s="90"/>
    </row>
    <row r="265" spans="2:8" ht="12.75">
      <c r="B265" s="298">
        <f t="shared" si="7"/>
        <v>251</v>
      </c>
      <c r="C265" s="299">
        <f t="shared" si="8"/>
        <v>409.2375</v>
      </c>
      <c r="D265" s="87"/>
      <c r="E265" s="87"/>
      <c r="F265" s="87"/>
      <c r="G265" s="87"/>
      <c r="H265" s="90"/>
    </row>
    <row r="266" spans="2:8" ht="12.75">
      <c r="B266" s="298">
        <f t="shared" si="7"/>
        <v>252</v>
      </c>
      <c r="C266" s="299">
        <f t="shared" si="8"/>
        <v>409.25</v>
      </c>
      <c r="D266" s="87"/>
      <c r="E266" s="87"/>
      <c r="F266" s="87"/>
      <c r="G266" s="87"/>
      <c r="H266" s="90"/>
    </row>
    <row r="267" spans="2:8" ht="12.75">
      <c r="B267" s="298">
        <f t="shared" si="7"/>
        <v>253</v>
      </c>
      <c r="C267" s="299">
        <f t="shared" si="8"/>
        <v>409.26250000000005</v>
      </c>
      <c r="D267" s="87"/>
      <c r="E267" s="87"/>
      <c r="F267" s="87"/>
      <c r="G267" s="87"/>
      <c r="H267" s="90"/>
    </row>
    <row r="268" spans="2:8" ht="12.75">
      <c r="B268" s="298">
        <f t="shared" si="7"/>
        <v>254</v>
      </c>
      <c r="C268" s="299">
        <f t="shared" si="8"/>
        <v>409.27500000000003</v>
      </c>
      <c r="D268" s="87"/>
      <c r="E268" s="87"/>
      <c r="F268" s="87"/>
      <c r="G268" s="87"/>
      <c r="H268" s="90"/>
    </row>
    <row r="269" spans="2:8" ht="12.75">
      <c r="B269" s="298">
        <f t="shared" si="7"/>
        <v>255</v>
      </c>
      <c r="C269" s="299">
        <f t="shared" si="8"/>
        <v>409.2875</v>
      </c>
      <c r="D269" s="87"/>
      <c r="E269" s="87"/>
      <c r="F269" s="87"/>
      <c r="G269" s="87"/>
      <c r="H269" s="90"/>
    </row>
    <row r="270" spans="2:8" ht="12.75">
      <c r="B270" s="298">
        <f t="shared" si="7"/>
        <v>256</v>
      </c>
      <c r="C270" s="299">
        <f t="shared" si="8"/>
        <v>409.3</v>
      </c>
      <c r="D270" s="87"/>
      <c r="E270" s="87"/>
      <c r="F270" s="87"/>
      <c r="G270" s="87"/>
      <c r="H270" s="90"/>
    </row>
    <row r="271" spans="2:8" ht="12.75">
      <c r="B271" s="298">
        <f t="shared" si="7"/>
        <v>257</v>
      </c>
      <c r="C271" s="299">
        <f t="shared" si="8"/>
        <v>409.3125</v>
      </c>
      <c r="D271" s="87"/>
      <c r="E271" s="87"/>
      <c r="F271" s="87"/>
      <c r="G271" s="87"/>
      <c r="H271" s="90"/>
    </row>
    <row r="272" spans="2:8" ht="12.75">
      <c r="B272" s="298">
        <f t="shared" si="7"/>
        <v>258</v>
      </c>
      <c r="C272" s="299">
        <f t="shared" si="8"/>
        <v>409.32500000000005</v>
      </c>
      <c r="D272" s="87"/>
      <c r="E272" s="87"/>
      <c r="F272" s="87"/>
      <c r="G272" s="87"/>
      <c r="H272" s="90"/>
    </row>
    <row r="273" spans="2:8" ht="12.75">
      <c r="B273" s="298">
        <f aca="true" t="shared" si="9" ref="B273:B326">SUM(B272+1)</f>
        <v>259</v>
      </c>
      <c r="C273" s="299">
        <f t="shared" si="8"/>
        <v>409.33750000000003</v>
      </c>
      <c r="D273" s="87"/>
      <c r="E273" s="87"/>
      <c r="F273" s="87"/>
      <c r="G273" s="87"/>
      <c r="H273" s="90"/>
    </row>
    <row r="274" spans="2:8" ht="12.75">
      <c r="B274" s="298">
        <f t="shared" si="9"/>
        <v>260</v>
      </c>
      <c r="C274" s="299">
        <f t="shared" si="8"/>
        <v>409.35</v>
      </c>
      <c r="D274" s="87"/>
      <c r="E274" s="87"/>
      <c r="F274" s="87"/>
      <c r="G274" s="87"/>
      <c r="H274" s="90"/>
    </row>
    <row r="275" spans="2:8" ht="12.75">
      <c r="B275" s="298">
        <f t="shared" si="9"/>
        <v>261</v>
      </c>
      <c r="C275" s="299">
        <f t="shared" si="8"/>
        <v>409.3625</v>
      </c>
      <c r="D275" s="87"/>
      <c r="E275" s="87"/>
      <c r="F275" s="87"/>
      <c r="G275" s="87"/>
      <c r="H275" s="90"/>
    </row>
    <row r="276" spans="2:8" ht="12.75">
      <c r="B276" s="298">
        <f t="shared" si="9"/>
        <v>262</v>
      </c>
      <c r="C276" s="299">
        <f t="shared" si="8"/>
        <v>409.375</v>
      </c>
      <c r="D276" s="87"/>
      <c r="E276" s="87"/>
      <c r="F276" s="87"/>
      <c r="G276" s="87"/>
      <c r="H276" s="90"/>
    </row>
    <row r="277" spans="2:8" ht="12.75">
      <c r="B277" s="298">
        <f t="shared" si="9"/>
        <v>263</v>
      </c>
      <c r="C277" s="299">
        <f t="shared" si="8"/>
        <v>409.38750000000005</v>
      </c>
      <c r="D277" s="87"/>
      <c r="E277" s="87"/>
      <c r="F277" s="87"/>
      <c r="G277" s="87"/>
      <c r="H277" s="90"/>
    </row>
    <row r="278" spans="2:8" ht="12.75">
      <c r="B278" s="298">
        <f t="shared" si="9"/>
        <v>264</v>
      </c>
      <c r="C278" s="299">
        <f t="shared" si="8"/>
        <v>409.40000000000003</v>
      </c>
      <c r="D278" s="87"/>
      <c r="E278" s="87"/>
      <c r="F278" s="87"/>
      <c r="G278" s="87"/>
      <c r="H278" s="90"/>
    </row>
    <row r="279" spans="2:8" ht="12.75">
      <c r="B279" s="298">
        <f t="shared" si="9"/>
        <v>265</v>
      </c>
      <c r="C279" s="299">
        <f t="shared" si="8"/>
        <v>409.4125</v>
      </c>
      <c r="D279" s="87"/>
      <c r="E279" s="87"/>
      <c r="F279" s="87"/>
      <c r="G279" s="87"/>
      <c r="H279" s="90"/>
    </row>
    <row r="280" spans="2:8" ht="12.75">
      <c r="B280" s="298">
        <f t="shared" si="9"/>
        <v>266</v>
      </c>
      <c r="C280" s="299">
        <f t="shared" si="8"/>
        <v>409.425</v>
      </c>
      <c r="D280" s="87"/>
      <c r="E280" s="87"/>
      <c r="F280" s="87"/>
      <c r="G280" s="87"/>
      <c r="H280" s="90"/>
    </row>
    <row r="281" spans="2:8" ht="12.75">
      <c r="B281" s="298">
        <f t="shared" si="9"/>
        <v>267</v>
      </c>
      <c r="C281" s="299">
        <f t="shared" si="8"/>
        <v>409.4375</v>
      </c>
      <c r="D281" s="87"/>
      <c r="E281" s="87"/>
      <c r="F281" s="87"/>
      <c r="G281" s="87"/>
      <c r="H281" s="90"/>
    </row>
    <row r="282" spans="2:8" ht="12.75">
      <c r="B282" s="298">
        <f t="shared" si="9"/>
        <v>268</v>
      </c>
      <c r="C282" s="299">
        <f t="shared" si="8"/>
        <v>409.45000000000005</v>
      </c>
      <c r="D282" s="87"/>
      <c r="E282" s="87"/>
      <c r="F282" s="87"/>
      <c r="G282" s="87"/>
      <c r="H282" s="90"/>
    </row>
    <row r="283" spans="2:8" ht="12.75">
      <c r="B283" s="298">
        <f t="shared" si="9"/>
        <v>269</v>
      </c>
      <c r="C283" s="299">
        <f t="shared" si="8"/>
        <v>409.46250000000003</v>
      </c>
      <c r="D283" s="87"/>
      <c r="E283" s="87"/>
      <c r="F283" s="87"/>
      <c r="G283" s="87"/>
      <c r="H283" s="90"/>
    </row>
    <row r="284" spans="2:8" ht="12.75">
      <c r="B284" s="298">
        <f t="shared" si="9"/>
        <v>270</v>
      </c>
      <c r="C284" s="299">
        <f t="shared" si="8"/>
        <v>409.475</v>
      </c>
      <c r="D284" s="87"/>
      <c r="E284" s="87"/>
      <c r="F284" s="87"/>
      <c r="G284" s="87"/>
      <c r="H284" s="90"/>
    </row>
    <row r="285" spans="2:8" ht="12.75">
      <c r="B285" s="298">
        <f t="shared" si="9"/>
        <v>271</v>
      </c>
      <c r="C285" s="299">
        <f t="shared" si="8"/>
        <v>409.4875</v>
      </c>
      <c r="D285" s="87"/>
      <c r="E285" s="87"/>
      <c r="F285" s="87"/>
      <c r="G285" s="87"/>
      <c r="H285" s="90"/>
    </row>
    <row r="286" spans="2:8" ht="12.75">
      <c r="B286" s="298">
        <f t="shared" si="9"/>
        <v>272</v>
      </c>
      <c r="C286" s="299">
        <f t="shared" si="8"/>
        <v>409.5</v>
      </c>
      <c r="D286" s="87"/>
      <c r="E286" s="87"/>
      <c r="F286" s="87"/>
      <c r="G286" s="87"/>
      <c r="H286" s="90"/>
    </row>
    <row r="287" spans="2:8" ht="12.75">
      <c r="B287" s="298">
        <f t="shared" si="9"/>
        <v>273</v>
      </c>
      <c r="C287" s="299">
        <f t="shared" si="8"/>
        <v>409.51250000000005</v>
      </c>
      <c r="D287" s="87"/>
      <c r="E287" s="87"/>
      <c r="F287" s="87"/>
      <c r="G287" s="87"/>
      <c r="H287" s="90"/>
    </row>
    <row r="288" spans="2:8" ht="12.75">
      <c r="B288" s="298">
        <f t="shared" si="9"/>
        <v>274</v>
      </c>
      <c r="C288" s="299">
        <f t="shared" si="8"/>
        <v>409.52500000000003</v>
      </c>
      <c r="D288" s="87"/>
      <c r="E288" s="87"/>
      <c r="F288" s="87"/>
      <c r="G288" s="87"/>
      <c r="H288" s="90"/>
    </row>
    <row r="289" spans="2:8" ht="12.75">
      <c r="B289" s="298">
        <f t="shared" si="9"/>
        <v>275</v>
      </c>
      <c r="C289" s="299">
        <f t="shared" si="8"/>
        <v>409.5375</v>
      </c>
      <c r="D289" s="87"/>
      <c r="E289" s="87"/>
      <c r="F289" s="87"/>
      <c r="G289" s="87"/>
      <c r="H289" s="90"/>
    </row>
    <row r="290" spans="2:8" ht="12.75">
      <c r="B290" s="298">
        <f t="shared" si="9"/>
        <v>276</v>
      </c>
      <c r="C290" s="299">
        <f aca="true" t="shared" si="10" ref="C290:C326">SUM(406.1+B290*0.0125)</f>
        <v>409.55</v>
      </c>
      <c r="D290" s="87"/>
      <c r="E290" s="87"/>
      <c r="F290" s="87"/>
      <c r="G290" s="87"/>
      <c r="H290" s="90"/>
    </row>
    <row r="291" spans="2:8" ht="12.75">
      <c r="B291" s="298">
        <f t="shared" si="9"/>
        <v>277</v>
      </c>
      <c r="C291" s="299">
        <f t="shared" si="10"/>
        <v>409.5625</v>
      </c>
      <c r="D291" s="87"/>
      <c r="E291" s="87"/>
      <c r="F291" s="87"/>
      <c r="G291" s="87"/>
      <c r="H291" s="90"/>
    </row>
    <row r="292" spans="2:8" ht="12.75">
      <c r="B292" s="298">
        <f t="shared" si="9"/>
        <v>278</v>
      </c>
      <c r="C292" s="299">
        <f t="shared" si="10"/>
        <v>409.57500000000005</v>
      </c>
      <c r="D292" s="87"/>
      <c r="E292" s="87"/>
      <c r="F292" s="87"/>
      <c r="G292" s="87"/>
      <c r="H292" s="90"/>
    </row>
    <row r="293" spans="2:8" ht="12.75">
      <c r="B293" s="298">
        <f t="shared" si="9"/>
        <v>279</v>
      </c>
      <c r="C293" s="299">
        <f t="shared" si="10"/>
        <v>409.58750000000003</v>
      </c>
      <c r="D293" s="87"/>
      <c r="E293" s="87"/>
      <c r="F293" s="87"/>
      <c r="G293" s="87"/>
      <c r="H293" s="90"/>
    </row>
    <row r="294" spans="2:8" ht="12.75">
      <c r="B294" s="298">
        <f t="shared" si="9"/>
        <v>280</v>
      </c>
      <c r="C294" s="299">
        <f t="shared" si="10"/>
        <v>409.6</v>
      </c>
      <c r="D294" s="87"/>
      <c r="E294" s="87"/>
      <c r="F294" s="87"/>
      <c r="G294" s="87"/>
      <c r="H294" s="90"/>
    </row>
    <row r="295" spans="2:8" ht="12.75">
      <c r="B295" s="298">
        <f t="shared" si="9"/>
        <v>281</v>
      </c>
      <c r="C295" s="299">
        <f t="shared" si="10"/>
        <v>409.6125</v>
      </c>
      <c r="D295" s="87"/>
      <c r="E295" s="87"/>
      <c r="F295" s="87"/>
      <c r="G295" s="87"/>
      <c r="H295" s="90"/>
    </row>
    <row r="296" spans="2:8" ht="12.75">
      <c r="B296" s="298">
        <f t="shared" si="9"/>
        <v>282</v>
      </c>
      <c r="C296" s="299">
        <f t="shared" si="10"/>
        <v>409.625</v>
      </c>
      <c r="D296" s="87"/>
      <c r="E296" s="87"/>
      <c r="F296" s="87"/>
      <c r="G296" s="87"/>
      <c r="H296" s="90"/>
    </row>
    <row r="297" spans="2:8" ht="12.75">
      <c r="B297" s="298">
        <f t="shared" si="9"/>
        <v>283</v>
      </c>
      <c r="C297" s="299">
        <f t="shared" si="10"/>
        <v>409.63750000000005</v>
      </c>
      <c r="D297" s="87"/>
      <c r="E297" s="87"/>
      <c r="F297" s="87"/>
      <c r="G297" s="87"/>
      <c r="H297" s="90"/>
    </row>
    <row r="298" spans="2:8" ht="12.75">
      <c r="B298" s="298">
        <f t="shared" si="9"/>
        <v>284</v>
      </c>
      <c r="C298" s="299">
        <f t="shared" si="10"/>
        <v>409.65000000000003</v>
      </c>
      <c r="D298" s="87"/>
      <c r="E298" s="87"/>
      <c r="F298" s="87"/>
      <c r="G298" s="87"/>
      <c r="H298" s="90"/>
    </row>
    <row r="299" spans="2:8" ht="12.75">
      <c r="B299" s="298">
        <f t="shared" si="9"/>
        <v>285</v>
      </c>
      <c r="C299" s="299">
        <f t="shared" si="10"/>
        <v>409.6625</v>
      </c>
      <c r="D299" s="87"/>
      <c r="E299" s="87"/>
      <c r="F299" s="87"/>
      <c r="G299" s="87"/>
      <c r="H299" s="90"/>
    </row>
    <row r="300" spans="2:8" ht="12.75">
      <c r="B300" s="298">
        <f t="shared" si="9"/>
        <v>286</v>
      </c>
      <c r="C300" s="299">
        <f t="shared" si="10"/>
        <v>409.675</v>
      </c>
      <c r="D300" s="87"/>
      <c r="E300" s="87"/>
      <c r="F300" s="87"/>
      <c r="G300" s="87"/>
      <c r="H300" s="90"/>
    </row>
    <row r="301" spans="2:8" ht="12.75">
      <c r="B301" s="298">
        <f t="shared" si="9"/>
        <v>287</v>
      </c>
      <c r="C301" s="299">
        <f t="shared" si="10"/>
        <v>409.6875</v>
      </c>
      <c r="D301" s="87"/>
      <c r="E301" s="87"/>
      <c r="F301" s="87"/>
      <c r="G301" s="87"/>
      <c r="H301" s="90"/>
    </row>
    <row r="302" spans="2:8" ht="12.75">
      <c r="B302" s="298">
        <f t="shared" si="9"/>
        <v>288</v>
      </c>
      <c r="C302" s="299">
        <f t="shared" si="10"/>
        <v>409.70000000000005</v>
      </c>
      <c r="D302" s="87"/>
      <c r="E302" s="87"/>
      <c r="F302" s="87"/>
      <c r="G302" s="87"/>
      <c r="H302" s="90"/>
    </row>
    <row r="303" spans="2:8" ht="12.75">
      <c r="B303" s="298">
        <f t="shared" si="9"/>
        <v>289</v>
      </c>
      <c r="C303" s="299">
        <f t="shared" si="10"/>
        <v>409.71250000000003</v>
      </c>
      <c r="D303" s="87"/>
      <c r="E303" s="87"/>
      <c r="F303" s="87"/>
      <c r="G303" s="87"/>
      <c r="H303" s="90"/>
    </row>
    <row r="304" spans="2:8" ht="12.75">
      <c r="B304" s="298">
        <f t="shared" si="9"/>
        <v>290</v>
      </c>
      <c r="C304" s="299">
        <f t="shared" si="10"/>
        <v>409.725</v>
      </c>
      <c r="D304" s="87"/>
      <c r="E304" s="87"/>
      <c r="F304" s="87"/>
      <c r="G304" s="87"/>
      <c r="H304" s="90"/>
    </row>
    <row r="305" spans="2:8" ht="12.75">
      <c r="B305" s="298">
        <f t="shared" si="9"/>
        <v>291</v>
      </c>
      <c r="C305" s="299">
        <f t="shared" si="10"/>
        <v>409.7375</v>
      </c>
      <c r="D305" s="87"/>
      <c r="E305" s="87"/>
      <c r="F305" s="87"/>
      <c r="G305" s="87"/>
      <c r="H305" s="90"/>
    </row>
    <row r="306" spans="2:8" ht="12.75">
      <c r="B306" s="298">
        <f t="shared" si="9"/>
        <v>292</v>
      </c>
      <c r="C306" s="299">
        <f t="shared" si="10"/>
        <v>409.75</v>
      </c>
      <c r="D306" s="87"/>
      <c r="E306" s="87"/>
      <c r="F306" s="87"/>
      <c r="G306" s="87"/>
      <c r="H306" s="90"/>
    </row>
    <row r="307" spans="2:8" ht="12.75">
      <c r="B307" s="298">
        <f t="shared" si="9"/>
        <v>293</v>
      </c>
      <c r="C307" s="299">
        <f t="shared" si="10"/>
        <v>409.76250000000005</v>
      </c>
      <c r="D307" s="87"/>
      <c r="E307" s="87"/>
      <c r="F307" s="87"/>
      <c r="G307" s="87"/>
      <c r="H307" s="90"/>
    </row>
    <row r="308" spans="2:8" ht="12.75">
      <c r="B308" s="298">
        <f t="shared" si="9"/>
        <v>294</v>
      </c>
      <c r="C308" s="299">
        <f t="shared" si="10"/>
        <v>409.77500000000003</v>
      </c>
      <c r="D308" s="87"/>
      <c r="E308" s="87"/>
      <c r="F308" s="87"/>
      <c r="G308" s="87"/>
      <c r="H308" s="90"/>
    </row>
    <row r="309" spans="2:8" ht="12.75">
      <c r="B309" s="298">
        <f t="shared" si="9"/>
        <v>295</v>
      </c>
      <c r="C309" s="299">
        <f t="shared" si="10"/>
        <v>409.7875</v>
      </c>
      <c r="D309" s="87"/>
      <c r="E309" s="87"/>
      <c r="F309" s="87"/>
      <c r="G309" s="87"/>
      <c r="H309" s="90"/>
    </row>
    <row r="310" spans="2:8" ht="12.75">
      <c r="B310" s="298">
        <f t="shared" si="9"/>
        <v>296</v>
      </c>
      <c r="C310" s="299">
        <f t="shared" si="10"/>
        <v>409.8</v>
      </c>
      <c r="D310" s="87"/>
      <c r="E310" s="87"/>
      <c r="F310" s="87"/>
      <c r="G310" s="87"/>
      <c r="H310" s="90"/>
    </row>
    <row r="311" spans="2:8" ht="12.75">
      <c r="B311" s="298">
        <f t="shared" si="9"/>
        <v>297</v>
      </c>
      <c r="C311" s="299">
        <f t="shared" si="10"/>
        <v>409.8125</v>
      </c>
      <c r="D311" s="87"/>
      <c r="E311" s="87"/>
      <c r="F311" s="87"/>
      <c r="G311" s="87"/>
      <c r="H311" s="90"/>
    </row>
    <row r="312" spans="2:8" ht="12.75">
      <c r="B312" s="298">
        <f t="shared" si="9"/>
        <v>298</v>
      </c>
      <c r="C312" s="299">
        <f t="shared" si="10"/>
        <v>409.82500000000005</v>
      </c>
      <c r="D312" s="87"/>
      <c r="E312" s="87"/>
      <c r="F312" s="87"/>
      <c r="G312" s="87"/>
      <c r="H312" s="90"/>
    </row>
    <row r="313" spans="2:8" ht="12.75">
      <c r="B313" s="298">
        <f t="shared" si="9"/>
        <v>299</v>
      </c>
      <c r="C313" s="299">
        <f t="shared" si="10"/>
        <v>409.83750000000003</v>
      </c>
      <c r="D313" s="87"/>
      <c r="E313" s="87"/>
      <c r="F313" s="87"/>
      <c r="G313" s="87"/>
      <c r="H313" s="90"/>
    </row>
    <row r="314" spans="2:8" ht="12.75">
      <c r="B314" s="298">
        <f t="shared" si="9"/>
        <v>300</v>
      </c>
      <c r="C314" s="299">
        <f t="shared" si="10"/>
        <v>409.85</v>
      </c>
      <c r="D314" s="87"/>
      <c r="E314" s="87"/>
      <c r="F314" s="87"/>
      <c r="G314" s="87"/>
      <c r="H314" s="90"/>
    </row>
    <row r="315" spans="2:8" ht="12.75">
      <c r="B315" s="298">
        <f t="shared" si="9"/>
        <v>301</v>
      </c>
      <c r="C315" s="299">
        <f t="shared" si="10"/>
        <v>409.8625</v>
      </c>
      <c r="D315" s="87"/>
      <c r="E315" s="87"/>
      <c r="F315" s="87"/>
      <c r="G315" s="87"/>
      <c r="H315" s="90"/>
    </row>
    <row r="316" spans="2:8" ht="12.75">
      <c r="B316" s="298">
        <f t="shared" si="9"/>
        <v>302</v>
      </c>
      <c r="C316" s="299">
        <f t="shared" si="10"/>
        <v>409.875</v>
      </c>
      <c r="D316" s="87"/>
      <c r="E316" s="87"/>
      <c r="F316" s="87"/>
      <c r="G316" s="87"/>
      <c r="H316" s="90"/>
    </row>
    <row r="317" spans="2:8" ht="12.75">
      <c r="B317" s="298">
        <f t="shared" si="9"/>
        <v>303</v>
      </c>
      <c r="C317" s="299">
        <f t="shared" si="10"/>
        <v>409.88750000000005</v>
      </c>
      <c r="D317" s="87"/>
      <c r="E317" s="87"/>
      <c r="F317" s="87"/>
      <c r="G317" s="87"/>
      <c r="H317" s="90"/>
    </row>
    <row r="318" spans="2:8" ht="12.75">
      <c r="B318" s="298">
        <f t="shared" si="9"/>
        <v>304</v>
      </c>
      <c r="C318" s="299">
        <f t="shared" si="10"/>
        <v>409.90000000000003</v>
      </c>
      <c r="D318" s="87"/>
      <c r="E318" s="87"/>
      <c r="F318" s="87"/>
      <c r="G318" s="87"/>
      <c r="H318" s="90"/>
    </row>
    <row r="319" spans="2:8" ht="12.75">
      <c r="B319" s="298">
        <f t="shared" si="9"/>
        <v>305</v>
      </c>
      <c r="C319" s="299">
        <f t="shared" si="10"/>
        <v>409.9125</v>
      </c>
      <c r="D319" s="87"/>
      <c r="E319" s="87"/>
      <c r="F319" s="87"/>
      <c r="G319" s="87"/>
      <c r="H319" s="90"/>
    </row>
    <row r="320" spans="2:8" ht="12.75">
      <c r="B320" s="298">
        <f t="shared" si="9"/>
        <v>306</v>
      </c>
      <c r="C320" s="299">
        <f t="shared" si="10"/>
        <v>409.925</v>
      </c>
      <c r="D320" s="87"/>
      <c r="E320" s="87"/>
      <c r="F320" s="87"/>
      <c r="G320" s="87"/>
      <c r="H320" s="90"/>
    </row>
    <row r="321" spans="2:8" ht="12.75">
      <c r="B321" s="298">
        <f t="shared" si="9"/>
        <v>307</v>
      </c>
      <c r="C321" s="299">
        <f t="shared" si="10"/>
        <v>409.9375</v>
      </c>
      <c r="D321" s="87"/>
      <c r="E321" s="87"/>
      <c r="F321" s="87"/>
      <c r="G321" s="87"/>
      <c r="H321" s="90"/>
    </row>
    <row r="322" spans="2:8" ht="12.75">
      <c r="B322" s="298">
        <f t="shared" si="9"/>
        <v>308</v>
      </c>
      <c r="C322" s="299">
        <f t="shared" si="10"/>
        <v>409.95000000000005</v>
      </c>
      <c r="D322" s="87"/>
      <c r="E322" s="87"/>
      <c r="F322" s="87"/>
      <c r="G322" s="87"/>
      <c r="H322" s="90"/>
    </row>
    <row r="323" spans="2:8" ht="12.75">
      <c r="B323" s="298">
        <f t="shared" si="9"/>
        <v>309</v>
      </c>
      <c r="C323" s="299">
        <f t="shared" si="10"/>
        <v>409.96250000000003</v>
      </c>
      <c r="D323" s="87"/>
      <c r="E323" s="87"/>
      <c r="F323" s="87"/>
      <c r="G323" s="87"/>
      <c r="H323" s="90"/>
    </row>
    <row r="324" spans="2:8" ht="12.75">
      <c r="B324" s="298">
        <f t="shared" si="9"/>
        <v>310</v>
      </c>
      <c r="C324" s="299">
        <f t="shared" si="10"/>
        <v>409.975</v>
      </c>
      <c r="D324" s="87"/>
      <c r="E324" s="87"/>
      <c r="F324" s="87"/>
      <c r="G324" s="87"/>
      <c r="H324" s="90"/>
    </row>
    <row r="325" spans="2:8" ht="12.75">
      <c r="B325" s="298">
        <f t="shared" si="9"/>
        <v>311</v>
      </c>
      <c r="C325" s="299">
        <f t="shared" si="10"/>
        <v>409.9875</v>
      </c>
      <c r="D325" s="87"/>
      <c r="E325" s="87"/>
      <c r="F325" s="87"/>
      <c r="G325" s="87"/>
      <c r="H325" s="90"/>
    </row>
    <row r="326" spans="2:8" ht="13.5" thickBot="1">
      <c r="B326" s="300">
        <f t="shared" si="9"/>
        <v>312</v>
      </c>
      <c r="C326" s="301">
        <f t="shared" si="10"/>
        <v>410</v>
      </c>
      <c r="D326" s="91"/>
      <c r="E326" s="91"/>
      <c r="F326" s="91"/>
      <c r="G326" s="91"/>
      <c r="H326" s="92"/>
    </row>
  </sheetData>
  <mergeCells count="5">
    <mergeCell ref="C7:G7"/>
    <mergeCell ref="C8:G8"/>
    <mergeCell ref="C9:G9"/>
    <mergeCell ref="C10:G10"/>
    <mergeCell ref="C11:G11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Q813"/>
  <sheetViews>
    <sheetView workbookViewId="0" topLeftCell="F89">
      <selection activeCell="P104" sqref="P104"/>
    </sheetView>
  </sheetViews>
  <sheetFormatPr defaultColWidth="9.140625" defaultRowHeight="12.75"/>
  <cols>
    <col min="1" max="2" width="4.140625" style="0" customWidth="1"/>
    <col min="3" max="3" width="11.28125" style="0" customWidth="1"/>
    <col min="4" max="4" width="19.00390625" style="0" customWidth="1"/>
    <col min="5" max="5" width="22.28125" style="0" customWidth="1"/>
    <col min="7" max="7" width="12.57421875" style="0" customWidth="1"/>
    <col min="8" max="8" width="11.28125" style="0" customWidth="1"/>
    <col min="9" max="9" width="36.7109375" style="0" customWidth="1"/>
    <col min="11" max="11" width="10.7109375" style="0" customWidth="1"/>
    <col min="12" max="12" width="18.28125" style="0" customWidth="1"/>
    <col min="15" max="15" width="12.00390625" style="0" customWidth="1"/>
    <col min="16" max="16" width="10.7109375" style="0" customWidth="1"/>
    <col min="17" max="17" width="36.421875" style="0" customWidth="1"/>
  </cols>
  <sheetData>
    <row r="4" ht="13.5" thickBot="1"/>
    <row r="5" spans="3:17" ht="12.75">
      <c r="C5" s="149"/>
      <c r="D5" s="153"/>
      <c r="E5" s="210"/>
      <c r="F5" s="153"/>
      <c r="G5" s="153"/>
      <c r="H5" s="153"/>
      <c r="I5" s="262"/>
      <c r="J5" s="153"/>
      <c r="K5" s="153"/>
      <c r="L5" s="153"/>
      <c r="M5" s="210"/>
      <c r="N5" s="153"/>
      <c r="O5" s="153"/>
      <c r="P5" s="153"/>
      <c r="Q5" s="206"/>
    </row>
    <row r="6" spans="3:17" ht="15.75">
      <c r="C6" s="159"/>
      <c r="D6" s="350" t="s">
        <v>466</v>
      </c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5"/>
      <c r="Q6" s="207"/>
    </row>
    <row r="7" spans="3:17" ht="15.75">
      <c r="C7" s="263"/>
      <c r="D7" s="350" t="s">
        <v>345</v>
      </c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5"/>
      <c r="Q7" s="207"/>
    </row>
    <row r="8" spans="3:17" ht="15.75">
      <c r="C8" s="263"/>
      <c r="D8" s="353" t="s">
        <v>19</v>
      </c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60"/>
      <c r="Q8" s="207"/>
    </row>
    <row r="9" spans="3:17" ht="12.75">
      <c r="C9" s="264"/>
      <c r="D9" s="353" t="s">
        <v>77</v>
      </c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5"/>
      <c r="Q9" s="207"/>
    </row>
    <row r="10" spans="3:17" ht="12.75">
      <c r="C10" s="293"/>
      <c r="D10" s="353" t="s">
        <v>78</v>
      </c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60"/>
      <c r="Q10" s="294"/>
    </row>
    <row r="11" spans="3:17" ht="13.5" thickBot="1">
      <c r="C11" s="266"/>
      <c r="D11" s="157"/>
      <c r="E11" s="213"/>
      <c r="F11" s="157"/>
      <c r="G11" s="157"/>
      <c r="H11" s="157"/>
      <c r="I11" s="157"/>
      <c r="J11" s="157"/>
      <c r="K11" s="157"/>
      <c r="L11" s="157"/>
      <c r="M11" s="213"/>
      <c r="N11" s="157"/>
      <c r="O11" s="157"/>
      <c r="P11" s="157"/>
      <c r="Q11" s="208"/>
    </row>
    <row r="12" ht="13.5" thickBot="1"/>
    <row r="13" spans="3:17" ht="13.5" thickBot="1">
      <c r="C13" s="163" t="s">
        <v>0</v>
      </c>
      <c r="D13" s="164" t="s">
        <v>5</v>
      </c>
      <c r="E13" s="164" t="s">
        <v>1</v>
      </c>
      <c r="F13" s="305" t="s">
        <v>2</v>
      </c>
      <c r="G13" s="164" t="s">
        <v>3</v>
      </c>
      <c r="H13" s="165" t="s">
        <v>4</v>
      </c>
      <c r="I13" s="166" t="s">
        <v>29</v>
      </c>
      <c r="K13" s="163" t="s">
        <v>0</v>
      </c>
      <c r="L13" s="305" t="s">
        <v>5</v>
      </c>
      <c r="M13" s="164" t="s">
        <v>1</v>
      </c>
      <c r="N13" s="305" t="s">
        <v>2</v>
      </c>
      <c r="O13" s="164" t="s">
        <v>3</v>
      </c>
      <c r="P13" s="165" t="s">
        <v>4</v>
      </c>
      <c r="Q13" s="166" t="s">
        <v>29</v>
      </c>
    </row>
    <row r="14" spans="3:17" ht="12.75">
      <c r="C14" s="306">
        <v>1</v>
      </c>
      <c r="D14" s="307">
        <f>SUM(410+C14*0.0125)</f>
        <v>410.0125</v>
      </c>
      <c r="E14" s="302" t="s">
        <v>28</v>
      </c>
      <c r="F14" s="303"/>
      <c r="G14" s="303"/>
      <c r="H14" s="303"/>
      <c r="I14" s="304" t="s">
        <v>38</v>
      </c>
      <c r="K14" s="308">
        <v>1</v>
      </c>
      <c r="L14" s="295">
        <f>SUM(420+K14*0.0125)</f>
        <v>420.0125</v>
      </c>
      <c r="M14" s="302" t="s">
        <v>28</v>
      </c>
      <c r="N14" s="303"/>
      <c r="O14" s="303"/>
      <c r="P14" s="303"/>
      <c r="Q14" s="304" t="s">
        <v>38</v>
      </c>
    </row>
    <row r="15" spans="3:17" ht="12.75">
      <c r="C15" s="298">
        <f>SUM(C14+1)</f>
        <v>2</v>
      </c>
      <c r="D15" s="299">
        <f aca="true" t="shared" si="0" ref="D15:D78">SUM(410+C15*0.0125)</f>
        <v>410.025</v>
      </c>
      <c r="E15" s="40" t="s">
        <v>28</v>
      </c>
      <c r="F15" s="87"/>
      <c r="G15" s="87"/>
      <c r="H15" s="87"/>
      <c r="I15" s="140" t="s">
        <v>38</v>
      </c>
      <c r="K15" s="169">
        <f>SUM(K14+1)</f>
        <v>2</v>
      </c>
      <c r="L15" s="170">
        <f aca="true" t="shared" si="1" ref="L15:L78">SUM(420+K15*0.0125)</f>
        <v>420.025</v>
      </c>
      <c r="M15" s="40" t="s">
        <v>28</v>
      </c>
      <c r="N15" s="87"/>
      <c r="O15" s="87"/>
      <c r="P15" s="87"/>
      <c r="Q15" s="140" t="s">
        <v>38</v>
      </c>
    </row>
    <row r="16" spans="3:17" ht="12.75">
      <c r="C16" s="298">
        <f aca="true" t="shared" si="2" ref="C16:C79">SUM(C15+1)</f>
        <v>3</v>
      </c>
      <c r="D16" s="299">
        <f t="shared" si="0"/>
        <v>410.0375</v>
      </c>
      <c r="E16" s="87"/>
      <c r="F16" s="87"/>
      <c r="G16" s="87"/>
      <c r="H16" s="87"/>
      <c r="I16" s="90"/>
      <c r="K16" s="169">
        <f aca="true" t="shared" si="3" ref="K16:K79">SUM(K15+1)</f>
        <v>3</v>
      </c>
      <c r="L16" s="170">
        <f t="shared" si="1"/>
        <v>420.0375</v>
      </c>
      <c r="M16" s="87"/>
      <c r="N16" s="87"/>
      <c r="O16" s="87"/>
      <c r="P16" s="87"/>
      <c r="Q16" s="90"/>
    </row>
    <row r="17" spans="3:17" ht="12.75">
      <c r="C17" s="298">
        <f t="shared" si="2"/>
        <v>4</v>
      </c>
      <c r="D17" s="299">
        <f t="shared" si="0"/>
        <v>410.05</v>
      </c>
      <c r="E17" s="87"/>
      <c r="F17" s="87"/>
      <c r="G17" s="87"/>
      <c r="H17" s="87"/>
      <c r="I17" s="90"/>
      <c r="K17" s="169">
        <f t="shared" si="3"/>
        <v>4</v>
      </c>
      <c r="L17" s="170">
        <f t="shared" si="1"/>
        <v>420.05</v>
      </c>
      <c r="M17" s="87"/>
      <c r="N17" s="87"/>
      <c r="O17" s="87"/>
      <c r="P17" s="87"/>
      <c r="Q17" s="90"/>
    </row>
    <row r="18" spans="3:17" ht="12.75">
      <c r="C18" s="298">
        <f t="shared" si="2"/>
        <v>5</v>
      </c>
      <c r="D18" s="299">
        <f t="shared" si="0"/>
        <v>410.0625</v>
      </c>
      <c r="E18" s="87"/>
      <c r="F18" s="87"/>
      <c r="G18" s="87"/>
      <c r="H18" s="87"/>
      <c r="I18" s="90"/>
      <c r="K18" s="169">
        <f t="shared" si="3"/>
        <v>5</v>
      </c>
      <c r="L18" s="170">
        <f t="shared" si="1"/>
        <v>420.0625</v>
      </c>
      <c r="M18" s="87"/>
      <c r="N18" s="87"/>
      <c r="O18" s="87"/>
      <c r="P18" s="87"/>
      <c r="Q18" s="90"/>
    </row>
    <row r="19" spans="3:17" ht="12.75">
      <c r="C19" s="298">
        <f t="shared" si="2"/>
        <v>6</v>
      </c>
      <c r="D19" s="299">
        <f t="shared" si="0"/>
        <v>410.075</v>
      </c>
      <c r="E19" s="87"/>
      <c r="F19" s="87"/>
      <c r="G19" s="87"/>
      <c r="H19" s="87"/>
      <c r="I19" s="90"/>
      <c r="K19" s="169">
        <f t="shared" si="3"/>
        <v>6</v>
      </c>
      <c r="L19" s="170">
        <f t="shared" si="1"/>
        <v>420.075</v>
      </c>
      <c r="M19" s="87"/>
      <c r="N19" s="87"/>
      <c r="O19" s="87"/>
      <c r="P19" s="87"/>
      <c r="Q19" s="90"/>
    </row>
    <row r="20" spans="3:17" ht="12.75">
      <c r="C20" s="298">
        <f t="shared" si="2"/>
        <v>7</v>
      </c>
      <c r="D20" s="299">
        <f t="shared" si="0"/>
        <v>410.0875</v>
      </c>
      <c r="E20" s="87"/>
      <c r="F20" s="87"/>
      <c r="G20" s="87"/>
      <c r="H20" s="87"/>
      <c r="I20" s="90"/>
      <c r="K20" s="169">
        <f t="shared" si="3"/>
        <v>7</v>
      </c>
      <c r="L20" s="170">
        <f t="shared" si="1"/>
        <v>420.0875</v>
      </c>
      <c r="M20" s="87"/>
      <c r="N20" s="87"/>
      <c r="O20" s="87"/>
      <c r="P20" s="87"/>
      <c r="Q20" s="90"/>
    </row>
    <row r="21" spans="3:17" ht="12.75">
      <c r="C21" s="298">
        <f t="shared" si="2"/>
        <v>8</v>
      </c>
      <c r="D21" s="299">
        <f t="shared" si="0"/>
        <v>410.1</v>
      </c>
      <c r="E21" s="40" t="s">
        <v>28</v>
      </c>
      <c r="F21" s="87"/>
      <c r="G21" s="87"/>
      <c r="H21" s="87"/>
      <c r="I21" s="140" t="s">
        <v>38</v>
      </c>
      <c r="K21" s="169">
        <f t="shared" si="3"/>
        <v>8</v>
      </c>
      <c r="L21" s="170">
        <f t="shared" si="1"/>
        <v>420.1</v>
      </c>
      <c r="M21" s="40" t="s">
        <v>28</v>
      </c>
      <c r="N21" s="87"/>
      <c r="O21" s="87"/>
      <c r="P21" s="87"/>
      <c r="Q21" s="140" t="s">
        <v>38</v>
      </c>
    </row>
    <row r="22" spans="3:17" ht="12.75">
      <c r="C22" s="298">
        <f t="shared" si="2"/>
        <v>9</v>
      </c>
      <c r="D22" s="299">
        <f t="shared" si="0"/>
        <v>410.1125</v>
      </c>
      <c r="E22" s="87"/>
      <c r="F22" s="87"/>
      <c r="G22" s="87"/>
      <c r="H22" s="87"/>
      <c r="I22" s="90"/>
      <c r="K22" s="169">
        <f t="shared" si="3"/>
        <v>9</v>
      </c>
      <c r="L22" s="170">
        <f t="shared" si="1"/>
        <v>420.1125</v>
      </c>
      <c r="M22" s="87"/>
      <c r="N22" s="87"/>
      <c r="O22" s="87"/>
      <c r="P22" s="87"/>
      <c r="Q22" s="90"/>
    </row>
    <row r="23" spans="3:17" ht="15.75" customHeight="1">
      <c r="C23" s="169">
        <f t="shared" si="2"/>
        <v>10</v>
      </c>
      <c r="D23" s="170">
        <f t="shared" si="0"/>
        <v>410.125</v>
      </c>
      <c r="E23" s="40" t="s">
        <v>28</v>
      </c>
      <c r="F23" s="87"/>
      <c r="G23" s="87"/>
      <c r="H23" s="87"/>
      <c r="I23" s="142" t="s">
        <v>171</v>
      </c>
      <c r="K23" s="169">
        <f t="shared" si="3"/>
        <v>10</v>
      </c>
      <c r="L23" s="170">
        <f t="shared" si="1"/>
        <v>420.125</v>
      </c>
      <c r="M23" s="40" t="s">
        <v>28</v>
      </c>
      <c r="N23" s="87"/>
      <c r="O23" s="87"/>
      <c r="P23" s="87"/>
      <c r="Q23" s="143" t="s">
        <v>172</v>
      </c>
    </row>
    <row r="24" spans="3:17" ht="12.75">
      <c r="C24" s="298">
        <f t="shared" si="2"/>
        <v>11</v>
      </c>
      <c r="D24" s="299">
        <f t="shared" si="0"/>
        <v>410.1375</v>
      </c>
      <c r="E24" s="87"/>
      <c r="F24" s="87"/>
      <c r="G24" s="87"/>
      <c r="H24" s="87"/>
      <c r="I24" s="90"/>
      <c r="K24" s="169">
        <f t="shared" si="3"/>
        <v>11</v>
      </c>
      <c r="L24" s="170">
        <f t="shared" si="1"/>
        <v>420.1375</v>
      </c>
      <c r="M24" s="87"/>
      <c r="N24" s="87"/>
      <c r="O24" s="87"/>
      <c r="P24" s="87"/>
      <c r="Q24" s="90"/>
    </row>
    <row r="25" spans="3:17" ht="12.75">
      <c r="C25" s="298">
        <f t="shared" si="2"/>
        <v>12</v>
      </c>
      <c r="D25" s="299">
        <f t="shared" si="0"/>
        <v>410.15</v>
      </c>
      <c r="E25" s="87"/>
      <c r="F25" s="87"/>
      <c r="G25" s="87"/>
      <c r="H25" s="87"/>
      <c r="I25" s="90"/>
      <c r="K25" s="169">
        <f t="shared" si="3"/>
        <v>12</v>
      </c>
      <c r="L25" s="170">
        <f t="shared" si="1"/>
        <v>420.15</v>
      </c>
      <c r="M25" s="87"/>
      <c r="N25" s="87"/>
      <c r="O25" s="87"/>
      <c r="P25" s="87"/>
      <c r="Q25" s="90"/>
    </row>
    <row r="26" spans="3:17" ht="12.75">
      <c r="C26" s="298">
        <f t="shared" si="2"/>
        <v>13</v>
      </c>
      <c r="D26" s="299">
        <f t="shared" si="0"/>
        <v>410.1625</v>
      </c>
      <c r="E26" s="87"/>
      <c r="F26" s="87"/>
      <c r="G26" s="87"/>
      <c r="H26" s="87"/>
      <c r="I26" s="90"/>
      <c r="K26" s="169">
        <f t="shared" si="3"/>
        <v>13</v>
      </c>
      <c r="L26" s="170">
        <f t="shared" si="1"/>
        <v>420.1625</v>
      </c>
      <c r="M26" s="87"/>
      <c r="N26" s="87"/>
      <c r="O26" s="87"/>
      <c r="P26" s="87"/>
      <c r="Q26" s="90"/>
    </row>
    <row r="27" spans="3:17" ht="12.75">
      <c r="C27" s="298">
        <f t="shared" si="2"/>
        <v>14</v>
      </c>
      <c r="D27" s="299">
        <f t="shared" si="0"/>
        <v>410.175</v>
      </c>
      <c r="E27" s="87"/>
      <c r="F27" s="87"/>
      <c r="G27" s="87"/>
      <c r="H27" s="87"/>
      <c r="I27" s="90"/>
      <c r="K27" s="169">
        <f t="shared" si="3"/>
        <v>14</v>
      </c>
      <c r="L27" s="170">
        <f t="shared" si="1"/>
        <v>420.175</v>
      </c>
      <c r="M27" s="87"/>
      <c r="N27" s="87"/>
      <c r="O27" s="87"/>
      <c r="P27" s="87"/>
      <c r="Q27" s="90"/>
    </row>
    <row r="28" spans="3:17" ht="12.75">
      <c r="C28" s="298">
        <f t="shared" si="2"/>
        <v>15</v>
      </c>
      <c r="D28" s="299">
        <f t="shared" si="0"/>
        <v>410.1875</v>
      </c>
      <c r="E28" s="87"/>
      <c r="F28" s="87"/>
      <c r="G28" s="87"/>
      <c r="H28" s="87"/>
      <c r="I28" s="90"/>
      <c r="K28" s="169">
        <f t="shared" si="3"/>
        <v>15</v>
      </c>
      <c r="L28" s="170">
        <f t="shared" si="1"/>
        <v>420.1875</v>
      </c>
      <c r="M28" s="87"/>
      <c r="N28" s="87"/>
      <c r="O28" s="87"/>
      <c r="P28" s="87"/>
      <c r="Q28" s="90"/>
    </row>
    <row r="29" spans="3:17" ht="12.75">
      <c r="C29" s="298">
        <f t="shared" si="2"/>
        <v>16</v>
      </c>
      <c r="D29" s="299">
        <f t="shared" si="0"/>
        <v>410.2</v>
      </c>
      <c r="E29" s="87"/>
      <c r="F29" s="87"/>
      <c r="G29" s="87"/>
      <c r="H29" s="87"/>
      <c r="I29" s="90"/>
      <c r="K29" s="169">
        <f t="shared" si="3"/>
        <v>16</v>
      </c>
      <c r="L29" s="170">
        <f t="shared" si="1"/>
        <v>420.2</v>
      </c>
      <c r="M29" s="87"/>
      <c r="N29" s="87"/>
      <c r="O29" s="87"/>
      <c r="P29" s="87"/>
      <c r="Q29" s="90"/>
    </row>
    <row r="30" spans="3:17" ht="12.75">
      <c r="C30" s="298">
        <f t="shared" si="2"/>
        <v>17</v>
      </c>
      <c r="D30" s="299">
        <f t="shared" si="0"/>
        <v>410.2125</v>
      </c>
      <c r="E30" s="87"/>
      <c r="F30" s="87"/>
      <c r="G30" s="87"/>
      <c r="H30" s="87"/>
      <c r="I30" s="90"/>
      <c r="K30" s="169">
        <f t="shared" si="3"/>
        <v>17</v>
      </c>
      <c r="L30" s="170">
        <f t="shared" si="1"/>
        <v>420.2125</v>
      </c>
      <c r="M30" s="87"/>
      <c r="N30" s="87"/>
      <c r="O30" s="87"/>
      <c r="P30" s="87"/>
      <c r="Q30" s="90"/>
    </row>
    <row r="31" spans="3:17" ht="12.75">
      <c r="C31" s="298">
        <f t="shared" si="2"/>
        <v>18</v>
      </c>
      <c r="D31" s="299">
        <f t="shared" si="0"/>
        <v>410.225</v>
      </c>
      <c r="E31" s="87"/>
      <c r="F31" s="87"/>
      <c r="G31" s="87"/>
      <c r="H31" s="87"/>
      <c r="I31" s="90"/>
      <c r="K31" s="169">
        <f t="shared" si="3"/>
        <v>18</v>
      </c>
      <c r="L31" s="170">
        <f t="shared" si="1"/>
        <v>420.225</v>
      </c>
      <c r="M31" s="87"/>
      <c r="N31" s="87"/>
      <c r="O31" s="87"/>
      <c r="P31" s="87"/>
      <c r="Q31" s="90"/>
    </row>
    <row r="32" spans="3:17" ht="12.75">
      <c r="C32" s="298">
        <f t="shared" si="2"/>
        <v>19</v>
      </c>
      <c r="D32" s="299">
        <f t="shared" si="0"/>
        <v>410.2375</v>
      </c>
      <c r="E32" s="87"/>
      <c r="F32" s="87"/>
      <c r="G32" s="87"/>
      <c r="H32" s="87"/>
      <c r="I32" s="90"/>
      <c r="K32" s="169">
        <f t="shared" si="3"/>
        <v>19</v>
      </c>
      <c r="L32" s="170">
        <f t="shared" si="1"/>
        <v>420.2375</v>
      </c>
      <c r="M32" s="87"/>
      <c r="N32" s="87"/>
      <c r="O32" s="87"/>
      <c r="P32" s="87"/>
      <c r="Q32" s="90"/>
    </row>
    <row r="33" spans="3:17" ht="12.75">
      <c r="C33" s="298">
        <f t="shared" si="2"/>
        <v>20</v>
      </c>
      <c r="D33" s="299">
        <f t="shared" si="0"/>
        <v>410.25</v>
      </c>
      <c r="E33" s="87"/>
      <c r="F33" s="87"/>
      <c r="G33" s="87"/>
      <c r="H33" s="87"/>
      <c r="I33" s="90"/>
      <c r="K33" s="169">
        <f t="shared" si="3"/>
        <v>20</v>
      </c>
      <c r="L33" s="170">
        <f t="shared" si="1"/>
        <v>420.25</v>
      </c>
      <c r="M33" s="87"/>
      <c r="N33" s="87"/>
      <c r="O33" s="87"/>
      <c r="P33" s="87"/>
      <c r="Q33" s="90"/>
    </row>
    <row r="34" spans="3:17" ht="12.75">
      <c r="C34" s="298">
        <f t="shared" si="2"/>
        <v>21</v>
      </c>
      <c r="D34" s="299">
        <f t="shared" si="0"/>
        <v>410.2625</v>
      </c>
      <c r="E34" s="87"/>
      <c r="F34" s="87"/>
      <c r="G34" s="87"/>
      <c r="H34" s="87"/>
      <c r="I34" s="90"/>
      <c r="K34" s="169">
        <f t="shared" si="3"/>
        <v>21</v>
      </c>
      <c r="L34" s="170">
        <f t="shared" si="1"/>
        <v>420.2625</v>
      </c>
      <c r="M34" s="87"/>
      <c r="N34" s="87"/>
      <c r="O34" s="87"/>
      <c r="P34" s="87"/>
      <c r="Q34" s="90"/>
    </row>
    <row r="35" spans="3:17" ht="12.75">
      <c r="C35" s="298">
        <f t="shared" si="2"/>
        <v>22</v>
      </c>
      <c r="D35" s="299">
        <f t="shared" si="0"/>
        <v>410.275</v>
      </c>
      <c r="E35" s="87"/>
      <c r="F35" s="87"/>
      <c r="G35" s="87"/>
      <c r="H35" s="87"/>
      <c r="I35" s="90"/>
      <c r="K35" s="169">
        <f t="shared" si="3"/>
        <v>22</v>
      </c>
      <c r="L35" s="170">
        <f t="shared" si="1"/>
        <v>420.275</v>
      </c>
      <c r="M35" s="87"/>
      <c r="N35" s="87"/>
      <c r="O35" s="87"/>
      <c r="P35" s="87"/>
      <c r="Q35" s="90"/>
    </row>
    <row r="36" spans="3:17" ht="12.75">
      <c r="C36" s="298">
        <f t="shared" si="2"/>
        <v>23</v>
      </c>
      <c r="D36" s="299">
        <f t="shared" si="0"/>
        <v>410.2875</v>
      </c>
      <c r="E36" s="87"/>
      <c r="F36" s="87"/>
      <c r="G36" s="87"/>
      <c r="H36" s="87"/>
      <c r="I36" s="90"/>
      <c r="K36" s="169">
        <f t="shared" si="3"/>
        <v>23</v>
      </c>
      <c r="L36" s="170">
        <f t="shared" si="1"/>
        <v>420.2875</v>
      </c>
      <c r="M36" s="87"/>
      <c r="N36" s="87"/>
      <c r="O36" s="87"/>
      <c r="P36" s="87"/>
      <c r="Q36" s="90"/>
    </row>
    <row r="37" spans="3:17" ht="12.75">
      <c r="C37" s="298">
        <f t="shared" si="2"/>
        <v>24</v>
      </c>
      <c r="D37" s="299">
        <f t="shared" si="0"/>
        <v>410.3</v>
      </c>
      <c r="E37" s="87"/>
      <c r="F37" s="87"/>
      <c r="G37" s="87"/>
      <c r="H37" s="87"/>
      <c r="I37" s="90"/>
      <c r="K37" s="169">
        <f t="shared" si="3"/>
        <v>24</v>
      </c>
      <c r="L37" s="170">
        <f t="shared" si="1"/>
        <v>420.3</v>
      </c>
      <c r="M37" s="87"/>
      <c r="N37" s="87"/>
      <c r="O37" s="87"/>
      <c r="P37" s="87"/>
      <c r="Q37" s="90"/>
    </row>
    <row r="38" spans="3:17" ht="12.75">
      <c r="C38" s="298">
        <f t="shared" si="2"/>
        <v>25</v>
      </c>
      <c r="D38" s="299">
        <f t="shared" si="0"/>
        <v>410.3125</v>
      </c>
      <c r="E38" s="87"/>
      <c r="F38" s="87"/>
      <c r="G38" s="87"/>
      <c r="H38" s="87"/>
      <c r="I38" s="90"/>
      <c r="K38" s="169">
        <f t="shared" si="3"/>
        <v>25</v>
      </c>
      <c r="L38" s="170">
        <f t="shared" si="1"/>
        <v>420.3125</v>
      </c>
      <c r="M38" s="87"/>
      <c r="N38" s="87"/>
      <c r="O38" s="87"/>
      <c r="P38" s="87"/>
      <c r="Q38" s="90"/>
    </row>
    <row r="39" spans="3:17" ht="12.75">
      <c r="C39" s="298">
        <f t="shared" si="2"/>
        <v>26</v>
      </c>
      <c r="D39" s="299">
        <f t="shared" si="0"/>
        <v>410.325</v>
      </c>
      <c r="E39" s="87"/>
      <c r="F39" s="87"/>
      <c r="G39" s="87"/>
      <c r="H39" s="87"/>
      <c r="I39" s="90"/>
      <c r="K39" s="169">
        <f t="shared" si="3"/>
        <v>26</v>
      </c>
      <c r="L39" s="170">
        <f t="shared" si="1"/>
        <v>420.325</v>
      </c>
      <c r="M39" s="87"/>
      <c r="N39" s="87"/>
      <c r="O39" s="87"/>
      <c r="P39" s="87"/>
      <c r="Q39" s="90"/>
    </row>
    <row r="40" spans="3:17" ht="12.75">
      <c r="C40" s="298">
        <f t="shared" si="2"/>
        <v>27</v>
      </c>
      <c r="D40" s="299">
        <f t="shared" si="0"/>
        <v>410.3375</v>
      </c>
      <c r="E40" s="87"/>
      <c r="F40" s="87"/>
      <c r="G40" s="87"/>
      <c r="H40" s="87"/>
      <c r="I40" s="90"/>
      <c r="K40" s="169">
        <f t="shared" si="3"/>
        <v>27</v>
      </c>
      <c r="L40" s="170">
        <f t="shared" si="1"/>
        <v>420.3375</v>
      </c>
      <c r="M40" s="87"/>
      <c r="N40" s="87"/>
      <c r="O40" s="87"/>
      <c r="P40" s="87"/>
      <c r="Q40" s="90"/>
    </row>
    <row r="41" spans="3:17" ht="12.75">
      <c r="C41" s="298">
        <f t="shared" si="2"/>
        <v>28</v>
      </c>
      <c r="D41" s="299">
        <f t="shared" si="0"/>
        <v>410.35</v>
      </c>
      <c r="E41" s="87"/>
      <c r="F41" s="87"/>
      <c r="G41" s="87"/>
      <c r="H41" s="87"/>
      <c r="I41" s="90"/>
      <c r="K41" s="169">
        <f t="shared" si="3"/>
        <v>28</v>
      </c>
      <c r="L41" s="170">
        <f t="shared" si="1"/>
        <v>420.35</v>
      </c>
      <c r="M41" s="87"/>
      <c r="N41" s="87"/>
      <c r="O41" s="87"/>
      <c r="P41" s="87"/>
      <c r="Q41" s="90"/>
    </row>
    <row r="42" spans="3:17" ht="12.75">
      <c r="C42" s="298">
        <f t="shared" si="2"/>
        <v>29</v>
      </c>
      <c r="D42" s="299">
        <f t="shared" si="0"/>
        <v>410.3625</v>
      </c>
      <c r="E42" s="87"/>
      <c r="F42" s="87"/>
      <c r="G42" s="87"/>
      <c r="H42" s="87"/>
      <c r="I42" s="90"/>
      <c r="K42" s="169">
        <f t="shared" si="3"/>
        <v>29</v>
      </c>
      <c r="L42" s="170">
        <f t="shared" si="1"/>
        <v>420.3625</v>
      </c>
      <c r="M42" s="87"/>
      <c r="N42" s="87"/>
      <c r="O42" s="87"/>
      <c r="P42" s="87"/>
      <c r="Q42" s="90"/>
    </row>
    <row r="43" spans="3:17" ht="12.75">
      <c r="C43" s="298">
        <f t="shared" si="2"/>
        <v>30</v>
      </c>
      <c r="D43" s="299">
        <f t="shared" si="0"/>
        <v>410.375</v>
      </c>
      <c r="E43" s="87"/>
      <c r="F43" s="87"/>
      <c r="G43" s="87"/>
      <c r="H43" s="87"/>
      <c r="I43" s="90"/>
      <c r="K43" s="169">
        <f t="shared" si="3"/>
        <v>30</v>
      </c>
      <c r="L43" s="170">
        <f t="shared" si="1"/>
        <v>420.375</v>
      </c>
      <c r="M43" s="87"/>
      <c r="N43" s="87"/>
      <c r="O43" s="87"/>
      <c r="P43" s="87"/>
      <c r="Q43" s="90"/>
    </row>
    <row r="44" spans="3:17" ht="12.75">
      <c r="C44" s="298">
        <f t="shared" si="2"/>
        <v>31</v>
      </c>
      <c r="D44" s="299">
        <f t="shared" si="0"/>
        <v>410.3875</v>
      </c>
      <c r="E44" s="87"/>
      <c r="F44" s="87"/>
      <c r="G44" s="87"/>
      <c r="H44" s="87"/>
      <c r="I44" s="90"/>
      <c r="K44" s="169">
        <f t="shared" si="3"/>
        <v>31</v>
      </c>
      <c r="L44" s="170">
        <f t="shared" si="1"/>
        <v>420.3875</v>
      </c>
      <c r="M44" s="87"/>
      <c r="N44" s="87"/>
      <c r="O44" s="87"/>
      <c r="P44" s="87"/>
      <c r="Q44" s="90"/>
    </row>
    <row r="45" spans="3:17" ht="12.75">
      <c r="C45" s="298">
        <f t="shared" si="2"/>
        <v>32</v>
      </c>
      <c r="D45" s="299">
        <f t="shared" si="0"/>
        <v>410.4</v>
      </c>
      <c r="E45" s="87"/>
      <c r="F45" s="87"/>
      <c r="G45" s="87"/>
      <c r="H45" s="87"/>
      <c r="I45" s="90"/>
      <c r="K45" s="169">
        <f t="shared" si="3"/>
        <v>32</v>
      </c>
      <c r="L45" s="170">
        <f t="shared" si="1"/>
        <v>420.4</v>
      </c>
      <c r="M45" s="87"/>
      <c r="N45" s="87"/>
      <c r="O45" s="87"/>
      <c r="P45" s="87"/>
      <c r="Q45" s="90"/>
    </row>
    <row r="46" spans="3:17" ht="12.75">
      <c r="C46" s="298">
        <f t="shared" si="2"/>
        <v>33</v>
      </c>
      <c r="D46" s="299">
        <f t="shared" si="0"/>
        <v>410.4125</v>
      </c>
      <c r="E46" s="87"/>
      <c r="F46" s="87"/>
      <c r="G46" s="87"/>
      <c r="H46" s="87"/>
      <c r="I46" s="90"/>
      <c r="K46" s="169">
        <f t="shared" si="3"/>
        <v>33</v>
      </c>
      <c r="L46" s="170">
        <f t="shared" si="1"/>
        <v>420.4125</v>
      </c>
      <c r="M46" s="87"/>
      <c r="N46" s="87"/>
      <c r="O46" s="87"/>
      <c r="P46" s="87"/>
      <c r="Q46" s="90"/>
    </row>
    <row r="47" spans="3:17" ht="12.75">
      <c r="C47" s="298">
        <f t="shared" si="2"/>
        <v>34</v>
      </c>
      <c r="D47" s="299">
        <f t="shared" si="0"/>
        <v>410.425</v>
      </c>
      <c r="E47" s="87"/>
      <c r="F47" s="87"/>
      <c r="G47" s="87"/>
      <c r="H47" s="87"/>
      <c r="I47" s="90"/>
      <c r="K47" s="169">
        <f t="shared" si="3"/>
        <v>34</v>
      </c>
      <c r="L47" s="170">
        <f t="shared" si="1"/>
        <v>420.425</v>
      </c>
      <c r="M47" s="87"/>
      <c r="N47" s="87"/>
      <c r="O47" s="87"/>
      <c r="P47" s="87"/>
      <c r="Q47" s="90"/>
    </row>
    <row r="48" spans="3:17" ht="12.75">
      <c r="C48" s="298">
        <f t="shared" si="2"/>
        <v>35</v>
      </c>
      <c r="D48" s="299">
        <f t="shared" si="0"/>
        <v>410.4375</v>
      </c>
      <c r="E48" s="87"/>
      <c r="F48" s="87"/>
      <c r="G48" s="87"/>
      <c r="H48" s="87"/>
      <c r="I48" s="90"/>
      <c r="K48" s="169">
        <f t="shared" si="3"/>
        <v>35</v>
      </c>
      <c r="L48" s="170">
        <f t="shared" si="1"/>
        <v>420.4375</v>
      </c>
      <c r="M48" s="87"/>
      <c r="N48" s="87"/>
      <c r="O48" s="87"/>
      <c r="P48" s="87"/>
      <c r="Q48" s="90"/>
    </row>
    <row r="49" spans="3:17" ht="12.75">
      <c r="C49" s="298">
        <f t="shared" si="2"/>
        <v>36</v>
      </c>
      <c r="D49" s="299">
        <f t="shared" si="0"/>
        <v>410.45</v>
      </c>
      <c r="E49" s="87"/>
      <c r="F49" s="87"/>
      <c r="G49" s="87"/>
      <c r="H49" s="87"/>
      <c r="I49" s="90"/>
      <c r="K49" s="169">
        <f t="shared" si="3"/>
        <v>36</v>
      </c>
      <c r="L49" s="170">
        <f t="shared" si="1"/>
        <v>420.45</v>
      </c>
      <c r="M49" s="87"/>
      <c r="N49" s="87"/>
      <c r="O49" s="87"/>
      <c r="P49" s="87"/>
      <c r="Q49" s="90"/>
    </row>
    <row r="50" spans="3:17" ht="12.75">
      <c r="C50" s="298">
        <f t="shared" si="2"/>
        <v>37</v>
      </c>
      <c r="D50" s="299">
        <f t="shared" si="0"/>
        <v>410.4625</v>
      </c>
      <c r="E50" s="87"/>
      <c r="F50" s="87"/>
      <c r="G50" s="87"/>
      <c r="H50" s="87"/>
      <c r="I50" s="90"/>
      <c r="K50" s="169">
        <f t="shared" si="3"/>
        <v>37</v>
      </c>
      <c r="L50" s="170">
        <f t="shared" si="1"/>
        <v>420.4625</v>
      </c>
      <c r="M50" s="87"/>
      <c r="N50" s="87"/>
      <c r="O50" s="87"/>
      <c r="P50" s="87"/>
      <c r="Q50" s="90"/>
    </row>
    <row r="51" spans="3:17" ht="12.75">
      <c r="C51" s="298">
        <f t="shared" si="2"/>
        <v>38</v>
      </c>
      <c r="D51" s="299">
        <f t="shared" si="0"/>
        <v>410.475</v>
      </c>
      <c r="E51" s="87"/>
      <c r="F51" s="87"/>
      <c r="G51" s="87"/>
      <c r="H51" s="87"/>
      <c r="I51" s="90"/>
      <c r="K51" s="169">
        <f t="shared" si="3"/>
        <v>38</v>
      </c>
      <c r="L51" s="170">
        <f t="shared" si="1"/>
        <v>420.475</v>
      </c>
      <c r="M51" s="87"/>
      <c r="N51" s="87"/>
      <c r="O51" s="87"/>
      <c r="P51" s="87"/>
      <c r="Q51" s="90"/>
    </row>
    <row r="52" spans="3:17" ht="12.75">
      <c r="C52" s="298">
        <f t="shared" si="2"/>
        <v>39</v>
      </c>
      <c r="D52" s="299">
        <f t="shared" si="0"/>
        <v>410.4875</v>
      </c>
      <c r="E52" s="87"/>
      <c r="F52" s="87"/>
      <c r="G52" s="87"/>
      <c r="H52" s="87"/>
      <c r="I52" s="90"/>
      <c r="K52" s="169">
        <f t="shared" si="3"/>
        <v>39</v>
      </c>
      <c r="L52" s="170">
        <f t="shared" si="1"/>
        <v>420.4875</v>
      </c>
      <c r="M52" s="87"/>
      <c r="N52" s="87"/>
      <c r="O52" s="87"/>
      <c r="P52" s="87"/>
      <c r="Q52" s="90"/>
    </row>
    <row r="53" spans="3:17" ht="12.75">
      <c r="C53" s="298">
        <f t="shared" si="2"/>
        <v>40</v>
      </c>
      <c r="D53" s="299">
        <f t="shared" si="0"/>
        <v>410.5</v>
      </c>
      <c r="E53" s="87"/>
      <c r="F53" s="87"/>
      <c r="G53" s="87"/>
      <c r="H53" s="87"/>
      <c r="I53" s="90"/>
      <c r="K53" s="169">
        <f t="shared" si="3"/>
        <v>40</v>
      </c>
      <c r="L53" s="170">
        <f t="shared" si="1"/>
        <v>420.5</v>
      </c>
      <c r="M53" s="87"/>
      <c r="N53" s="87"/>
      <c r="O53" s="87"/>
      <c r="P53" s="87"/>
      <c r="Q53" s="90"/>
    </row>
    <row r="54" spans="3:17" ht="12.75">
      <c r="C54" s="298">
        <f t="shared" si="2"/>
        <v>41</v>
      </c>
      <c r="D54" s="299">
        <f t="shared" si="0"/>
        <v>410.5125</v>
      </c>
      <c r="E54" s="87"/>
      <c r="F54" s="87"/>
      <c r="G54" s="87"/>
      <c r="H54" s="87"/>
      <c r="I54" s="90"/>
      <c r="K54" s="169">
        <f t="shared" si="3"/>
        <v>41</v>
      </c>
      <c r="L54" s="170">
        <f t="shared" si="1"/>
        <v>420.5125</v>
      </c>
      <c r="M54" s="87"/>
      <c r="N54" s="87"/>
      <c r="O54" s="87"/>
      <c r="P54" s="87"/>
      <c r="Q54" s="90"/>
    </row>
    <row r="55" spans="3:17" ht="12.75">
      <c r="C55" s="298">
        <f t="shared" si="2"/>
        <v>42</v>
      </c>
      <c r="D55" s="299">
        <f t="shared" si="0"/>
        <v>410.525</v>
      </c>
      <c r="E55" s="87"/>
      <c r="F55" s="87"/>
      <c r="G55" s="87"/>
      <c r="H55" s="87"/>
      <c r="I55" s="90"/>
      <c r="K55" s="169">
        <f t="shared" si="3"/>
        <v>42</v>
      </c>
      <c r="L55" s="170">
        <f t="shared" si="1"/>
        <v>420.525</v>
      </c>
      <c r="M55" s="87"/>
      <c r="N55" s="87"/>
      <c r="O55" s="87"/>
      <c r="P55" s="87"/>
      <c r="Q55" s="90"/>
    </row>
    <row r="56" spans="3:17" ht="12.75">
      <c r="C56" s="298">
        <f t="shared" si="2"/>
        <v>43</v>
      </c>
      <c r="D56" s="299">
        <f t="shared" si="0"/>
        <v>410.5375</v>
      </c>
      <c r="E56" s="87"/>
      <c r="F56" s="87"/>
      <c r="G56" s="87"/>
      <c r="H56" s="87"/>
      <c r="I56" s="90"/>
      <c r="K56" s="169">
        <f t="shared" si="3"/>
        <v>43</v>
      </c>
      <c r="L56" s="170">
        <f t="shared" si="1"/>
        <v>420.5375</v>
      </c>
      <c r="M56" s="87"/>
      <c r="N56" s="87"/>
      <c r="O56" s="87"/>
      <c r="P56" s="87"/>
      <c r="Q56" s="90"/>
    </row>
    <row r="57" spans="3:17" ht="12.75">
      <c r="C57" s="298">
        <f t="shared" si="2"/>
        <v>44</v>
      </c>
      <c r="D57" s="299">
        <f t="shared" si="0"/>
        <v>410.55</v>
      </c>
      <c r="E57" s="87"/>
      <c r="F57" s="87"/>
      <c r="G57" s="87"/>
      <c r="H57" s="87"/>
      <c r="I57" s="90"/>
      <c r="K57" s="169">
        <f t="shared" si="3"/>
        <v>44</v>
      </c>
      <c r="L57" s="170">
        <f t="shared" si="1"/>
        <v>420.55</v>
      </c>
      <c r="M57" s="87"/>
      <c r="N57" s="87"/>
      <c r="O57" s="87"/>
      <c r="P57" s="87"/>
      <c r="Q57" s="90"/>
    </row>
    <row r="58" spans="3:17" ht="12.75">
      <c r="C58" s="298">
        <f t="shared" si="2"/>
        <v>45</v>
      </c>
      <c r="D58" s="299">
        <f t="shared" si="0"/>
        <v>410.5625</v>
      </c>
      <c r="E58" s="87"/>
      <c r="F58" s="87"/>
      <c r="G58" s="87"/>
      <c r="H58" s="87"/>
      <c r="I58" s="90"/>
      <c r="K58" s="169">
        <f t="shared" si="3"/>
        <v>45</v>
      </c>
      <c r="L58" s="170">
        <f t="shared" si="1"/>
        <v>420.5625</v>
      </c>
      <c r="M58" s="87"/>
      <c r="N58" s="87"/>
      <c r="O58" s="87"/>
      <c r="P58" s="87"/>
      <c r="Q58" s="90"/>
    </row>
    <row r="59" spans="3:17" ht="12.75">
      <c r="C59" s="298">
        <f t="shared" si="2"/>
        <v>46</v>
      </c>
      <c r="D59" s="299">
        <f t="shared" si="0"/>
        <v>410.575</v>
      </c>
      <c r="E59" s="87"/>
      <c r="F59" s="87"/>
      <c r="G59" s="87"/>
      <c r="H59" s="87"/>
      <c r="I59" s="90"/>
      <c r="K59" s="169">
        <f t="shared" si="3"/>
        <v>46</v>
      </c>
      <c r="L59" s="170">
        <f t="shared" si="1"/>
        <v>420.575</v>
      </c>
      <c r="M59" s="87"/>
      <c r="N59" s="87"/>
      <c r="O59" s="87"/>
      <c r="P59" s="87"/>
      <c r="Q59" s="90"/>
    </row>
    <row r="60" spans="3:17" ht="12.75">
      <c r="C60" s="298">
        <f t="shared" si="2"/>
        <v>47</v>
      </c>
      <c r="D60" s="299">
        <f t="shared" si="0"/>
        <v>410.5875</v>
      </c>
      <c r="E60" s="87"/>
      <c r="F60" s="87"/>
      <c r="G60" s="87"/>
      <c r="H60" s="87"/>
      <c r="I60" s="90"/>
      <c r="K60" s="169">
        <f t="shared" si="3"/>
        <v>47</v>
      </c>
      <c r="L60" s="170">
        <f t="shared" si="1"/>
        <v>420.5875</v>
      </c>
      <c r="M60" s="87"/>
      <c r="N60" s="87"/>
      <c r="O60" s="87"/>
      <c r="P60" s="87"/>
      <c r="Q60" s="90"/>
    </row>
    <row r="61" spans="3:17" ht="12.75">
      <c r="C61" s="298">
        <f t="shared" si="2"/>
        <v>48</v>
      </c>
      <c r="D61" s="299">
        <f t="shared" si="0"/>
        <v>410.6</v>
      </c>
      <c r="E61" s="87"/>
      <c r="F61" s="87"/>
      <c r="G61" s="87"/>
      <c r="H61" s="87"/>
      <c r="I61" s="90"/>
      <c r="K61" s="169">
        <f t="shared" si="3"/>
        <v>48</v>
      </c>
      <c r="L61" s="170">
        <f t="shared" si="1"/>
        <v>420.6</v>
      </c>
      <c r="M61" s="87"/>
      <c r="N61" s="87"/>
      <c r="O61" s="87"/>
      <c r="P61" s="87"/>
      <c r="Q61" s="90"/>
    </row>
    <row r="62" spans="3:17" ht="12.75">
      <c r="C62" s="298">
        <f t="shared" si="2"/>
        <v>49</v>
      </c>
      <c r="D62" s="299">
        <f t="shared" si="0"/>
        <v>410.6125</v>
      </c>
      <c r="E62" s="87"/>
      <c r="F62" s="87"/>
      <c r="G62" s="87"/>
      <c r="H62" s="87"/>
      <c r="I62" s="90"/>
      <c r="K62" s="169">
        <f t="shared" si="3"/>
        <v>49</v>
      </c>
      <c r="L62" s="170">
        <f t="shared" si="1"/>
        <v>420.6125</v>
      </c>
      <c r="M62" s="87"/>
      <c r="N62" s="87"/>
      <c r="O62" s="87"/>
      <c r="P62" s="87"/>
      <c r="Q62" s="90"/>
    </row>
    <row r="63" spans="3:17" ht="12.75">
      <c r="C63" s="298">
        <f t="shared" si="2"/>
        <v>50</v>
      </c>
      <c r="D63" s="299">
        <f t="shared" si="0"/>
        <v>410.625</v>
      </c>
      <c r="E63" s="87"/>
      <c r="F63" s="87"/>
      <c r="G63" s="87"/>
      <c r="H63" s="87"/>
      <c r="I63" s="90"/>
      <c r="K63" s="169">
        <f t="shared" si="3"/>
        <v>50</v>
      </c>
      <c r="L63" s="170">
        <f t="shared" si="1"/>
        <v>420.625</v>
      </c>
      <c r="M63" s="87"/>
      <c r="N63" s="87"/>
      <c r="O63" s="87"/>
      <c r="P63" s="87"/>
      <c r="Q63" s="90"/>
    </row>
    <row r="64" spans="3:17" ht="12.75">
      <c r="C64" s="298">
        <f t="shared" si="2"/>
        <v>51</v>
      </c>
      <c r="D64" s="299">
        <f t="shared" si="0"/>
        <v>410.6375</v>
      </c>
      <c r="E64" s="87"/>
      <c r="F64" s="87"/>
      <c r="G64" s="87"/>
      <c r="H64" s="87"/>
      <c r="I64" s="90"/>
      <c r="K64" s="169">
        <f t="shared" si="3"/>
        <v>51</v>
      </c>
      <c r="L64" s="170">
        <f t="shared" si="1"/>
        <v>420.6375</v>
      </c>
      <c r="M64" s="87"/>
      <c r="N64" s="87"/>
      <c r="O64" s="87"/>
      <c r="P64" s="87"/>
      <c r="Q64" s="90"/>
    </row>
    <row r="65" spans="3:17" ht="12.75">
      <c r="C65" s="298">
        <f t="shared" si="2"/>
        <v>52</v>
      </c>
      <c r="D65" s="299">
        <f t="shared" si="0"/>
        <v>410.65</v>
      </c>
      <c r="E65" s="87"/>
      <c r="F65" s="87"/>
      <c r="G65" s="87"/>
      <c r="H65" s="87"/>
      <c r="I65" s="90"/>
      <c r="K65" s="169">
        <f t="shared" si="3"/>
        <v>52</v>
      </c>
      <c r="L65" s="170">
        <f t="shared" si="1"/>
        <v>420.65</v>
      </c>
      <c r="M65" s="87"/>
      <c r="N65" s="87"/>
      <c r="O65" s="87"/>
      <c r="P65" s="87"/>
      <c r="Q65" s="90"/>
    </row>
    <row r="66" spans="3:17" ht="12.75">
      <c r="C66" s="298">
        <f t="shared" si="2"/>
        <v>53</v>
      </c>
      <c r="D66" s="299">
        <f t="shared" si="0"/>
        <v>410.6625</v>
      </c>
      <c r="E66" s="87"/>
      <c r="F66" s="87"/>
      <c r="G66" s="87"/>
      <c r="H66" s="87"/>
      <c r="I66" s="90"/>
      <c r="K66" s="169">
        <f t="shared" si="3"/>
        <v>53</v>
      </c>
      <c r="L66" s="170">
        <f t="shared" si="1"/>
        <v>420.6625</v>
      </c>
      <c r="M66" s="87"/>
      <c r="N66" s="87"/>
      <c r="O66" s="87"/>
      <c r="P66" s="87"/>
      <c r="Q66" s="90"/>
    </row>
    <row r="67" spans="3:17" ht="12.75">
      <c r="C67" s="298">
        <f t="shared" si="2"/>
        <v>54</v>
      </c>
      <c r="D67" s="299">
        <f t="shared" si="0"/>
        <v>410.675</v>
      </c>
      <c r="E67" s="87"/>
      <c r="F67" s="87"/>
      <c r="G67" s="87"/>
      <c r="H67" s="87"/>
      <c r="I67" s="90"/>
      <c r="K67" s="169">
        <f t="shared" si="3"/>
        <v>54</v>
      </c>
      <c r="L67" s="170">
        <f t="shared" si="1"/>
        <v>420.675</v>
      </c>
      <c r="M67" s="87"/>
      <c r="N67" s="87"/>
      <c r="O67" s="87"/>
      <c r="P67" s="87"/>
      <c r="Q67" s="90"/>
    </row>
    <row r="68" spans="3:17" ht="12.75">
      <c r="C68" s="298">
        <f t="shared" si="2"/>
        <v>55</v>
      </c>
      <c r="D68" s="299">
        <f t="shared" si="0"/>
        <v>410.6875</v>
      </c>
      <c r="E68" s="87"/>
      <c r="F68" s="87"/>
      <c r="G68" s="87"/>
      <c r="H68" s="87"/>
      <c r="I68" s="90"/>
      <c r="K68" s="169">
        <f t="shared" si="3"/>
        <v>55</v>
      </c>
      <c r="L68" s="170">
        <f t="shared" si="1"/>
        <v>420.6875</v>
      </c>
      <c r="M68" s="87"/>
      <c r="N68" s="87"/>
      <c r="O68" s="87"/>
      <c r="P68" s="87"/>
      <c r="Q68" s="90"/>
    </row>
    <row r="69" spans="3:17" ht="12.75">
      <c r="C69" s="298">
        <f t="shared" si="2"/>
        <v>56</v>
      </c>
      <c r="D69" s="299">
        <f t="shared" si="0"/>
        <v>410.7</v>
      </c>
      <c r="E69" s="87"/>
      <c r="F69" s="87"/>
      <c r="G69" s="87"/>
      <c r="H69" s="87"/>
      <c r="I69" s="90"/>
      <c r="K69" s="169">
        <f t="shared" si="3"/>
        <v>56</v>
      </c>
      <c r="L69" s="170">
        <f t="shared" si="1"/>
        <v>420.7</v>
      </c>
      <c r="M69" s="87"/>
      <c r="N69" s="87"/>
      <c r="O69" s="87"/>
      <c r="P69" s="87"/>
      <c r="Q69" s="90"/>
    </row>
    <row r="70" spans="3:17" ht="12.75">
      <c r="C70" s="298">
        <f t="shared" si="2"/>
        <v>57</v>
      </c>
      <c r="D70" s="299">
        <f t="shared" si="0"/>
        <v>410.7125</v>
      </c>
      <c r="E70" s="87"/>
      <c r="F70" s="87"/>
      <c r="G70" s="87"/>
      <c r="H70" s="87"/>
      <c r="I70" s="90"/>
      <c r="K70" s="169">
        <f t="shared" si="3"/>
        <v>57</v>
      </c>
      <c r="L70" s="170">
        <f t="shared" si="1"/>
        <v>420.7125</v>
      </c>
      <c r="M70" s="87"/>
      <c r="N70" s="87"/>
      <c r="O70" s="87"/>
      <c r="P70" s="87"/>
      <c r="Q70" s="90"/>
    </row>
    <row r="71" spans="3:17" ht="12.75">
      <c r="C71" s="298">
        <f t="shared" si="2"/>
        <v>58</v>
      </c>
      <c r="D71" s="299">
        <f t="shared" si="0"/>
        <v>410.725</v>
      </c>
      <c r="E71" s="87"/>
      <c r="F71" s="87"/>
      <c r="G71" s="87"/>
      <c r="H71" s="87"/>
      <c r="I71" s="90"/>
      <c r="K71" s="169">
        <f t="shared" si="3"/>
        <v>58</v>
      </c>
      <c r="L71" s="170">
        <f t="shared" si="1"/>
        <v>420.725</v>
      </c>
      <c r="M71" s="87"/>
      <c r="N71" s="87"/>
      <c r="O71" s="87"/>
      <c r="P71" s="87"/>
      <c r="Q71" s="90"/>
    </row>
    <row r="72" spans="3:17" ht="12.75">
      <c r="C72" s="298">
        <f t="shared" si="2"/>
        <v>59</v>
      </c>
      <c r="D72" s="299">
        <f t="shared" si="0"/>
        <v>410.7375</v>
      </c>
      <c r="E72" s="87"/>
      <c r="F72" s="87"/>
      <c r="G72" s="87"/>
      <c r="H72" s="87"/>
      <c r="I72" s="90"/>
      <c r="K72" s="169">
        <f t="shared" si="3"/>
        <v>59</v>
      </c>
      <c r="L72" s="170">
        <f t="shared" si="1"/>
        <v>420.7375</v>
      </c>
      <c r="M72" s="87"/>
      <c r="N72" s="87"/>
      <c r="O72" s="87"/>
      <c r="P72" s="87"/>
      <c r="Q72" s="90"/>
    </row>
    <row r="73" spans="3:17" ht="12.75">
      <c r="C73" s="298">
        <f t="shared" si="2"/>
        <v>60</v>
      </c>
      <c r="D73" s="299">
        <f t="shared" si="0"/>
        <v>410.75</v>
      </c>
      <c r="E73" s="87"/>
      <c r="F73" s="87"/>
      <c r="G73" s="87"/>
      <c r="H73" s="87"/>
      <c r="I73" s="90"/>
      <c r="K73" s="169">
        <f t="shared" si="3"/>
        <v>60</v>
      </c>
      <c r="L73" s="170">
        <f t="shared" si="1"/>
        <v>420.75</v>
      </c>
      <c r="M73" s="87"/>
      <c r="N73" s="87"/>
      <c r="O73" s="87"/>
      <c r="P73" s="87"/>
      <c r="Q73" s="90"/>
    </row>
    <row r="74" spans="3:17" ht="12.75">
      <c r="C74" s="298">
        <f t="shared" si="2"/>
        <v>61</v>
      </c>
      <c r="D74" s="299">
        <f t="shared" si="0"/>
        <v>410.7625</v>
      </c>
      <c r="E74" s="87"/>
      <c r="F74" s="87"/>
      <c r="G74" s="87"/>
      <c r="H74" s="87"/>
      <c r="I74" s="90"/>
      <c r="K74" s="169">
        <f t="shared" si="3"/>
        <v>61</v>
      </c>
      <c r="L74" s="170">
        <f t="shared" si="1"/>
        <v>420.7625</v>
      </c>
      <c r="M74" s="87"/>
      <c r="N74" s="87"/>
      <c r="O74" s="87"/>
      <c r="P74" s="87"/>
      <c r="Q74" s="90"/>
    </row>
    <row r="75" spans="3:17" ht="12.75">
      <c r="C75" s="298">
        <f t="shared" si="2"/>
        <v>62</v>
      </c>
      <c r="D75" s="299">
        <f t="shared" si="0"/>
        <v>410.775</v>
      </c>
      <c r="E75" s="87"/>
      <c r="F75" s="87"/>
      <c r="G75" s="87"/>
      <c r="H75" s="87"/>
      <c r="I75" s="90"/>
      <c r="K75" s="169">
        <f t="shared" si="3"/>
        <v>62</v>
      </c>
      <c r="L75" s="170">
        <f t="shared" si="1"/>
        <v>420.775</v>
      </c>
      <c r="M75" s="87"/>
      <c r="N75" s="87"/>
      <c r="O75" s="87"/>
      <c r="P75" s="87"/>
      <c r="Q75" s="90"/>
    </row>
    <row r="76" spans="3:17" ht="12.75">
      <c r="C76" s="298">
        <f t="shared" si="2"/>
        <v>63</v>
      </c>
      <c r="D76" s="299">
        <f t="shared" si="0"/>
        <v>410.7875</v>
      </c>
      <c r="E76" s="87"/>
      <c r="F76" s="87"/>
      <c r="G76" s="87"/>
      <c r="H76" s="87"/>
      <c r="I76" s="90"/>
      <c r="K76" s="169">
        <f t="shared" si="3"/>
        <v>63</v>
      </c>
      <c r="L76" s="170">
        <f t="shared" si="1"/>
        <v>420.7875</v>
      </c>
      <c r="M76" s="87"/>
      <c r="N76" s="87"/>
      <c r="O76" s="87"/>
      <c r="P76" s="87"/>
      <c r="Q76" s="90"/>
    </row>
    <row r="77" spans="3:17" ht="12.75">
      <c r="C77" s="298">
        <f t="shared" si="2"/>
        <v>64</v>
      </c>
      <c r="D77" s="299">
        <f t="shared" si="0"/>
        <v>410.8</v>
      </c>
      <c r="E77" s="87"/>
      <c r="F77" s="87"/>
      <c r="G77" s="87"/>
      <c r="H77" s="87"/>
      <c r="I77" s="90"/>
      <c r="K77" s="169">
        <f t="shared" si="3"/>
        <v>64</v>
      </c>
      <c r="L77" s="170">
        <f t="shared" si="1"/>
        <v>420.8</v>
      </c>
      <c r="M77" s="87"/>
      <c r="N77" s="87"/>
      <c r="O77" s="87"/>
      <c r="P77" s="87"/>
      <c r="Q77" s="90"/>
    </row>
    <row r="78" spans="3:17" ht="12.75">
      <c r="C78" s="298">
        <f t="shared" si="2"/>
        <v>65</v>
      </c>
      <c r="D78" s="299">
        <f t="shared" si="0"/>
        <v>410.8125</v>
      </c>
      <c r="E78" s="87"/>
      <c r="F78" s="87"/>
      <c r="G78" s="87"/>
      <c r="H78" s="87"/>
      <c r="I78" s="90"/>
      <c r="K78" s="169">
        <f t="shared" si="3"/>
        <v>65</v>
      </c>
      <c r="L78" s="170">
        <f t="shared" si="1"/>
        <v>420.8125</v>
      </c>
      <c r="M78" s="87"/>
      <c r="N78" s="87"/>
      <c r="O78" s="87"/>
      <c r="P78" s="87"/>
      <c r="Q78" s="90"/>
    </row>
    <row r="79" spans="3:17" ht="12.75">
      <c r="C79" s="298">
        <f t="shared" si="2"/>
        <v>66</v>
      </c>
      <c r="D79" s="299">
        <f aca="true" t="shared" si="4" ref="D79:D142">SUM(410+C79*0.0125)</f>
        <v>410.825</v>
      </c>
      <c r="E79" s="87"/>
      <c r="F79" s="87"/>
      <c r="G79" s="87"/>
      <c r="H79" s="87"/>
      <c r="I79" s="90"/>
      <c r="K79" s="169">
        <f t="shared" si="3"/>
        <v>66</v>
      </c>
      <c r="L79" s="170">
        <f aca="true" t="shared" si="5" ref="L79:L142">SUM(420+K79*0.0125)</f>
        <v>420.825</v>
      </c>
      <c r="M79" s="87"/>
      <c r="N79" s="87"/>
      <c r="O79" s="87"/>
      <c r="P79" s="87"/>
      <c r="Q79" s="90"/>
    </row>
    <row r="80" spans="3:17" ht="12.75">
      <c r="C80" s="298">
        <f aca="true" t="shared" si="6" ref="C80:C143">SUM(C79+1)</f>
        <v>67</v>
      </c>
      <c r="D80" s="299">
        <f t="shared" si="4"/>
        <v>410.8375</v>
      </c>
      <c r="E80" s="87"/>
      <c r="F80" s="87"/>
      <c r="G80" s="87"/>
      <c r="H80" s="87"/>
      <c r="I80" s="90"/>
      <c r="K80" s="169">
        <f aca="true" t="shared" si="7" ref="K80:K143">SUM(K79+1)</f>
        <v>67</v>
      </c>
      <c r="L80" s="170">
        <f t="shared" si="5"/>
        <v>420.8375</v>
      </c>
      <c r="M80" s="87"/>
      <c r="N80" s="87"/>
      <c r="O80" s="87"/>
      <c r="P80" s="87"/>
      <c r="Q80" s="90"/>
    </row>
    <row r="81" spans="3:17" ht="12.75">
      <c r="C81" s="298">
        <f t="shared" si="6"/>
        <v>68</v>
      </c>
      <c r="D81" s="299">
        <f t="shared" si="4"/>
        <v>410.85</v>
      </c>
      <c r="E81" s="87"/>
      <c r="F81" s="87"/>
      <c r="G81" s="87"/>
      <c r="H81" s="87"/>
      <c r="I81" s="90"/>
      <c r="K81" s="169">
        <f t="shared" si="7"/>
        <v>68</v>
      </c>
      <c r="L81" s="170">
        <f t="shared" si="5"/>
        <v>420.85</v>
      </c>
      <c r="M81" s="87"/>
      <c r="N81" s="87"/>
      <c r="O81" s="87"/>
      <c r="P81" s="87"/>
      <c r="Q81" s="90"/>
    </row>
    <row r="82" spans="3:17" ht="12.75">
      <c r="C82" s="298">
        <f t="shared" si="6"/>
        <v>69</v>
      </c>
      <c r="D82" s="299">
        <f t="shared" si="4"/>
        <v>410.8625</v>
      </c>
      <c r="E82" s="87"/>
      <c r="F82" s="87"/>
      <c r="G82" s="87"/>
      <c r="H82" s="87"/>
      <c r="I82" s="90"/>
      <c r="K82" s="169">
        <f t="shared" si="7"/>
        <v>69</v>
      </c>
      <c r="L82" s="170">
        <f t="shared" si="5"/>
        <v>420.8625</v>
      </c>
      <c r="M82" s="87"/>
      <c r="N82" s="87"/>
      <c r="O82" s="87"/>
      <c r="P82" s="87"/>
      <c r="Q82" s="90"/>
    </row>
    <row r="83" spans="3:17" ht="12.75">
      <c r="C83" s="298">
        <f t="shared" si="6"/>
        <v>70</v>
      </c>
      <c r="D83" s="299">
        <f t="shared" si="4"/>
        <v>410.875</v>
      </c>
      <c r="E83" s="104" t="s">
        <v>28</v>
      </c>
      <c r="F83" s="87"/>
      <c r="G83" s="87"/>
      <c r="H83" s="87"/>
      <c r="I83" s="139" t="s">
        <v>120</v>
      </c>
      <c r="K83" s="169">
        <f t="shared" si="7"/>
        <v>70</v>
      </c>
      <c r="L83" s="170">
        <f t="shared" si="5"/>
        <v>420.875</v>
      </c>
      <c r="M83" s="104" t="s">
        <v>28</v>
      </c>
      <c r="N83" s="87"/>
      <c r="O83" s="87"/>
      <c r="P83" s="87"/>
      <c r="Q83" s="139" t="s">
        <v>120</v>
      </c>
    </row>
    <row r="84" spans="3:17" ht="12.75">
      <c r="C84" s="298">
        <f t="shared" si="6"/>
        <v>71</v>
      </c>
      <c r="D84" s="299">
        <f t="shared" si="4"/>
        <v>410.8875</v>
      </c>
      <c r="E84" s="104" t="s">
        <v>28</v>
      </c>
      <c r="F84" s="87"/>
      <c r="G84" s="87"/>
      <c r="H84" s="87"/>
      <c r="I84" s="139" t="s">
        <v>120</v>
      </c>
      <c r="K84" s="169">
        <f t="shared" si="7"/>
        <v>71</v>
      </c>
      <c r="L84" s="170">
        <f t="shared" si="5"/>
        <v>420.8875</v>
      </c>
      <c r="M84" s="104" t="s">
        <v>28</v>
      </c>
      <c r="N84" s="87"/>
      <c r="O84" s="87"/>
      <c r="P84" s="87"/>
      <c r="Q84" s="139" t="s">
        <v>120</v>
      </c>
    </row>
    <row r="85" spans="3:17" ht="12.75">
      <c r="C85" s="298">
        <f t="shared" si="6"/>
        <v>72</v>
      </c>
      <c r="D85" s="299">
        <f t="shared" si="4"/>
        <v>410.9</v>
      </c>
      <c r="E85" s="87"/>
      <c r="F85" s="87"/>
      <c r="G85" s="87"/>
      <c r="H85" s="87"/>
      <c r="I85" s="90"/>
      <c r="K85" s="169">
        <f t="shared" si="7"/>
        <v>72</v>
      </c>
      <c r="L85" s="170">
        <f t="shared" si="5"/>
        <v>420.9</v>
      </c>
      <c r="M85" s="87"/>
      <c r="N85" s="87"/>
      <c r="O85" s="87"/>
      <c r="P85" s="87"/>
      <c r="Q85" s="90"/>
    </row>
    <row r="86" spans="3:17" ht="12.75">
      <c r="C86" s="298">
        <f t="shared" si="6"/>
        <v>73</v>
      </c>
      <c r="D86" s="299">
        <f t="shared" si="4"/>
        <v>410.9125</v>
      </c>
      <c r="E86" s="87"/>
      <c r="F86" s="87"/>
      <c r="G86" s="87"/>
      <c r="H86" s="87"/>
      <c r="I86" s="90"/>
      <c r="K86" s="169">
        <f t="shared" si="7"/>
        <v>73</v>
      </c>
      <c r="L86" s="170">
        <f t="shared" si="5"/>
        <v>420.9125</v>
      </c>
      <c r="M86" s="87"/>
      <c r="N86" s="87"/>
      <c r="O86" s="87"/>
      <c r="P86" s="87"/>
      <c r="Q86" s="90"/>
    </row>
    <row r="87" spans="3:17" ht="12.75">
      <c r="C87" s="298">
        <f t="shared" si="6"/>
        <v>74</v>
      </c>
      <c r="D87" s="299">
        <f t="shared" si="4"/>
        <v>410.925</v>
      </c>
      <c r="E87" s="87"/>
      <c r="F87" s="87"/>
      <c r="G87" s="87"/>
      <c r="H87" s="87"/>
      <c r="I87" s="90"/>
      <c r="K87" s="169">
        <f t="shared" si="7"/>
        <v>74</v>
      </c>
      <c r="L87" s="170">
        <f t="shared" si="5"/>
        <v>420.925</v>
      </c>
      <c r="M87" s="87"/>
      <c r="N87" s="87"/>
      <c r="O87" s="87"/>
      <c r="P87" s="87"/>
      <c r="Q87" s="90"/>
    </row>
    <row r="88" spans="3:17" ht="12.75">
      <c r="C88" s="298">
        <f t="shared" si="6"/>
        <v>75</v>
      </c>
      <c r="D88" s="299">
        <f t="shared" si="4"/>
        <v>410.9375</v>
      </c>
      <c r="E88" s="87"/>
      <c r="F88" s="87"/>
      <c r="G88" s="87"/>
      <c r="H88" s="87"/>
      <c r="I88" s="90"/>
      <c r="K88" s="169">
        <f t="shared" si="7"/>
        <v>75</v>
      </c>
      <c r="L88" s="170">
        <f t="shared" si="5"/>
        <v>420.9375</v>
      </c>
      <c r="M88" s="87"/>
      <c r="N88" s="87"/>
      <c r="O88" s="87"/>
      <c r="P88" s="87"/>
      <c r="Q88" s="90"/>
    </row>
    <row r="89" spans="3:17" ht="12.75">
      <c r="C89" s="298">
        <f t="shared" si="6"/>
        <v>76</v>
      </c>
      <c r="D89" s="299">
        <f t="shared" si="4"/>
        <v>410.95</v>
      </c>
      <c r="E89" s="87"/>
      <c r="F89" s="87"/>
      <c r="G89" s="87"/>
      <c r="H89" s="87"/>
      <c r="I89" s="90"/>
      <c r="K89" s="169">
        <f t="shared" si="7"/>
        <v>76</v>
      </c>
      <c r="L89" s="170">
        <f t="shared" si="5"/>
        <v>420.95</v>
      </c>
      <c r="M89" s="87"/>
      <c r="N89" s="87"/>
      <c r="O89" s="87"/>
      <c r="P89" s="87"/>
      <c r="Q89" s="90"/>
    </row>
    <row r="90" spans="3:17" ht="12.75">
      <c r="C90" s="298">
        <f t="shared" si="6"/>
        <v>77</v>
      </c>
      <c r="D90" s="299">
        <f t="shared" si="4"/>
        <v>410.9625</v>
      </c>
      <c r="E90" s="87"/>
      <c r="F90" s="87"/>
      <c r="G90" s="87"/>
      <c r="H90" s="87"/>
      <c r="I90" s="90"/>
      <c r="K90" s="169">
        <f t="shared" si="7"/>
        <v>77</v>
      </c>
      <c r="L90" s="170">
        <f t="shared" si="5"/>
        <v>420.9625</v>
      </c>
      <c r="M90" s="87"/>
      <c r="N90" s="87"/>
      <c r="O90" s="87"/>
      <c r="P90" s="87"/>
      <c r="Q90" s="90"/>
    </row>
    <row r="91" spans="3:17" ht="12.75">
      <c r="C91" s="298">
        <f t="shared" si="6"/>
        <v>78</v>
      </c>
      <c r="D91" s="299">
        <f t="shared" si="4"/>
        <v>410.975</v>
      </c>
      <c r="E91" s="87"/>
      <c r="F91" s="87"/>
      <c r="G91" s="87"/>
      <c r="H91" s="87"/>
      <c r="I91" s="90"/>
      <c r="K91" s="169">
        <f t="shared" si="7"/>
        <v>78</v>
      </c>
      <c r="L91" s="170">
        <f t="shared" si="5"/>
        <v>420.975</v>
      </c>
      <c r="M91" s="87"/>
      <c r="N91" s="87"/>
      <c r="O91" s="87"/>
      <c r="P91" s="87"/>
      <c r="Q91" s="90"/>
    </row>
    <row r="92" spans="3:17" ht="12.75">
      <c r="C92" s="298">
        <f t="shared" si="6"/>
        <v>79</v>
      </c>
      <c r="D92" s="299">
        <f t="shared" si="4"/>
        <v>410.9875</v>
      </c>
      <c r="E92" s="87"/>
      <c r="F92" s="87"/>
      <c r="G92" s="87"/>
      <c r="H92" s="87"/>
      <c r="I92" s="90"/>
      <c r="K92" s="169">
        <f t="shared" si="7"/>
        <v>79</v>
      </c>
      <c r="L92" s="170">
        <f t="shared" si="5"/>
        <v>420.9875</v>
      </c>
      <c r="M92" s="87"/>
      <c r="N92" s="87"/>
      <c r="O92" s="87"/>
      <c r="P92" s="87"/>
      <c r="Q92" s="90"/>
    </row>
    <row r="93" spans="3:17" ht="12.75">
      <c r="C93" s="298">
        <f t="shared" si="6"/>
        <v>80</v>
      </c>
      <c r="D93" s="299">
        <f t="shared" si="4"/>
        <v>411</v>
      </c>
      <c r="E93" s="87"/>
      <c r="F93" s="87"/>
      <c r="G93" s="87"/>
      <c r="H93" s="87"/>
      <c r="I93" s="90"/>
      <c r="K93" s="169">
        <f t="shared" si="7"/>
        <v>80</v>
      </c>
      <c r="L93" s="170">
        <f t="shared" si="5"/>
        <v>421</v>
      </c>
      <c r="M93" s="87"/>
      <c r="N93" s="87"/>
      <c r="O93" s="87"/>
      <c r="P93" s="87"/>
      <c r="Q93" s="90"/>
    </row>
    <row r="94" spans="3:17" ht="12.75">
      <c r="C94" s="298">
        <f t="shared" si="6"/>
        <v>81</v>
      </c>
      <c r="D94" s="299">
        <f t="shared" si="4"/>
        <v>411.0125</v>
      </c>
      <c r="E94" s="104" t="s">
        <v>28</v>
      </c>
      <c r="F94" s="87"/>
      <c r="G94" s="87"/>
      <c r="H94" s="87"/>
      <c r="I94" s="328" t="s">
        <v>588</v>
      </c>
      <c r="K94" s="169">
        <f t="shared" si="7"/>
        <v>81</v>
      </c>
      <c r="L94" s="170">
        <f t="shared" si="5"/>
        <v>421.0125</v>
      </c>
      <c r="M94" s="104" t="s">
        <v>28</v>
      </c>
      <c r="N94" s="87"/>
      <c r="O94" s="87"/>
      <c r="P94" s="87"/>
      <c r="Q94" s="328" t="s">
        <v>588</v>
      </c>
    </row>
    <row r="95" spans="3:17" ht="12.75">
      <c r="C95" s="298">
        <f t="shared" si="6"/>
        <v>82</v>
      </c>
      <c r="D95" s="299">
        <f t="shared" si="4"/>
        <v>411.025</v>
      </c>
      <c r="E95" s="87"/>
      <c r="F95" s="87"/>
      <c r="G95" s="87"/>
      <c r="H95" s="87"/>
      <c r="I95" s="90"/>
      <c r="K95" s="169">
        <f t="shared" si="7"/>
        <v>82</v>
      </c>
      <c r="L95" s="170">
        <f t="shared" si="5"/>
        <v>421.025</v>
      </c>
      <c r="M95" s="87"/>
      <c r="N95" s="87"/>
      <c r="O95" s="87"/>
      <c r="P95" s="87"/>
      <c r="Q95" s="90"/>
    </row>
    <row r="96" spans="3:17" ht="12.75">
      <c r="C96" s="298">
        <f t="shared" si="6"/>
        <v>83</v>
      </c>
      <c r="D96" s="299">
        <f t="shared" si="4"/>
        <v>411.0375</v>
      </c>
      <c r="E96" s="104" t="s">
        <v>28</v>
      </c>
      <c r="F96" s="87"/>
      <c r="G96" s="87"/>
      <c r="H96" s="87"/>
      <c r="I96" s="328" t="s">
        <v>594</v>
      </c>
      <c r="K96" s="169">
        <f t="shared" si="7"/>
        <v>83</v>
      </c>
      <c r="L96" s="170">
        <f t="shared" si="5"/>
        <v>421.0375</v>
      </c>
      <c r="M96" s="104" t="s">
        <v>28</v>
      </c>
      <c r="N96" s="87"/>
      <c r="O96" s="87"/>
      <c r="P96" s="87"/>
      <c r="Q96" s="328" t="s">
        <v>594</v>
      </c>
    </row>
    <row r="97" spans="3:17" ht="12.75">
      <c r="C97" s="298">
        <f t="shared" si="6"/>
        <v>84</v>
      </c>
      <c r="D97" s="299">
        <f t="shared" si="4"/>
        <v>411.05</v>
      </c>
      <c r="E97" s="87"/>
      <c r="F97" s="87"/>
      <c r="G97" s="87"/>
      <c r="H97" s="87"/>
      <c r="I97" s="90"/>
      <c r="K97" s="169">
        <f t="shared" si="7"/>
        <v>84</v>
      </c>
      <c r="L97" s="170">
        <f t="shared" si="5"/>
        <v>421.05</v>
      </c>
      <c r="M97" s="87"/>
      <c r="N97" s="87"/>
      <c r="O97" s="87"/>
      <c r="P97" s="87"/>
      <c r="Q97" s="90"/>
    </row>
    <row r="98" spans="3:17" ht="14.25" customHeight="1">
      <c r="C98" s="298">
        <f t="shared" si="6"/>
        <v>85</v>
      </c>
      <c r="D98" s="299">
        <f t="shared" si="4"/>
        <v>411.0625</v>
      </c>
      <c r="E98" s="104" t="s">
        <v>28</v>
      </c>
      <c r="F98" s="87"/>
      <c r="G98" s="87"/>
      <c r="H98" s="87"/>
      <c r="I98" s="328" t="s">
        <v>597</v>
      </c>
      <c r="K98" s="169">
        <f t="shared" si="7"/>
        <v>85</v>
      </c>
      <c r="L98" s="170">
        <f t="shared" si="5"/>
        <v>421.0625</v>
      </c>
      <c r="M98" s="104" t="s">
        <v>28</v>
      </c>
      <c r="N98" s="87"/>
      <c r="O98" s="87"/>
      <c r="P98" s="87"/>
      <c r="Q98" s="328" t="s">
        <v>597</v>
      </c>
    </row>
    <row r="99" spans="3:17" ht="12.75">
      <c r="C99" s="298">
        <f t="shared" si="6"/>
        <v>86</v>
      </c>
      <c r="D99" s="299">
        <f t="shared" si="4"/>
        <v>411.075</v>
      </c>
      <c r="E99" s="87"/>
      <c r="F99" s="87"/>
      <c r="G99" s="87"/>
      <c r="H99" s="87"/>
      <c r="I99" s="90"/>
      <c r="K99" s="169">
        <f t="shared" si="7"/>
        <v>86</v>
      </c>
      <c r="L99" s="170">
        <f t="shared" si="5"/>
        <v>421.075</v>
      </c>
      <c r="M99" s="87"/>
      <c r="N99" s="87"/>
      <c r="O99" s="87"/>
      <c r="P99" s="87"/>
      <c r="Q99" s="90"/>
    </row>
    <row r="100" spans="3:17" ht="12.75">
      <c r="C100" s="298">
        <f t="shared" si="6"/>
        <v>87</v>
      </c>
      <c r="D100" s="299">
        <f t="shared" si="4"/>
        <v>411.0875</v>
      </c>
      <c r="E100" s="104" t="s">
        <v>28</v>
      </c>
      <c r="F100" s="87"/>
      <c r="G100" s="87"/>
      <c r="H100" s="87"/>
      <c r="I100" s="328" t="s">
        <v>591</v>
      </c>
      <c r="K100" s="169">
        <f t="shared" si="7"/>
        <v>87</v>
      </c>
      <c r="L100" s="170">
        <f t="shared" si="5"/>
        <v>421.0875</v>
      </c>
      <c r="M100" s="104" t="s">
        <v>28</v>
      </c>
      <c r="N100" s="87"/>
      <c r="O100" s="87"/>
      <c r="P100" s="87"/>
      <c r="Q100" s="328" t="s">
        <v>591</v>
      </c>
    </row>
    <row r="101" spans="3:17" ht="12.75">
      <c r="C101" s="298">
        <f t="shared" si="6"/>
        <v>88</v>
      </c>
      <c r="D101" s="299">
        <f t="shared" si="4"/>
        <v>411.1</v>
      </c>
      <c r="E101" s="104" t="s">
        <v>28</v>
      </c>
      <c r="F101" s="87"/>
      <c r="G101" s="87"/>
      <c r="H101" s="87"/>
      <c r="I101" s="328" t="s">
        <v>593</v>
      </c>
      <c r="K101" s="169">
        <f t="shared" si="7"/>
        <v>88</v>
      </c>
      <c r="L101" s="170">
        <f t="shared" si="5"/>
        <v>421.1</v>
      </c>
      <c r="M101" s="104" t="s">
        <v>28</v>
      </c>
      <c r="N101" s="87"/>
      <c r="O101" s="87"/>
      <c r="P101" s="87"/>
      <c r="Q101" s="328" t="s">
        <v>593</v>
      </c>
    </row>
    <row r="102" spans="3:17" ht="12.75">
      <c r="C102" s="298">
        <f t="shared" si="6"/>
        <v>89</v>
      </c>
      <c r="D102" s="299">
        <f t="shared" si="4"/>
        <v>411.1125</v>
      </c>
      <c r="E102" s="104" t="s">
        <v>28</v>
      </c>
      <c r="F102" s="87"/>
      <c r="G102" s="87"/>
      <c r="H102" s="87"/>
      <c r="I102" s="328" t="s">
        <v>591</v>
      </c>
      <c r="K102" s="169">
        <f t="shared" si="7"/>
        <v>89</v>
      </c>
      <c r="L102" s="170">
        <f t="shared" si="5"/>
        <v>421.1125</v>
      </c>
      <c r="M102" s="104" t="s">
        <v>28</v>
      </c>
      <c r="N102" s="87"/>
      <c r="O102" s="87"/>
      <c r="P102" s="87"/>
      <c r="Q102" s="328" t="s">
        <v>591</v>
      </c>
    </row>
    <row r="103" spans="3:17" ht="12.75">
      <c r="C103" s="298">
        <f t="shared" si="6"/>
        <v>90</v>
      </c>
      <c r="D103" s="299">
        <f t="shared" si="4"/>
        <v>411.125</v>
      </c>
      <c r="E103" s="87"/>
      <c r="F103" s="87"/>
      <c r="G103" s="87"/>
      <c r="H103" s="87"/>
      <c r="I103" s="90"/>
      <c r="K103" s="169">
        <f t="shared" si="7"/>
        <v>90</v>
      </c>
      <c r="L103" s="170">
        <f t="shared" si="5"/>
        <v>421.125</v>
      </c>
      <c r="M103" s="87"/>
      <c r="N103" s="87"/>
      <c r="O103" s="87"/>
      <c r="P103" s="87"/>
      <c r="Q103" s="90"/>
    </row>
    <row r="104" spans="3:17" ht="12.75">
      <c r="C104" s="298">
        <f t="shared" si="6"/>
        <v>91</v>
      </c>
      <c r="D104" s="299">
        <f t="shared" si="4"/>
        <v>411.1375</v>
      </c>
      <c r="E104" s="104" t="s">
        <v>28</v>
      </c>
      <c r="F104" s="87"/>
      <c r="G104" s="87"/>
      <c r="H104" s="87"/>
      <c r="I104" s="328" t="s">
        <v>589</v>
      </c>
      <c r="K104" s="169">
        <f t="shared" si="7"/>
        <v>91</v>
      </c>
      <c r="L104" s="170">
        <f t="shared" si="5"/>
        <v>421.1375</v>
      </c>
      <c r="M104" s="104" t="s">
        <v>28</v>
      </c>
      <c r="N104" s="87"/>
      <c r="O104" s="87"/>
      <c r="P104" s="87"/>
      <c r="Q104" s="328" t="s">
        <v>589</v>
      </c>
    </row>
    <row r="105" spans="3:17" ht="12.75">
      <c r="C105" s="298">
        <f t="shared" si="6"/>
        <v>92</v>
      </c>
      <c r="D105" s="299">
        <f t="shared" si="4"/>
        <v>411.15</v>
      </c>
      <c r="E105" s="87"/>
      <c r="F105" s="87"/>
      <c r="G105" s="87"/>
      <c r="H105" s="87"/>
      <c r="I105" s="90"/>
      <c r="K105" s="169">
        <f t="shared" si="7"/>
        <v>92</v>
      </c>
      <c r="L105" s="170">
        <f t="shared" si="5"/>
        <v>421.15</v>
      </c>
      <c r="M105" s="87"/>
      <c r="N105" s="87"/>
      <c r="O105" s="87"/>
      <c r="P105" s="87"/>
      <c r="Q105" s="90"/>
    </row>
    <row r="106" spans="3:17" ht="12.75">
      <c r="C106" s="298">
        <f t="shared" si="6"/>
        <v>93</v>
      </c>
      <c r="D106" s="299">
        <f t="shared" si="4"/>
        <v>411.1625</v>
      </c>
      <c r="E106" s="104" t="s">
        <v>28</v>
      </c>
      <c r="F106" s="87"/>
      <c r="G106" s="87"/>
      <c r="H106" s="87"/>
      <c r="I106" s="328" t="s">
        <v>592</v>
      </c>
      <c r="K106" s="169">
        <f t="shared" si="7"/>
        <v>93</v>
      </c>
      <c r="L106" s="170">
        <f t="shared" si="5"/>
        <v>421.1625</v>
      </c>
      <c r="M106" s="104" t="s">
        <v>28</v>
      </c>
      <c r="N106" s="87"/>
      <c r="O106" s="87"/>
      <c r="P106" s="87"/>
      <c r="Q106" s="328" t="s">
        <v>592</v>
      </c>
    </row>
    <row r="107" spans="3:17" ht="12.75">
      <c r="C107" s="298">
        <f t="shared" si="6"/>
        <v>94</v>
      </c>
      <c r="D107" s="299">
        <f t="shared" si="4"/>
        <v>411.175</v>
      </c>
      <c r="E107" s="87"/>
      <c r="F107" s="87"/>
      <c r="G107" s="87"/>
      <c r="H107" s="87"/>
      <c r="I107" s="90"/>
      <c r="K107" s="169">
        <f t="shared" si="7"/>
        <v>94</v>
      </c>
      <c r="L107" s="170">
        <f t="shared" si="5"/>
        <v>421.175</v>
      </c>
      <c r="M107" s="87"/>
      <c r="N107" s="87"/>
      <c r="O107" s="87"/>
      <c r="P107" s="87"/>
      <c r="Q107" s="90"/>
    </row>
    <row r="108" spans="3:17" ht="12.75">
      <c r="C108" s="298">
        <f t="shared" si="6"/>
        <v>95</v>
      </c>
      <c r="D108" s="299">
        <f t="shared" si="4"/>
        <v>411.1875</v>
      </c>
      <c r="E108" s="104" t="s">
        <v>28</v>
      </c>
      <c r="F108" s="87"/>
      <c r="G108" s="87"/>
      <c r="H108" s="87"/>
      <c r="I108" s="328" t="s">
        <v>595</v>
      </c>
      <c r="K108" s="169">
        <f t="shared" si="7"/>
        <v>95</v>
      </c>
      <c r="L108" s="170">
        <f t="shared" si="5"/>
        <v>421.1875</v>
      </c>
      <c r="M108" s="104" t="s">
        <v>28</v>
      </c>
      <c r="N108" s="87"/>
      <c r="O108" s="87"/>
      <c r="P108" s="87"/>
      <c r="Q108" s="328" t="s">
        <v>595</v>
      </c>
    </row>
    <row r="109" spans="3:17" ht="12.75">
      <c r="C109" s="298">
        <f t="shared" si="6"/>
        <v>96</v>
      </c>
      <c r="D109" s="299">
        <f t="shared" si="4"/>
        <v>411.2</v>
      </c>
      <c r="E109" s="87"/>
      <c r="F109" s="87"/>
      <c r="G109" s="87"/>
      <c r="H109" s="87"/>
      <c r="I109" s="90"/>
      <c r="K109" s="169">
        <f t="shared" si="7"/>
        <v>96</v>
      </c>
      <c r="L109" s="170">
        <f t="shared" si="5"/>
        <v>421.2</v>
      </c>
      <c r="M109" s="87"/>
      <c r="N109" s="87"/>
      <c r="O109" s="87"/>
      <c r="P109" s="87"/>
      <c r="Q109" s="90"/>
    </row>
    <row r="110" spans="3:17" ht="12.75">
      <c r="C110" s="298">
        <f t="shared" si="6"/>
        <v>97</v>
      </c>
      <c r="D110" s="299">
        <f t="shared" si="4"/>
        <v>411.2125</v>
      </c>
      <c r="E110" s="104" t="s">
        <v>28</v>
      </c>
      <c r="F110" s="87"/>
      <c r="G110" s="87"/>
      <c r="H110" s="87"/>
      <c r="I110" s="328" t="s">
        <v>596</v>
      </c>
      <c r="K110" s="169">
        <f t="shared" si="7"/>
        <v>97</v>
      </c>
      <c r="L110" s="170">
        <f t="shared" si="5"/>
        <v>421.2125</v>
      </c>
      <c r="M110" s="104" t="s">
        <v>28</v>
      </c>
      <c r="N110" s="87"/>
      <c r="O110" s="87"/>
      <c r="P110" s="87"/>
      <c r="Q110" s="328" t="s">
        <v>596</v>
      </c>
    </row>
    <row r="111" spans="3:17" ht="12.75">
      <c r="C111" s="298">
        <f t="shared" si="6"/>
        <v>98</v>
      </c>
      <c r="D111" s="299">
        <f t="shared" si="4"/>
        <v>411.225</v>
      </c>
      <c r="E111" s="87"/>
      <c r="F111" s="87"/>
      <c r="G111" s="87"/>
      <c r="H111" s="87"/>
      <c r="I111" s="90"/>
      <c r="K111" s="169">
        <f t="shared" si="7"/>
        <v>98</v>
      </c>
      <c r="L111" s="170">
        <f t="shared" si="5"/>
        <v>421.225</v>
      </c>
      <c r="M111" s="87"/>
      <c r="N111" s="87"/>
      <c r="O111" s="87"/>
      <c r="P111" s="87"/>
      <c r="Q111" s="90"/>
    </row>
    <row r="112" spans="3:17" ht="12" customHeight="1">
      <c r="C112" s="298">
        <f t="shared" si="6"/>
        <v>99</v>
      </c>
      <c r="D112" s="299">
        <f t="shared" si="4"/>
        <v>411.2375</v>
      </c>
      <c r="E112" s="104" t="s">
        <v>28</v>
      </c>
      <c r="F112" s="87"/>
      <c r="G112" s="87"/>
      <c r="H112" s="87"/>
      <c r="I112" s="328" t="s">
        <v>590</v>
      </c>
      <c r="K112" s="169">
        <f t="shared" si="7"/>
        <v>99</v>
      </c>
      <c r="L112" s="170">
        <f t="shared" si="5"/>
        <v>421.2375</v>
      </c>
      <c r="M112" s="104" t="s">
        <v>28</v>
      </c>
      <c r="N112" s="87"/>
      <c r="O112" s="87"/>
      <c r="P112" s="87"/>
      <c r="Q112" s="328" t="s">
        <v>590</v>
      </c>
    </row>
    <row r="113" spans="3:17" ht="12.75">
      <c r="C113" s="298">
        <f t="shared" si="6"/>
        <v>100</v>
      </c>
      <c r="D113" s="299">
        <f t="shared" si="4"/>
        <v>411.25</v>
      </c>
      <c r="E113" s="87"/>
      <c r="F113" s="87"/>
      <c r="G113" s="87"/>
      <c r="H113" s="87"/>
      <c r="I113" s="90"/>
      <c r="K113" s="169">
        <f t="shared" si="7"/>
        <v>100</v>
      </c>
      <c r="L113" s="170">
        <f t="shared" si="5"/>
        <v>421.25</v>
      </c>
      <c r="M113" s="87"/>
      <c r="N113" s="87"/>
      <c r="O113" s="87"/>
      <c r="P113" s="87"/>
      <c r="Q113" s="90"/>
    </row>
    <row r="114" spans="3:17" ht="12.75">
      <c r="C114" s="298">
        <f t="shared" si="6"/>
        <v>101</v>
      </c>
      <c r="D114" s="299">
        <f t="shared" si="4"/>
        <v>411.2625</v>
      </c>
      <c r="E114" s="104" t="s">
        <v>28</v>
      </c>
      <c r="F114" s="87"/>
      <c r="G114" s="87"/>
      <c r="H114" s="87"/>
      <c r="I114" s="328" t="s">
        <v>590</v>
      </c>
      <c r="K114" s="169">
        <f t="shared" si="7"/>
        <v>101</v>
      </c>
      <c r="L114" s="170">
        <f t="shared" si="5"/>
        <v>421.2625</v>
      </c>
      <c r="M114" s="104" t="s">
        <v>28</v>
      </c>
      <c r="N114" s="87"/>
      <c r="O114" s="87"/>
      <c r="P114" s="87"/>
      <c r="Q114" s="328" t="s">
        <v>590</v>
      </c>
    </row>
    <row r="115" spans="3:17" ht="12.75">
      <c r="C115" s="298">
        <f t="shared" si="6"/>
        <v>102</v>
      </c>
      <c r="D115" s="299">
        <f t="shared" si="4"/>
        <v>411.275</v>
      </c>
      <c r="E115" s="87"/>
      <c r="F115" s="87"/>
      <c r="G115" s="87"/>
      <c r="H115" s="87"/>
      <c r="I115" s="90"/>
      <c r="K115" s="169">
        <f t="shared" si="7"/>
        <v>102</v>
      </c>
      <c r="L115" s="170">
        <f t="shared" si="5"/>
        <v>421.275</v>
      </c>
      <c r="M115" s="87"/>
      <c r="N115" s="87"/>
      <c r="O115" s="87"/>
      <c r="P115" s="87"/>
      <c r="Q115" s="90"/>
    </row>
    <row r="116" spans="3:17" ht="12.75">
      <c r="C116" s="298">
        <f t="shared" si="6"/>
        <v>103</v>
      </c>
      <c r="D116" s="299">
        <f t="shared" si="4"/>
        <v>411.2875</v>
      </c>
      <c r="E116" s="104" t="s">
        <v>28</v>
      </c>
      <c r="F116" s="87"/>
      <c r="G116" s="87"/>
      <c r="H116" s="87"/>
      <c r="I116" s="328" t="s">
        <v>588</v>
      </c>
      <c r="K116" s="169">
        <f t="shared" si="7"/>
        <v>103</v>
      </c>
      <c r="L116" s="170">
        <f t="shared" si="5"/>
        <v>421.2875</v>
      </c>
      <c r="M116" s="104" t="s">
        <v>28</v>
      </c>
      <c r="N116" s="87"/>
      <c r="O116" s="87"/>
      <c r="P116" s="87"/>
      <c r="Q116" s="328" t="s">
        <v>588</v>
      </c>
    </row>
    <row r="117" spans="3:17" ht="12.75">
      <c r="C117" s="298">
        <f t="shared" si="6"/>
        <v>104</v>
      </c>
      <c r="D117" s="299">
        <f t="shared" si="4"/>
        <v>411.3</v>
      </c>
      <c r="E117" s="87"/>
      <c r="F117" s="87"/>
      <c r="G117" s="87"/>
      <c r="H117" s="87"/>
      <c r="I117" s="90"/>
      <c r="K117" s="169">
        <f t="shared" si="7"/>
        <v>104</v>
      </c>
      <c r="L117" s="170">
        <f t="shared" si="5"/>
        <v>421.3</v>
      </c>
      <c r="M117" s="87"/>
      <c r="N117" s="87"/>
      <c r="O117" s="87"/>
      <c r="P117" s="87"/>
      <c r="Q117" s="90"/>
    </row>
    <row r="118" spans="3:17" ht="12.75">
      <c r="C118" s="298">
        <f t="shared" si="6"/>
        <v>105</v>
      </c>
      <c r="D118" s="299">
        <f t="shared" si="4"/>
        <v>411.3125</v>
      </c>
      <c r="E118" s="87"/>
      <c r="F118" s="87"/>
      <c r="G118" s="87"/>
      <c r="H118" s="87"/>
      <c r="I118" s="90"/>
      <c r="K118" s="169">
        <f t="shared" si="7"/>
        <v>105</v>
      </c>
      <c r="L118" s="170">
        <f t="shared" si="5"/>
        <v>421.3125</v>
      </c>
      <c r="M118" s="87"/>
      <c r="N118" s="87"/>
      <c r="O118" s="87"/>
      <c r="P118" s="87"/>
      <c r="Q118" s="90"/>
    </row>
    <row r="119" spans="3:17" ht="12.75">
      <c r="C119" s="298">
        <f t="shared" si="6"/>
        <v>106</v>
      </c>
      <c r="D119" s="299">
        <f t="shared" si="4"/>
        <v>411.325</v>
      </c>
      <c r="E119" s="87"/>
      <c r="F119" s="87"/>
      <c r="G119" s="87"/>
      <c r="H119" s="87"/>
      <c r="I119" s="90"/>
      <c r="K119" s="169">
        <f t="shared" si="7"/>
        <v>106</v>
      </c>
      <c r="L119" s="170">
        <f t="shared" si="5"/>
        <v>421.325</v>
      </c>
      <c r="M119" s="87"/>
      <c r="N119" s="87"/>
      <c r="O119" s="87"/>
      <c r="P119" s="87"/>
      <c r="Q119" s="90"/>
    </row>
    <row r="120" spans="3:17" ht="12.75">
      <c r="C120" s="298">
        <f t="shared" si="6"/>
        <v>107</v>
      </c>
      <c r="D120" s="299">
        <f t="shared" si="4"/>
        <v>411.3375</v>
      </c>
      <c r="E120" s="87"/>
      <c r="F120" s="87"/>
      <c r="G120" s="87"/>
      <c r="H120" s="87"/>
      <c r="I120" s="90"/>
      <c r="K120" s="169">
        <f t="shared" si="7"/>
        <v>107</v>
      </c>
      <c r="L120" s="170">
        <f t="shared" si="5"/>
        <v>421.3375</v>
      </c>
      <c r="M120" s="87"/>
      <c r="N120" s="87"/>
      <c r="O120" s="87"/>
      <c r="P120" s="87"/>
      <c r="Q120" s="90"/>
    </row>
    <row r="121" spans="3:17" ht="12.75">
      <c r="C121" s="298">
        <f t="shared" si="6"/>
        <v>108</v>
      </c>
      <c r="D121" s="299">
        <f t="shared" si="4"/>
        <v>411.35</v>
      </c>
      <c r="E121" s="87"/>
      <c r="F121" s="87"/>
      <c r="G121" s="87"/>
      <c r="H121" s="87"/>
      <c r="I121" s="90"/>
      <c r="K121" s="169">
        <f t="shared" si="7"/>
        <v>108</v>
      </c>
      <c r="L121" s="170">
        <f t="shared" si="5"/>
        <v>421.35</v>
      </c>
      <c r="M121" s="87"/>
      <c r="N121" s="87"/>
      <c r="O121" s="87"/>
      <c r="P121" s="87"/>
      <c r="Q121" s="90"/>
    </row>
    <row r="122" spans="3:17" ht="12.75">
      <c r="C122" s="298">
        <f t="shared" si="6"/>
        <v>109</v>
      </c>
      <c r="D122" s="299">
        <f t="shared" si="4"/>
        <v>411.3625</v>
      </c>
      <c r="E122" s="87"/>
      <c r="F122" s="87"/>
      <c r="G122" s="87"/>
      <c r="H122" s="87"/>
      <c r="I122" s="90"/>
      <c r="K122" s="169">
        <f t="shared" si="7"/>
        <v>109</v>
      </c>
      <c r="L122" s="170">
        <f t="shared" si="5"/>
        <v>421.3625</v>
      </c>
      <c r="M122" s="87"/>
      <c r="N122" s="87"/>
      <c r="O122" s="87"/>
      <c r="P122" s="87"/>
      <c r="Q122" s="90"/>
    </row>
    <row r="123" spans="3:17" ht="12.75">
      <c r="C123" s="298">
        <f t="shared" si="6"/>
        <v>110</v>
      </c>
      <c r="D123" s="299">
        <f t="shared" si="4"/>
        <v>411.375</v>
      </c>
      <c r="E123" s="87"/>
      <c r="F123" s="87"/>
      <c r="G123" s="87"/>
      <c r="H123" s="87"/>
      <c r="I123" s="90"/>
      <c r="K123" s="169">
        <f t="shared" si="7"/>
        <v>110</v>
      </c>
      <c r="L123" s="170">
        <f t="shared" si="5"/>
        <v>421.375</v>
      </c>
      <c r="M123" s="87"/>
      <c r="N123" s="87"/>
      <c r="O123" s="87"/>
      <c r="P123" s="87"/>
      <c r="Q123" s="90"/>
    </row>
    <row r="124" spans="3:17" ht="12.75">
      <c r="C124" s="298">
        <f t="shared" si="6"/>
        <v>111</v>
      </c>
      <c r="D124" s="299">
        <f t="shared" si="4"/>
        <v>411.3875</v>
      </c>
      <c r="E124" s="87"/>
      <c r="F124" s="87"/>
      <c r="G124" s="87"/>
      <c r="H124" s="87"/>
      <c r="I124" s="90"/>
      <c r="K124" s="169">
        <f t="shared" si="7"/>
        <v>111</v>
      </c>
      <c r="L124" s="170">
        <f t="shared" si="5"/>
        <v>421.3875</v>
      </c>
      <c r="M124" s="87"/>
      <c r="N124" s="87"/>
      <c r="O124" s="87"/>
      <c r="P124" s="87"/>
      <c r="Q124" s="90"/>
    </row>
    <row r="125" spans="3:17" ht="12.75">
      <c r="C125" s="298">
        <f t="shared" si="6"/>
        <v>112</v>
      </c>
      <c r="D125" s="299">
        <f t="shared" si="4"/>
        <v>411.4</v>
      </c>
      <c r="E125" s="87"/>
      <c r="F125" s="87"/>
      <c r="G125" s="87"/>
      <c r="H125" s="87"/>
      <c r="I125" s="90"/>
      <c r="K125" s="169">
        <f t="shared" si="7"/>
        <v>112</v>
      </c>
      <c r="L125" s="170">
        <f t="shared" si="5"/>
        <v>421.4</v>
      </c>
      <c r="M125" s="87"/>
      <c r="N125" s="87"/>
      <c r="O125" s="87"/>
      <c r="P125" s="87"/>
      <c r="Q125" s="90"/>
    </row>
    <row r="126" spans="3:17" ht="12.75">
      <c r="C126" s="298">
        <f t="shared" si="6"/>
        <v>113</v>
      </c>
      <c r="D126" s="299">
        <f t="shared" si="4"/>
        <v>411.4125</v>
      </c>
      <c r="E126" s="87"/>
      <c r="F126" s="87"/>
      <c r="G126" s="87"/>
      <c r="H126" s="87"/>
      <c r="I126" s="90"/>
      <c r="K126" s="169">
        <f t="shared" si="7"/>
        <v>113</v>
      </c>
      <c r="L126" s="170">
        <f t="shared" si="5"/>
        <v>421.4125</v>
      </c>
      <c r="M126" s="87"/>
      <c r="N126" s="87"/>
      <c r="O126" s="87"/>
      <c r="P126" s="87"/>
      <c r="Q126" s="90"/>
    </row>
    <row r="127" spans="3:17" ht="12.75">
      <c r="C127" s="298">
        <f t="shared" si="6"/>
        <v>114</v>
      </c>
      <c r="D127" s="299">
        <f t="shared" si="4"/>
        <v>411.425</v>
      </c>
      <c r="E127" s="87"/>
      <c r="F127" s="87"/>
      <c r="G127" s="87"/>
      <c r="H127" s="87"/>
      <c r="I127" s="90"/>
      <c r="K127" s="169">
        <f t="shared" si="7"/>
        <v>114</v>
      </c>
      <c r="L127" s="170">
        <f t="shared" si="5"/>
        <v>421.425</v>
      </c>
      <c r="M127" s="87"/>
      <c r="N127" s="87"/>
      <c r="O127" s="87"/>
      <c r="P127" s="87"/>
      <c r="Q127" s="90"/>
    </row>
    <row r="128" spans="3:17" ht="12.75">
      <c r="C128" s="298">
        <f t="shared" si="6"/>
        <v>115</v>
      </c>
      <c r="D128" s="299">
        <f t="shared" si="4"/>
        <v>411.4375</v>
      </c>
      <c r="E128" s="87"/>
      <c r="F128" s="87"/>
      <c r="G128" s="87"/>
      <c r="H128" s="87"/>
      <c r="I128" s="90"/>
      <c r="K128" s="169">
        <f t="shared" si="7"/>
        <v>115</v>
      </c>
      <c r="L128" s="170">
        <f t="shared" si="5"/>
        <v>421.4375</v>
      </c>
      <c r="M128" s="87"/>
      <c r="N128" s="87"/>
      <c r="O128" s="87"/>
      <c r="P128" s="87"/>
      <c r="Q128" s="90"/>
    </row>
    <row r="129" spans="3:17" ht="12.75">
      <c r="C129" s="298">
        <f t="shared" si="6"/>
        <v>116</v>
      </c>
      <c r="D129" s="299">
        <f t="shared" si="4"/>
        <v>411.45</v>
      </c>
      <c r="E129" s="87"/>
      <c r="F129" s="87"/>
      <c r="G129" s="87"/>
      <c r="H129" s="87"/>
      <c r="I129" s="90"/>
      <c r="K129" s="169">
        <f t="shared" si="7"/>
        <v>116</v>
      </c>
      <c r="L129" s="170">
        <f t="shared" si="5"/>
        <v>421.45</v>
      </c>
      <c r="M129" s="87"/>
      <c r="N129" s="87"/>
      <c r="O129" s="87"/>
      <c r="P129" s="87"/>
      <c r="Q129" s="90"/>
    </row>
    <row r="130" spans="3:17" ht="12.75">
      <c r="C130" s="298">
        <f t="shared" si="6"/>
        <v>117</v>
      </c>
      <c r="D130" s="299">
        <f t="shared" si="4"/>
        <v>411.4625</v>
      </c>
      <c r="E130" s="87"/>
      <c r="F130" s="87"/>
      <c r="G130" s="87"/>
      <c r="H130" s="87"/>
      <c r="I130" s="90"/>
      <c r="K130" s="169">
        <f t="shared" si="7"/>
        <v>117</v>
      </c>
      <c r="L130" s="170">
        <f t="shared" si="5"/>
        <v>421.4625</v>
      </c>
      <c r="M130" s="87"/>
      <c r="N130" s="87"/>
      <c r="O130" s="87"/>
      <c r="P130" s="87"/>
      <c r="Q130" s="90"/>
    </row>
    <row r="131" spans="3:17" ht="12.75">
      <c r="C131" s="298">
        <f t="shared" si="6"/>
        <v>118</v>
      </c>
      <c r="D131" s="299">
        <f t="shared" si="4"/>
        <v>411.475</v>
      </c>
      <c r="E131" s="87"/>
      <c r="F131" s="87"/>
      <c r="G131" s="87"/>
      <c r="H131" s="87"/>
      <c r="I131" s="90"/>
      <c r="K131" s="169">
        <f t="shared" si="7"/>
        <v>118</v>
      </c>
      <c r="L131" s="170">
        <f t="shared" si="5"/>
        <v>421.475</v>
      </c>
      <c r="M131" s="87"/>
      <c r="N131" s="87"/>
      <c r="O131" s="87"/>
      <c r="P131" s="87"/>
      <c r="Q131" s="90"/>
    </row>
    <row r="132" spans="3:17" ht="12.75">
      <c r="C132" s="298">
        <f t="shared" si="6"/>
        <v>119</v>
      </c>
      <c r="D132" s="299">
        <f t="shared" si="4"/>
        <v>411.4875</v>
      </c>
      <c r="E132" s="87"/>
      <c r="F132" s="87"/>
      <c r="G132" s="87"/>
      <c r="H132" s="87"/>
      <c r="I132" s="90"/>
      <c r="K132" s="169">
        <f t="shared" si="7"/>
        <v>119</v>
      </c>
      <c r="L132" s="170">
        <f t="shared" si="5"/>
        <v>421.4875</v>
      </c>
      <c r="M132" s="87"/>
      <c r="N132" s="87"/>
      <c r="O132" s="87"/>
      <c r="P132" s="87"/>
      <c r="Q132" s="90"/>
    </row>
    <row r="133" spans="3:17" ht="12.75">
      <c r="C133" s="298">
        <f t="shared" si="6"/>
        <v>120</v>
      </c>
      <c r="D133" s="299">
        <f t="shared" si="4"/>
        <v>411.5</v>
      </c>
      <c r="E133" s="87"/>
      <c r="F133" s="87"/>
      <c r="G133" s="87"/>
      <c r="H133" s="87"/>
      <c r="I133" s="90"/>
      <c r="K133" s="169">
        <f t="shared" si="7"/>
        <v>120</v>
      </c>
      <c r="L133" s="170">
        <f t="shared" si="5"/>
        <v>421.5</v>
      </c>
      <c r="M133" s="87"/>
      <c r="N133" s="87"/>
      <c r="O133" s="87"/>
      <c r="P133" s="87"/>
      <c r="Q133" s="90"/>
    </row>
    <row r="134" spans="3:17" ht="12.75">
      <c r="C134" s="298">
        <f t="shared" si="6"/>
        <v>121</v>
      </c>
      <c r="D134" s="299">
        <f t="shared" si="4"/>
        <v>411.5125</v>
      </c>
      <c r="E134" s="87"/>
      <c r="F134" s="87"/>
      <c r="G134" s="87"/>
      <c r="H134" s="87"/>
      <c r="I134" s="90"/>
      <c r="K134" s="169">
        <f t="shared" si="7"/>
        <v>121</v>
      </c>
      <c r="L134" s="170">
        <f t="shared" si="5"/>
        <v>421.5125</v>
      </c>
      <c r="M134" s="87"/>
      <c r="N134" s="87"/>
      <c r="O134" s="87"/>
      <c r="P134" s="87"/>
      <c r="Q134" s="90"/>
    </row>
    <row r="135" spans="3:17" ht="12.75">
      <c r="C135" s="298">
        <f t="shared" si="6"/>
        <v>122</v>
      </c>
      <c r="D135" s="299">
        <f t="shared" si="4"/>
        <v>411.525</v>
      </c>
      <c r="E135" s="87"/>
      <c r="F135" s="87"/>
      <c r="G135" s="87"/>
      <c r="H135" s="87"/>
      <c r="I135" s="90"/>
      <c r="K135" s="169">
        <f t="shared" si="7"/>
        <v>122</v>
      </c>
      <c r="L135" s="170">
        <f t="shared" si="5"/>
        <v>421.525</v>
      </c>
      <c r="M135" s="87"/>
      <c r="N135" s="87"/>
      <c r="O135" s="87"/>
      <c r="P135" s="87"/>
      <c r="Q135" s="90"/>
    </row>
    <row r="136" spans="3:17" ht="12.75">
      <c r="C136" s="298">
        <f t="shared" si="6"/>
        <v>123</v>
      </c>
      <c r="D136" s="299">
        <f t="shared" si="4"/>
        <v>411.5375</v>
      </c>
      <c r="E136" s="87"/>
      <c r="F136" s="87"/>
      <c r="G136" s="87"/>
      <c r="H136" s="87"/>
      <c r="I136" s="90"/>
      <c r="K136" s="169">
        <f t="shared" si="7"/>
        <v>123</v>
      </c>
      <c r="L136" s="170">
        <f t="shared" si="5"/>
        <v>421.5375</v>
      </c>
      <c r="M136" s="87"/>
      <c r="N136" s="87"/>
      <c r="O136" s="87"/>
      <c r="P136" s="87"/>
      <c r="Q136" s="90"/>
    </row>
    <row r="137" spans="3:17" ht="12.75">
      <c r="C137" s="298">
        <f t="shared" si="6"/>
        <v>124</v>
      </c>
      <c r="D137" s="299">
        <f t="shared" si="4"/>
        <v>411.55</v>
      </c>
      <c r="E137" s="87"/>
      <c r="F137" s="87"/>
      <c r="G137" s="87"/>
      <c r="H137" s="87"/>
      <c r="I137" s="90"/>
      <c r="K137" s="169">
        <f t="shared" si="7"/>
        <v>124</v>
      </c>
      <c r="L137" s="170">
        <f t="shared" si="5"/>
        <v>421.55</v>
      </c>
      <c r="M137" s="87"/>
      <c r="N137" s="87"/>
      <c r="O137" s="87"/>
      <c r="P137" s="87"/>
      <c r="Q137" s="90"/>
    </row>
    <row r="138" spans="3:17" ht="12.75">
      <c r="C138" s="298">
        <f t="shared" si="6"/>
        <v>125</v>
      </c>
      <c r="D138" s="299">
        <f t="shared" si="4"/>
        <v>411.5625</v>
      </c>
      <c r="E138" s="104" t="s">
        <v>28</v>
      </c>
      <c r="F138" s="87"/>
      <c r="G138" s="87"/>
      <c r="H138" s="87"/>
      <c r="I138" s="328" t="s">
        <v>588</v>
      </c>
      <c r="K138" s="169">
        <f t="shared" si="7"/>
        <v>125</v>
      </c>
      <c r="L138" s="170">
        <f t="shared" si="5"/>
        <v>421.5625</v>
      </c>
      <c r="M138" s="104" t="s">
        <v>28</v>
      </c>
      <c r="N138" s="87"/>
      <c r="O138" s="87"/>
      <c r="P138" s="87"/>
      <c r="Q138" s="328" t="s">
        <v>588</v>
      </c>
    </row>
    <row r="139" spans="3:17" ht="12.75">
      <c r="C139" s="298">
        <f t="shared" si="6"/>
        <v>126</v>
      </c>
      <c r="D139" s="299">
        <f t="shared" si="4"/>
        <v>411.575</v>
      </c>
      <c r="E139" s="87"/>
      <c r="F139" s="87"/>
      <c r="G139" s="87"/>
      <c r="H139" s="87"/>
      <c r="I139" s="90"/>
      <c r="K139" s="169">
        <f t="shared" si="7"/>
        <v>126</v>
      </c>
      <c r="L139" s="170">
        <f t="shared" si="5"/>
        <v>421.575</v>
      </c>
      <c r="M139" s="87"/>
      <c r="N139" s="87"/>
      <c r="O139" s="87"/>
      <c r="P139" s="87"/>
      <c r="Q139" s="90"/>
    </row>
    <row r="140" spans="3:17" ht="12.75">
      <c r="C140" s="298">
        <f t="shared" si="6"/>
        <v>127</v>
      </c>
      <c r="D140" s="299">
        <f t="shared" si="4"/>
        <v>411.5875</v>
      </c>
      <c r="E140" s="87"/>
      <c r="F140" s="87"/>
      <c r="G140" s="87"/>
      <c r="H140" s="87"/>
      <c r="I140" s="90"/>
      <c r="K140" s="169">
        <f t="shared" si="7"/>
        <v>127</v>
      </c>
      <c r="L140" s="170">
        <f t="shared" si="5"/>
        <v>421.5875</v>
      </c>
      <c r="M140" s="87"/>
      <c r="N140" s="87"/>
      <c r="O140" s="87"/>
      <c r="P140" s="87"/>
      <c r="Q140" s="90"/>
    </row>
    <row r="141" spans="3:17" ht="12.75">
      <c r="C141" s="298">
        <f t="shared" si="6"/>
        <v>128</v>
      </c>
      <c r="D141" s="299">
        <f t="shared" si="4"/>
        <v>411.6</v>
      </c>
      <c r="E141" s="87"/>
      <c r="F141" s="87"/>
      <c r="G141" s="87"/>
      <c r="H141" s="87"/>
      <c r="I141" s="90"/>
      <c r="K141" s="169">
        <f t="shared" si="7"/>
        <v>128</v>
      </c>
      <c r="L141" s="170">
        <f t="shared" si="5"/>
        <v>421.6</v>
      </c>
      <c r="M141" s="87"/>
      <c r="N141" s="87"/>
      <c r="O141" s="87"/>
      <c r="P141" s="87"/>
      <c r="Q141" s="90"/>
    </row>
    <row r="142" spans="3:17" ht="12.75">
      <c r="C142" s="298">
        <f t="shared" si="6"/>
        <v>129</v>
      </c>
      <c r="D142" s="299">
        <f t="shared" si="4"/>
        <v>411.6125</v>
      </c>
      <c r="E142" s="87"/>
      <c r="F142" s="87"/>
      <c r="G142" s="87"/>
      <c r="H142" s="87"/>
      <c r="I142" s="90"/>
      <c r="K142" s="169">
        <f t="shared" si="7"/>
        <v>129</v>
      </c>
      <c r="L142" s="170">
        <f t="shared" si="5"/>
        <v>421.6125</v>
      </c>
      <c r="M142" s="87"/>
      <c r="N142" s="87"/>
      <c r="O142" s="87"/>
      <c r="P142" s="87"/>
      <c r="Q142" s="90"/>
    </row>
    <row r="143" spans="3:17" ht="12.75">
      <c r="C143" s="298">
        <f t="shared" si="6"/>
        <v>130</v>
      </c>
      <c r="D143" s="299">
        <f aca="true" t="shared" si="8" ref="D143:D183">SUM(410+C143*0.0125)</f>
        <v>411.625</v>
      </c>
      <c r="E143" s="87"/>
      <c r="F143" s="87"/>
      <c r="G143" s="87"/>
      <c r="H143" s="87"/>
      <c r="I143" s="90"/>
      <c r="K143" s="169">
        <f t="shared" si="7"/>
        <v>130</v>
      </c>
      <c r="L143" s="170">
        <f aca="true" t="shared" si="9" ref="L143:L206">SUM(420+K143*0.0125)</f>
        <v>421.625</v>
      </c>
      <c r="M143" s="87"/>
      <c r="N143" s="87"/>
      <c r="O143" s="87"/>
      <c r="P143" s="87"/>
      <c r="Q143" s="90"/>
    </row>
    <row r="144" spans="3:17" ht="12.75">
      <c r="C144" s="298">
        <f aca="true" t="shared" si="10" ref="C144:C207">SUM(C143+1)</f>
        <v>131</v>
      </c>
      <c r="D144" s="299">
        <f t="shared" si="8"/>
        <v>411.6375</v>
      </c>
      <c r="E144" s="87"/>
      <c r="F144" s="87"/>
      <c r="G144" s="87"/>
      <c r="H144" s="87"/>
      <c r="I144" s="90"/>
      <c r="K144" s="169">
        <f aca="true" t="shared" si="11" ref="K144:K207">SUM(K143+1)</f>
        <v>131</v>
      </c>
      <c r="L144" s="170">
        <f t="shared" si="9"/>
        <v>421.6375</v>
      </c>
      <c r="M144" s="87"/>
      <c r="N144" s="87"/>
      <c r="O144" s="87"/>
      <c r="P144" s="87"/>
      <c r="Q144" s="90"/>
    </row>
    <row r="145" spans="3:17" ht="12.75">
      <c r="C145" s="298">
        <f t="shared" si="10"/>
        <v>132</v>
      </c>
      <c r="D145" s="299">
        <f t="shared" si="8"/>
        <v>411.65</v>
      </c>
      <c r="E145" s="87"/>
      <c r="F145" s="87"/>
      <c r="G145" s="87"/>
      <c r="H145" s="87"/>
      <c r="I145" s="90"/>
      <c r="K145" s="169">
        <f t="shared" si="11"/>
        <v>132</v>
      </c>
      <c r="L145" s="170">
        <f t="shared" si="9"/>
        <v>421.65</v>
      </c>
      <c r="M145" s="87"/>
      <c r="N145" s="87"/>
      <c r="O145" s="87"/>
      <c r="P145" s="87"/>
      <c r="Q145" s="90"/>
    </row>
    <row r="146" spans="3:17" ht="12.75">
      <c r="C146" s="298">
        <f t="shared" si="10"/>
        <v>133</v>
      </c>
      <c r="D146" s="299">
        <f t="shared" si="8"/>
        <v>411.6625</v>
      </c>
      <c r="E146" s="87"/>
      <c r="F146" s="87"/>
      <c r="G146" s="87"/>
      <c r="H146" s="87"/>
      <c r="I146" s="90"/>
      <c r="K146" s="169">
        <f t="shared" si="11"/>
        <v>133</v>
      </c>
      <c r="L146" s="170">
        <f t="shared" si="9"/>
        <v>421.6625</v>
      </c>
      <c r="M146" s="87"/>
      <c r="N146" s="87"/>
      <c r="O146" s="87"/>
      <c r="P146" s="87"/>
      <c r="Q146" s="90"/>
    </row>
    <row r="147" spans="3:17" ht="12.75">
      <c r="C147" s="298">
        <f t="shared" si="10"/>
        <v>134</v>
      </c>
      <c r="D147" s="299">
        <f t="shared" si="8"/>
        <v>411.675</v>
      </c>
      <c r="E147" s="87"/>
      <c r="F147" s="87"/>
      <c r="G147" s="87"/>
      <c r="H147" s="87"/>
      <c r="I147" s="90"/>
      <c r="K147" s="169">
        <f t="shared" si="11"/>
        <v>134</v>
      </c>
      <c r="L147" s="170">
        <f t="shared" si="9"/>
        <v>421.675</v>
      </c>
      <c r="M147" s="87"/>
      <c r="N147" s="87"/>
      <c r="O147" s="87"/>
      <c r="P147" s="87"/>
      <c r="Q147" s="90"/>
    </row>
    <row r="148" spans="3:17" ht="12.75">
      <c r="C148" s="298">
        <f t="shared" si="10"/>
        <v>135</v>
      </c>
      <c r="D148" s="299">
        <f t="shared" si="8"/>
        <v>411.6875</v>
      </c>
      <c r="E148" s="87"/>
      <c r="F148" s="87"/>
      <c r="G148" s="87"/>
      <c r="H148" s="87"/>
      <c r="I148" s="90"/>
      <c r="K148" s="169">
        <f t="shared" si="11"/>
        <v>135</v>
      </c>
      <c r="L148" s="170">
        <f t="shared" si="9"/>
        <v>421.6875</v>
      </c>
      <c r="M148" s="87"/>
      <c r="N148" s="87"/>
      <c r="O148" s="87"/>
      <c r="P148" s="87"/>
      <c r="Q148" s="90"/>
    </row>
    <row r="149" spans="3:17" ht="12.75">
      <c r="C149" s="298">
        <f t="shared" si="10"/>
        <v>136</v>
      </c>
      <c r="D149" s="299">
        <f t="shared" si="8"/>
        <v>411.7</v>
      </c>
      <c r="E149" s="87"/>
      <c r="F149" s="87"/>
      <c r="G149" s="87"/>
      <c r="H149" s="87"/>
      <c r="I149" s="90"/>
      <c r="K149" s="169">
        <f t="shared" si="11"/>
        <v>136</v>
      </c>
      <c r="L149" s="170">
        <f t="shared" si="9"/>
        <v>421.7</v>
      </c>
      <c r="M149" s="87"/>
      <c r="N149" s="87"/>
      <c r="O149" s="87"/>
      <c r="P149" s="87"/>
      <c r="Q149" s="90"/>
    </row>
    <row r="150" spans="3:17" ht="12.75">
      <c r="C150" s="298">
        <f t="shared" si="10"/>
        <v>137</v>
      </c>
      <c r="D150" s="299">
        <f t="shared" si="8"/>
        <v>411.7125</v>
      </c>
      <c r="E150" s="87"/>
      <c r="F150" s="87"/>
      <c r="G150" s="87"/>
      <c r="H150" s="87"/>
      <c r="I150" s="90"/>
      <c r="K150" s="169">
        <f t="shared" si="11"/>
        <v>137</v>
      </c>
      <c r="L150" s="170">
        <f t="shared" si="9"/>
        <v>421.7125</v>
      </c>
      <c r="M150" s="87"/>
      <c r="N150" s="87"/>
      <c r="O150" s="87"/>
      <c r="P150" s="87"/>
      <c r="Q150" s="90"/>
    </row>
    <row r="151" spans="3:17" ht="12.75">
      <c r="C151" s="298">
        <f t="shared" si="10"/>
        <v>138</v>
      </c>
      <c r="D151" s="299">
        <f t="shared" si="8"/>
        <v>411.725</v>
      </c>
      <c r="E151" s="87"/>
      <c r="F151" s="87"/>
      <c r="G151" s="87"/>
      <c r="H151" s="87"/>
      <c r="I151" s="90"/>
      <c r="K151" s="169">
        <f t="shared" si="11"/>
        <v>138</v>
      </c>
      <c r="L151" s="170">
        <f t="shared" si="9"/>
        <v>421.725</v>
      </c>
      <c r="M151" s="87"/>
      <c r="N151" s="87"/>
      <c r="O151" s="87"/>
      <c r="P151" s="87"/>
      <c r="Q151" s="90"/>
    </row>
    <row r="152" spans="3:17" ht="12.75">
      <c r="C152" s="298">
        <f t="shared" si="10"/>
        <v>139</v>
      </c>
      <c r="D152" s="299">
        <f t="shared" si="8"/>
        <v>411.7375</v>
      </c>
      <c r="E152" s="87"/>
      <c r="F152" s="87"/>
      <c r="G152" s="87"/>
      <c r="H152" s="87"/>
      <c r="I152" s="90"/>
      <c r="K152" s="169">
        <f t="shared" si="11"/>
        <v>139</v>
      </c>
      <c r="L152" s="170">
        <f t="shared" si="9"/>
        <v>421.7375</v>
      </c>
      <c r="M152" s="87"/>
      <c r="N152" s="87"/>
      <c r="O152" s="87"/>
      <c r="P152" s="87"/>
      <c r="Q152" s="90"/>
    </row>
    <row r="153" spans="3:17" ht="12.75">
      <c r="C153" s="298">
        <f t="shared" si="10"/>
        <v>140</v>
      </c>
      <c r="D153" s="299">
        <f t="shared" si="8"/>
        <v>411.75</v>
      </c>
      <c r="E153" s="87"/>
      <c r="F153" s="87"/>
      <c r="G153" s="87"/>
      <c r="H153" s="87"/>
      <c r="I153" s="90"/>
      <c r="K153" s="169">
        <f t="shared" si="11"/>
        <v>140</v>
      </c>
      <c r="L153" s="170">
        <f t="shared" si="9"/>
        <v>421.75</v>
      </c>
      <c r="M153" s="87"/>
      <c r="N153" s="87"/>
      <c r="O153" s="87"/>
      <c r="P153" s="87"/>
      <c r="Q153" s="90"/>
    </row>
    <row r="154" spans="3:17" ht="12.75">
      <c r="C154" s="298">
        <f t="shared" si="10"/>
        <v>141</v>
      </c>
      <c r="D154" s="299">
        <f t="shared" si="8"/>
        <v>411.7625</v>
      </c>
      <c r="E154" s="87"/>
      <c r="F154" s="87"/>
      <c r="G154" s="87"/>
      <c r="H154" s="87"/>
      <c r="I154" s="90"/>
      <c r="K154" s="169">
        <f t="shared" si="11"/>
        <v>141</v>
      </c>
      <c r="L154" s="170">
        <f t="shared" si="9"/>
        <v>421.7625</v>
      </c>
      <c r="M154" s="87"/>
      <c r="N154" s="87"/>
      <c r="O154" s="87"/>
      <c r="P154" s="87"/>
      <c r="Q154" s="90"/>
    </row>
    <row r="155" spans="3:17" ht="12.75">
      <c r="C155" s="298">
        <f t="shared" si="10"/>
        <v>142</v>
      </c>
      <c r="D155" s="299">
        <f t="shared" si="8"/>
        <v>411.775</v>
      </c>
      <c r="E155" s="87"/>
      <c r="F155" s="87"/>
      <c r="G155" s="87"/>
      <c r="H155" s="87"/>
      <c r="I155" s="90"/>
      <c r="K155" s="169">
        <f t="shared" si="11"/>
        <v>142</v>
      </c>
      <c r="L155" s="170">
        <f t="shared" si="9"/>
        <v>421.775</v>
      </c>
      <c r="M155" s="87"/>
      <c r="N155" s="87"/>
      <c r="O155" s="87"/>
      <c r="P155" s="87"/>
      <c r="Q155" s="90"/>
    </row>
    <row r="156" spans="3:17" ht="12.75">
      <c r="C156" s="298">
        <f t="shared" si="10"/>
        <v>143</v>
      </c>
      <c r="D156" s="299">
        <f t="shared" si="8"/>
        <v>411.7875</v>
      </c>
      <c r="E156" s="87"/>
      <c r="F156" s="87"/>
      <c r="G156" s="87"/>
      <c r="H156" s="87"/>
      <c r="I156" s="90"/>
      <c r="K156" s="169">
        <f t="shared" si="11"/>
        <v>143</v>
      </c>
      <c r="L156" s="170">
        <f t="shared" si="9"/>
        <v>421.7875</v>
      </c>
      <c r="M156" s="87"/>
      <c r="N156" s="87"/>
      <c r="O156" s="87"/>
      <c r="P156" s="87"/>
      <c r="Q156" s="90"/>
    </row>
    <row r="157" spans="3:17" ht="12.75">
      <c r="C157" s="298">
        <f t="shared" si="10"/>
        <v>144</v>
      </c>
      <c r="D157" s="299">
        <f t="shared" si="8"/>
        <v>411.8</v>
      </c>
      <c r="E157" s="87"/>
      <c r="F157" s="87"/>
      <c r="G157" s="87"/>
      <c r="H157" s="87"/>
      <c r="I157" s="90"/>
      <c r="K157" s="169">
        <f t="shared" si="11"/>
        <v>144</v>
      </c>
      <c r="L157" s="170">
        <f t="shared" si="9"/>
        <v>421.8</v>
      </c>
      <c r="M157" s="87"/>
      <c r="N157" s="87"/>
      <c r="O157" s="87"/>
      <c r="P157" s="87"/>
      <c r="Q157" s="90"/>
    </row>
    <row r="158" spans="3:17" ht="12.75">
      <c r="C158" s="298">
        <f t="shared" si="10"/>
        <v>145</v>
      </c>
      <c r="D158" s="299">
        <f t="shared" si="8"/>
        <v>411.8125</v>
      </c>
      <c r="E158" s="87"/>
      <c r="F158" s="87"/>
      <c r="G158" s="87"/>
      <c r="H158" s="87"/>
      <c r="I158" s="90"/>
      <c r="K158" s="169">
        <f t="shared" si="11"/>
        <v>145</v>
      </c>
      <c r="L158" s="170">
        <f t="shared" si="9"/>
        <v>421.8125</v>
      </c>
      <c r="M158" s="87"/>
      <c r="N158" s="87"/>
      <c r="O158" s="87"/>
      <c r="P158" s="87"/>
      <c r="Q158" s="90"/>
    </row>
    <row r="159" spans="3:17" ht="12.75">
      <c r="C159" s="298">
        <f t="shared" si="10"/>
        <v>146</v>
      </c>
      <c r="D159" s="299">
        <f t="shared" si="8"/>
        <v>411.825</v>
      </c>
      <c r="E159" s="87"/>
      <c r="F159" s="87"/>
      <c r="G159" s="87"/>
      <c r="H159" s="87"/>
      <c r="I159" s="90"/>
      <c r="K159" s="169">
        <f t="shared" si="11"/>
        <v>146</v>
      </c>
      <c r="L159" s="170">
        <f t="shared" si="9"/>
        <v>421.825</v>
      </c>
      <c r="M159" s="87"/>
      <c r="N159" s="87"/>
      <c r="O159" s="87"/>
      <c r="P159" s="87"/>
      <c r="Q159" s="90"/>
    </row>
    <row r="160" spans="3:17" ht="12.75">
      <c r="C160" s="298">
        <f t="shared" si="10"/>
        <v>147</v>
      </c>
      <c r="D160" s="299">
        <f t="shared" si="8"/>
        <v>411.8375</v>
      </c>
      <c r="E160" s="87"/>
      <c r="F160" s="87"/>
      <c r="G160" s="87"/>
      <c r="H160" s="87"/>
      <c r="I160" s="90"/>
      <c r="K160" s="169">
        <f t="shared" si="11"/>
        <v>147</v>
      </c>
      <c r="L160" s="170">
        <f t="shared" si="9"/>
        <v>421.8375</v>
      </c>
      <c r="M160" s="87"/>
      <c r="N160" s="87"/>
      <c r="O160" s="87"/>
      <c r="P160" s="87"/>
      <c r="Q160" s="90"/>
    </row>
    <row r="161" spans="3:17" ht="12.75">
      <c r="C161" s="298">
        <f t="shared" si="10"/>
        <v>148</v>
      </c>
      <c r="D161" s="299">
        <f t="shared" si="8"/>
        <v>411.85</v>
      </c>
      <c r="E161" s="87"/>
      <c r="F161" s="87"/>
      <c r="G161" s="87"/>
      <c r="H161" s="87"/>
      <c r="I161" s="90"/>
      <c r="K161" s="169">
        <f t="shared" si="11"/>
        <v>148</v>
      </c>
      <c r="L161" s="170">
        <f t="shared" si="9"/>
        <v>421.85</v>
      </c>
      <c r="M161" s="87"/>
      <c r="N161" s="87"/>
      <c r="O161" s="87"/>
      <c r="P161" s="87"/>
      <c r="Q161" s="90"/>
    </row>
    <row r="162" spans="3:17" ht="12.75">
      <c r="C162" s="298">
        <f t="shared" si="10"/>
        <v>149</v>
      </c>
      <c r="D162" s="299">
        <f t="shared" si="8"/>
        <v>411.8625</v>
      </c>
      <c r="E162" s="87"/>
      <c r="F162" s="87"/>
      <c r="G162" s="87"/>
      <c r="H162" s="87"/>
      <c r="I162" s="90"/>
      <c r="K162" s="169">
        <f t="shared" si="11"/>
        <v>149</v>
      </c>
      <c r="L162" s="170">
        <f t="shared" si="9"/>
        <v>421.8625</v>
      </c>
      <c r="M162" s="87"/>
      <c r="N162" s="87"/>
      <c r="O162" s="87"/>
      <c r="P162" s="87"/>
      <c r="Q162" s="90"/>
    </row>
    <row r="163" spans="3:17" ht="12.75">
      <c r="C163" s="298">
        <f t="shared" si="10"/>
        <v>150</v>
      </c>
      <c r="D163" s="299">
        <f t="shared" si="8"/>
        <v>411.875</v>
      </c>
      <c r="E163" s="87"/>
      <c r="F163" s="87"/>
      <c r="G163" s="87"/>
      <c r="H163" s="87"/>
      <c r="I163" s="90"/>
      <c r="K163" s="169">
        <f t="shared" si="11"/>
        <v>150</v>
      </c>
      <c r="L163" s="170">
        <f t="shared" si="9"/>
        <v>421.875</v>
      </c>
      <c r="M163" s="87"/>
      <c r="N163" s="87"/>
      <c r="O163" s="87"/>
      <c r="P163" s="87"/>
      <c r="Q163" s="90"/>
    </row>
    <row r="164" spans="3:17" ht="12.75">
      <c r="C164" s="298">
        <f t="shared" si="10"/>
        <v>151</v>
      </c>
      <c r="D164" s="299">
        <f t="shared" si="8"/>
        <v>411.8875</v>
      </c>
      <c r="E164" s="87"/>
      <c r="F164" s="87"/>
      <c r="G164" s="87"/>
      <c r="H164" s="87"/>
      <c r="I164" s="90"/>
      <c r="K164" s="169">
        <f t="shared" si="11"/>
        <v>151</v>
      </c>
      <c r="L164" s="170">
        <f t="shared" si="9"/>
        <v>421.8875</v>
      </c>
      <c r="M164" s="87"/>
      <c r="N164" s="87"/>
      <c r="O164" s="87"/>
      <c r="P164" s="87"/>
      <c r="Q164" s="90"/>
    </row>
    <row r="165" spans="3:17" ht="12.75">
      <c r="C165" s="298">
        <f t="shared" si="10"/>
        <v>152</v>
      </c>
      <c r="D165" s="299">
        <f t="shared" si="8"/>
        <v>411.9</v>
      </c>
      <c r="E165" s="87"/>
      <c r="F165" s="87"/>
      <c r="G165" s="87"/>
      <c r="H165" s="87"/>
      <c r="I165" s="90"/>
      <c r="K165" s="169">
        <f t="shared" si="11"/>
        <v>152</v>
      </c>
      <c r="L165" s="170">
        <f t="shared" si="9"/>
        <v>421.9</v>
      </c>
      <c r="M165" s="87"/>
      <c r="N165" s="87"/>
      <c r="O165" s="87"/>
      <c r="P165" s="87"/>
      <c r="Q165" s="90"/>
    </row>
    <row r="166" spans="3:17" ht="12.75">
      <c r="C166" s="298">
        <f t="shared" si="10"/>
        <v>153</v>
      </c>
      <c r="D166" s="299">
        <f t="shared" si="8"/>
        <v>411.9125</v>
      </c>
      <c r="E166" s="87"/>
      <c r="F166" s="87"/>
      <c r="G166" s="87"/>
      <c r="H166" s="87"/>
      <c r="I166" s="90"/>
      <c r="K166" s="169">
        <f t="shared" si="11"/>
        <v>153</v>
      </c>
      <c r="L166" s="170">
        <f t="shared" si="9"/>
        <v>421.9125</v>
      </c>
      <c r="M166" s="87"/>
      <c r="N166" s="87"/>
      <c r="O166" s="87"/>
      <c r="P166" s="87"/>
      <c r="Q166" s="90"/>
    </row>
    <row r="167" spans="3:17" ht="12.75">
      <c r="C167" s="298">
        <f t="shared" si="10"/>
        <v>154</v>
      </c>
      <c r="D167" s="299">
        <f t="shared" si="8"/>
        <v>411.925</v>
      </c>
      <c r="E167" s="87"/>
      <c r="F167" s="87"/>
      <c r="G167" s="87"/>
      <c r="H167" s="87"/>
      <c r="I167" s="90"/>
      <c r="K167" s="169">
        <f t="shared" si="11"/>
        <v>154</v>
      </c>
      <c r="L167" s="170">
        <f t="shared" si="9"/>
        <v>421.925</v>
      </c>
      <c r="M167" s="87"/>
      <c r="N167" s="87"/>
      <c r="O167" s="87"/>
      <c r="P167" s="87"/>
      <c r="Q167" s="90"/>
    </row>
    <row r="168" spans="3:17" ht="12.75">
      <c r="C168" s="298">
        <f t="shared" si="10"/>
        <v>155</v>
      </c>
      <c r="D168" s="299">
        <f t="shared" si="8"/>
        <v>411.9375</v>
      </c>
      <c r="E168" s="87"/>
      <c r="F168" s="87"/>
      <c r="G168" s="87"/>
      <c r="H168" s="87"/>
      <c r="I168" s="90"/>
      <c r="K168" s="169">
        <f t="shared" si="11"/>
        <v>155</v>
      </c>
      <c r="L168" s="170">
        <f t="shared" si="9"/>
        <v>421.9375</v>
      </c>
      <c r="M168" s="87"/>
      <c r="N168" s="87"/>
      <c r="O168" s="87"/>
      <c r="P168" s="87"/>
      <c r="Q168" s="90"/>
    </row>
    <row r="169" spans="3:17" ht="12.75">
      <c r="C169" s="298">
        <f t="shared" si="10"/>
        <v>156</v>
      </c>
      <c r="D169" s="299">
        <f t="shared" si="8"/>
        <v>411.95</v>
      </c>
      <c r="E169" s="87"/>
      <c r="F169" s="87"/>
      <c r="G169" s="87"/>
      <c r="H169" s="87"/>
      <c r="I169" s="90"/>
      <c r="K169" s="169">
        <f t="shared" si="11"/>
        <v>156</v>
      </c>
      <c r="L169" s="170">
        <f t="shared" si="9"/>
        <v>421.95</v>
      </c>
      <c r="M169" s="87"/>
      <c r="N169" s="87"/>
      <c r="O169" s="87"/>
      <c r="P169" s="87"/>
      <c r="Q169" s="90"/>
    </row>
    <row r="170" spans="3:17" ht="12.75">
      <c r="C170" s="298">
        <f t="shared" si="10"/>
        <v>157</v>
      </c>
      <c r="D170" s="299">
        <f t="shared" si="8"/>
        <v>411.9625</v>
      </c>
      <c r="E170" s="87"/>
      <c r="F170" s="87"/>
      <c r="G170" s="87"/>
      <c r="H170" s="87"/>
      <c r="I170" s="90"/>
      <c r="K170" s="169">
        <f t="shared" si="11"/>
        <v>157</v>
      </c>
      <c r="L170" s="170">
        <f t="shared" si="9"/>
        <v>421.9625</v>
      </c>
      <c r="M170" s="87"/>
      <c r="N170" s="87"/>
      <c r="O170" s="87"/>
      <c r="P170" s="87"/>
      <c r="Q170" s="90"/>
    </row>
    <row r="171" spans="3:17" ht="12.75">
      <c r="C171" s="298">
        <f t="shared" si="10"/>
        <v>158</v>
      </c>
      <c r="D171" s="299">
        <f t="shared" si="8"/>
        <v>411.975</v>
      </c>
      <c r="E171" s="87"/>
      <c r="F171" s="87"/>
      <c r="G171" s="87"/>
      <c r="H171" s="87"/>
      <c r="I171" s="90"/>
      <c r="K171" s="169">
        <f t="shared" si="11"/>
        <v>158</v>
      </c>
      <c r="L171" s="170">
        <f t="shared" si="9"/>
        <v>421.975</v>
      </c>
      <c r="M171" s="87"/>
      <c r="N171" s="87"/>
      <c r="O171" s="87"/>
      <c r="P171" s="87"/>
      <c r="Q171" s="90"/>
    </row>
    <row r="172" spans="3:17" ht="12.75">
      <c r="C172" s="298">
        <f t="shared" si="10"/>
        <v>159</v>
      </c>
      <c r="D172" s="299">
        <f t="shared" si="8"/>
        <v>411.9875</v>
      </c>
      <c r="E172" s="87"/>
      <c r="F172" s="87"/>
      <c r="G172" s="87"/>
      <c r="H172" s="87"/>
      <c r="I172" s="90"/>
      <c r="K172" s="169">
        <f t="shared" si="11"/>
        <v>159</v>
      </c>
      <c r="L172" s="170">
        <f t="shared" si="9"/>
        <v>421.9875</v>
      </c>
      <c r="M172" s="87"/>
      <c r="N172" s="87"/>
      <c r="O172" s="87"/>
      <c r="P172" s="87"/>
      <c r="Q172" s="90"/>
    </row>
    <row r="173" spans="3:17" ht="12.75">
      <c r="C173" s="298">
        <f t="shared" si="10"/>
        <v>160</v>
      </c>
      <c r="D173" s="299">
        <f t="shared" si="8"/>
        <v>412</v>
      </c>
      <c r="E173" s="87"/>
      <c r="F173" s="87"/>
      <c r="G173" s="87"/>
      <c r="H173" s="87"/>
      <c r="I173" s="90"/>
      <c r="K173" s="169">
        <f t="shared" si="11"/>
        <v>160</v>
      </c>
      <c r="L173" s="170">
        <f t="shared" si="9"/>
        <v>422</v>
      </c>
      <c r="M173" s="87"/>
      <c r="N173" s="87"/>
      <c r="O173" s="87"/>
      <c r="P173" s="87"/>
      <c r="Q173" s="90"/>
    </row>
    <row r="174" spans="3:17" ht="12.75">
      <c r="C174" s="298">
        <f t="shared" si="10"/>
        <v>161</v>
      </c>
      <c r="D174" s="299">
        <f t="shared" si="8"/>
        <v>412.0125</v>
      </c>
      <c r="E174" s="87"/>
      <c r="F174" s="87"/>
      <c r="G174" s="87"/>
      <c r="H174" s="87"/>
      <c r="I174" s="90"/>
      <c r="K174" s="169">
        <f t="shared" si="11"/>
        <v>161</v>
      </c>
      <c r="L174" s="170">
        <f t="shared" si="9"/>
        <v>422.0125</v>
      </c>
      <c r="M174" s="87"/>
      <c r="N174" s="87"/>
      <c r="O174" s="87"/>
      <c r="P174" s="87"/>
      <c r="Q174" s="90"/>
    </row>
    <row r="175" spans="3:17" ht="12.75">
      <c r="C175" s="298">
        <f t="shared" si="10"/>
        <v>162</v>
      </c>
      <c r="D175" s="299">
        <f t="shared" si="8"/>
        <v>412.025</v>
      </c>
      <c r="E175" s="87"/>
      <c r="F175" s="87"/>
      <c r="G175" s="87"/>
      <c r="H175" s="87"/>
      <c r="I175" s="90"/>
      <c r="K175" s="169">
        <f t="shared" si="11"/>
        <v>162</v>
      </c>
      <c r="L175" s="170">
        <f t="shared" si="9"/>
        <v>422.025</v>
      </c>
      <c r="M175" s="87"/>
      <c r="N175" s="87"/>
      <c r="O175" s="87"/>
      <c r="P175" s="87"/>
      <c r="Q175" s="90"/>
    </row>
    <row r="176" spans="3:17" ht="12.75">
      <c r="C176" s="298">
        <f t="shared" si="10"/>
        <v>163</v>
      </c>
      <c r="D176" s="299">
        <f t="shared" si="8"/>
        <v>412.0375</v>
      </c>
      <c r="E176" s="87"/>
      <c r="F176" s="87"/>
      <c r="G176" s="87"/>
      <c r="H176" s="87"/>
      <c r="I176" s="90"/>
      <c r="K176" s="169">
        <f t="shared" si="11"/>
        <v>163</v>
      </c>
      <c r="L176" s="170">
        <f t="shared" si="9"/>
        <v>422.0375</v>
      </c>
      <c r="M176" s="87"/>
      <c r="N176" s="87"/>
      <c r="O176" s="87"/>
      <c r="P176" s="87"/>
      <c r="Q176" s="90"/>
    </row>
    <row r="177" spans="3:17" ht="12.75">
      <c r="C177" s="298">
        <f t="shared" si="10"/>
        <v>164</v>
      </c>
      <c r="D177" s="299">
        <f t="shared" si="8"/>
        <v>412.05</v>
      </c>
      <c r="E177" s="87"/>
      <c r="F177" s="87"/>
      <c r="G177" s="87"/>
      <c r="H177" s="87"/>
      <c r="I177" s="90"/>
      <c r="K177" s="169">
        <f t="shared" si="11"/>
        <v>164</v>
      </c>
      <c r="L177" s="170">
        <f t="shared" si="9"/>
        <v>422.05</v>
      </c>
      <c r="M177" s="87"/>
      <c r="N177" s="87"/>
      <c r="O177" s="87"/>
      <c r="P177" s="87"/>
      <c r="Q177" s="90"/>
    </row>
    <row r="178" spans="3:17" ht="12.75">
      <c r="C178" s="298">
        <f t="shared" si="10"/>
        <v>165</v>
      </c>
      <c r="D178" s="299">
        <f t="shared" si="8"/>
        <v>412.0625</v>
      </c>
      <c r="E178" s="87"/>
      <c r="F178" s="87"/>
      <c r="G178" s="87"/>
      <c r="H178" s="87"/>
      <c r="I178" s="90"/>
      <c r="K178" s="169">
        <f t="shared" si="11"/>
        <v>165</v>
      </c>
      <c r="L178" s="170">
        <f t="shared" si="9"/>
        <v>422.0625</v>
      </c>
      <c r="M178" s="87"/>
      <c r="N178" s="87"/>
      <c r="O178" s="87"/>
      <c r="P178" s="87"/>
      <c r="Q178" s="90"/>
    </row>
    <row r="179" spans="3:17" ht="12.75">
      <c r="C179" s="298">
        <f t="shared" si="10"/>
        <v>166</v>
      </c>
      <c r="D179" s="299">
        <f t="shared" si="8"/>
        <v>412.075</v>
      </c>
      <c r="E179" s="87"/>
      <c r="F179" s="87"/>
      <c r="G179" s="87"/>
      <c r="H179" s="87"/>
      <c r="I179" s="90"/>
      <c r="K179" s="169">
        <f t="shared" si="11"/>
        <v>166</v>
      </c>
      <c r="L179" s="170">
        <f t="shared" si="9"/>
        <v>422.075</v>
      </c>
      <c r="M179" s="87"/>
      <c r="N179" s="87"/>
      <c r="O179" s="87"/>
      <c r="P179" s="87"/>
      <c r="Q179" s="90"/>
    </row>
    <row r="180" spans="3:17" ht="12.75">
      <c r="C180" s="298">
        <f t="shared" si="10"/>
        <v>167</v>
      </c>
      <c r="D180" s="299">
        <f t="shared" si="8"/>
        <v>412.0875</v>
      </c>
      <c r="E180" s="87"/>
      <c r="F180" s="87"/>
      <c r="G180" s="87"/>
      <c r="H180" s="87"/>
      <c r="I180" s="90"/>
      <c r="K180" s="169">
        <f t="shared" si="11"/>
        <v>167</v>
      </c>
      <c r="L180" s="170">
        <f t="shared" si="9"/>
        <v>422.0875</v>
      </c>
      <c r="M180" s="87"/>
      <c r="N180" s="87"/>
      <c r="O180" s="87"/>
      <c r="P180" s="87"/>
      <c r="Q180" s="90"/>
    </row>
    <row r="181" spans="3:17" ht="12.75">
      <c r="C181" s="298">
        <f t="shared" si="10"/>
        <v>168</v>
      </c>
      <c r="D181" s="299">
        <f t="shared" si="8"/>
        <v>412.1</v>
      </c>
      <c r="E181" s="87"/>
      <c r="F181" s="87"/>
      <c r="G181" s="87"/>
      <c r="H181" s="87"/>
      <c r="I181" s="90"/>
      <c r="K181" s="169">
        <f t="shared" si="11"/>
        <v>168</v>
      </c>
      <c r="L181" s="170">
        <f t="shared" si="9"/>
        <v>422.1</v>
      </c>
      <c r="M181" s="87"/>
      <c r="N181" s="87"/>
      <c r="O181" s="87"/>
      <c r="P181" s="87"/>
      <c r="Q181" s="90"/>
    </row>
    <row r="182" spans="3:17" ht="12.75">
      <c r="C182" s="298">
        <f t="shared" si="10"/>
        <v>169</v>
      </c>
      <c r="D182" s="299">
        <f t="shared" si="8"/>
        <v>412.1125</v>
      </c>
      <c r="E182" s="87"/>
      <c r="F182" s="87"/>
      <c r="G182" s="87"/>
      <c r="H182" s="87"/>
      <c r="I182" s="90"/>
      <c r="K182" s="169">
        <f t="shared" si="11"/>
        <v>169</v>
      </c>
      <c r="L182" s="170">
        <f t="shared" si="9"/>
        <v>422.1125</v>
      </c>
      <c r="M182" s="87"/>
      <c r="N182" s="87"/>
      <c r="O182" s="87"/>
      <c r="P182" s="87"/>
      <c r="Q182" s="90"/>
    </row>
    <row r="183" spans="3:17" ht="12.75">
      <c r="C183" s="298">
        <f t="shared" si="10"/>
        <v>170</v>
      </c>
      <c r="D183" s="299">
        <f t="shared" si="8"/>
        <v>412.125</v>
      </c>
      <c r="E183" s="87"/>
      <c r="F183" s="87"/>
      <c r="G183" s="87"/>
      <c r="H183" s="87"/>
      <c r="I183" s="90"/>
      <c r="K183" s="169">
        <f t="shared" si="11"/>
        <v>170</v>
      </c>
      <c r="L183" s="170">
        <f t="shared" si="9"/>
        <v>422.125</v>
      </c>
      <c r="M183" s="87"/>
      <c r="N183" s="87"/>
      <c r="O183" s="87"/>
      <c r="P183" s="87"/>
      <c r="Q183" s="90"/>
    </row>
    <row r="184" spans="3:17" ht="12.75">
      <c r="C184" s="298">
        <f t="shared" si="10"/>
        <v>171</v>
      </c>
      <c r="D184" s="299">
        <f>SUM(410+C184*0.0125)</f>
        <v>412.1375</v>
      </c>
      <c r="E184" s="87"/>
      <c r="F184" s="87"/>
      <c r="G184" s="87"/>
      <c r="H184" s="87"/>
      <c r="I184" s="90"/>
      <c r="K184" s="169">
        <f t="shared" si="11"/>
        <v>171</v>
      </c>
      <c r="L184" s="170">
        <f t="shared" si="9"/>
        <v>422.1375</v>
      </c>
      <c r="M184" s="87"/>
      <c r="N184" s="87"/>
      <c r="O184" s="87"/>
      <c r="P184" s="87"/>
      <c r="Q184" s="90"/>
    </row>
    <row r="185" spans="3:17" ht="12.75">
      <c r="C185" s="298">
        <f t="shared" si="10"/>
        <v>172</v>
      </c>
      <c r="D185" s="299">
        <f aca="true" t="shared" si="12" ref="D185:D248">SUM(410+C185*0.0125)</f>
        <v>412.15</v>
      </c>
      <c r="E185" s="87"/>
      <c r="F185" s="87"/>
      <c r="G185" s="87"/>
      <c r="H185" s="87"/>
      <c r="I185" s="90"/>
      <c r="K185" s="169">
        <f t="shared" si="11"/>
        <v>172</v>
      </c>
      <c r="L185" s="170">
        <f t="shared" si="9"/>
        <v>422.15</v>
      </c>
      <c r="M185" s="87"/>
      <c r="N185" s="87"/>
      <c r="O185" s="87"/>
      <c r="P185" s="87"/>
      <c r="Q185" s="90"/>
    </row>
    <row r="186" spans="3:17" ht="12.75">
      <c r="C186" s="298">
        <f t="shared" si="10"/>
        <v>173</v>
      </c>
      <c r="D186" s="299">
        <f t="shared" si="12"/>
        <v>412.1625</v>
      </c>
      <c r="E186" s="87"/>
      <c r="F186" s="87"/>
      <c r="G186" s="87"/>
      <c r="H186" s="87"/>
      <c r="I186" s="90"/>
      <c r="K186" s="169">
        <f t="shared" si="11"/>
        <v>173</v>
      </c>
      <c r="L186" s="170">
        <f t="shared" si="9"/>
        <v>422.1625</v>
      </c>
      <c r="M186" s="87"/>
      <c r="N186" s="87"/>
      <c r="O186" s="87"/>
      <c r="P186" s="87"/>
      <c r="Q186" s="90"/>
    </row>
    <row r="187" spans="3:17" ht="12.75">
      <c r="C187" s="298">
        <f t="shared" si="10"/>
        <v>174</v>
      </c>
      <c r="D187" s="299">
        <f t="shared" si="12"/>
        <v>412.175</v>
      </c>
      <c r="E187" s="87"/>
      <c r="F187" s="87"/>
      <c r="G187" s="87"/>
      <c r="H187" s="87"/>
      <c r="I187" s="90"/>
      <c r="K187" s="169">
        <f t="shared" si="11"/>
        <v>174</v>
      </c>
      <c r="L187" s="170">
        <f t="shared" si="9"/>
        <v>422.175</v>
      </c>
      <c r="M187" s="87"/>
      <c r="N187" s="87"/>
      <c r="O187" s="87"/>
      <c r="P187" s="87"/>
      <c r="Q187" s="90"/>
    </row>
    <row r="188" spans="3:17" ht="12.75">
      <c r="C188" s="298">
        <f t="shared" si="10"/>
        <v>175</v>
      </c>
      <c r="D188" s="299">
        <f t="shared" si="12"/>
        <v>412.1875</v>
      </c>
      <c r="E188" s="87"/>
      <c r="F188" s="87"/>
      <c r="G188" s="87"/>
      <c r="H188" s="87"/>
      <c r="I188" s="90"/>
      <c r="K188" s="169">
        <f t="shared" si="11"/>
        <v>175</v>
      </c>
      <c r="L188" s="170">
        <f t="shared" si="9"/>
        <v>422.1875</v>
      </c>
      <c r="M188" s="87"/>
      <c r="N188" s="87"/>
      <c r="O188" s="87"/>
      <c r="P188" s="87"/>
      <c r="Q188" s="90"/>
    </row>
    <row r="189" spans="3:17" ht="12.75">
      <c r="C189" s="298">
        <f t="shared" si="10"/>
        <v>176</v>
      </c>
      <c r="D189" s="299">
        <f t="shared" si="12"/>
        <v>412.2</v>
      </c>
      <c r="E189" s="87"/>
      <c r="F189" s="87"/>
      <c r="G189" s="87"/>
      <c r="H189" s="87"/>
      <c r="I189" s="90"/>
      <c r="K189" s="169">
        <f t="shared" si="11"/>
        <v>176</v>
      </c>
      <c r="L189" s="170">
        <f t="shared" si="9"/>
        <v>422.2</v>
      </c>
      <c r="M189" s="87"/>
      <c r="N189" s="87"/>
      <c r="O189" s="87"/>
      <c r="P189" s="87"/>
      <c r="Q189" s="90"/>
    </row>
    <row r="190" spans="3:17" ht="12.75">
      <c r="C190" s="298">
        <f t="shared" si="10"/>
        <v>177</v>
      </c>
      <c r="D190" s="299">
        <f t="shared" si="12"/>
        <v>412.2125</v>
      </c>
      <c r="E190" s="87"/>
      <c r="F190" s="87"/>
      <c r="G190" s="87"/>
      <c r="H190" s="87"/>
      <c r="I190" s="90"/>
      <c r="K190" s="169">
        <f t="shared" si="11"/>
        <v>177</v>
      </c>
      <c r="L190" s="170">
        <f t="shared" si="9"/>
        <v>422.2125</v>
      </c>
      <c r="M190" s="87"/>
      <c r="N190" s="87"/>
      <c r="O190" s="87"/>
      <c r="P190" s="87"/>
      <c r="Q190" s="90"/>
    </row>
    <row r="191" spans="3:17" ht="12.75">
      <c r="C191" s="298">
        <f t="shared" si="10"/>
        <v>178</v>
      </c>
      <c r="D191" s="299">
        <f t="shared" si="12"/>
        <v>412.225</v>
      </c>
      <c r="E191" s="87"/>
      <c r="F191" s="87"/>
      <c r="G191" s="87"/>
      <c r="H191" s="87"/>
      <c r="I191" s="90"/>
      <c r="K191" s="169">
        <f t="shared" si="11"/>
        <v>178</v>
      </c>
      <c r="L191" s="170">
        <f t="shared" si="9"/>
        <v>422.225</v>
      </c>
      <c r="M191" s="87"/>
      <c r="N191" s="87"/>
      <c r="O191" s="87"/>
      <c r="P191" s="87"/>
      <c r="Q191" s="90"/>
    </row>
    <row r="192" spans="3:17" ht="12.75">
      <c r="C192" s="298">
        <f t="shared" si="10"/>
        <v>179</v>
      </c>
      <c r="D192" s="299">
        <f t="shared" si="12"/>
        <v>412.2375</v>
      </c>
      <c r="E192" s="87"/>
      <c r="F192" s="87"/>
      <c r="G192" s="87"/>
      <c r="H192" s="87"/>
      <c r="I192" s="90"/>
      <c r="K192" s="169">
        <f t="shared" si="11"/>
        <v>179</v>
      </c>
      <c r="L192" s="170">
        <f t="shared" si="9"/>
        <v>422.2375</v>
      </c>
      <c r="M192" s="87"/>
      <c r="N192" s="87"/>
      <c r="O192" s="87"/>
      <c r="P192" s="87"/>
      <c r="Q192" s="90"/>
    </row>
    <row r="193" spans="3:17" ht="12.75">
      <c r="C193" s="298">
        <f t="shared" si="10"/>
        <v>180</v>
      </c>
      <c r="D193" s="299">
        <f t="shared" si="12"/>
        <v>412.25</v>
      </c>
      <c r="E193" s="87"/>
      <c r="F193" s="87"/>
      <c r="G193" s="87"/>
      <c r="H193" s="87"/>
      <c r="I193" s="90"/>
      <c r="K193" s="169">
        <f t="shared" si="11"/>
        <v>180</v>
      </c>
      <c r="L193" s="170">
        <f t="shared" si="9"/>
        <v>422.25</v>
      </c>
      <c r="M193" s="87"/>
      <c r="N193" s="87"/>
      <c r="O193" s="87"/>
      <c r="P193" s="87"/>
      <c r="Q193" s="90"/>
    </row>
    <row r="194" spans="3:17" ht="12.75">
      <c r="C194" s="298">
        <f t="shared" si="10"/>
        <v>181</v>
      </c>
      <c r="D194" s="299">
        <f t="shared" si="12"/>
        <v>412.2625</v>
      </c>
      <c r="E194" s="87"/>
      <c r="F194" s="87"/>
      <c r="G194" s="87"/>
      <c r="H194" s="87"/>
      <c r="I194" s="90"/>
      <c r="K194" s="169">
        <f t="shared" si="11"/>
        <v>181</v>
      </c>
      <c r="L194" s="170">
        <f t="shared" si="9"/>
        <v>422.2625</v>
      </c>
      <c r="M194" s="87"/>
      <c r="N194" s="87"/>
      <c r="O194" s="87"/>
      <c r="P194" s="87"/>
      <c r="Q194" s="90"/>
    </row>
    <row r="195" spans="3:17" ht="12.75">
      <c r="C195" s="298">
        <f t="shared" si="10"/>
        <v>182</v>
      </c>
      <c r="D195" s="299">
        <f t="shared" si="12"/>
        <v>412.275</v>
      </c>
      <c r="E195" s="87"/>
      <c r="F195" s="87"/>
      <c r="G195" s="87"/>
      <c r="H195" s="87"/>
      <c r="I195" s="90"/>
      <c r="K195" s="169">
        <f t="shared" si="11"/>
        <v>182</v>
      </c>
      <c r="L195" s="170">
        <f t="shared" si="9"/>
        <v>422.275</v>
      </c>
      <c r="M195" s="87"/>
      <c r="N195" s="87"/>
      <c r="O195" s="87"/>
      <c r="P195" s="87"/>
      <c r="Q195" s="90"/>
    </row>
    <row r="196" spans="3:17" ht="12.75">
      <c r="C196" s="298">
        <f t="shared" si="10"/>
        <v>183</v>
      </c>
      <c r="D196" s="299">
        <f t="shared" si="12"/>
        <v>412.2875</v>
      </c>
      <c r="E196" s="87"/>
      <c r="F196" s="87"/>
      <c r="G196" s="87"/>
      <c r="H196" s="87"/>
      <c r="I196" s="90"/>
      <c r="K196" s="169">
        <f t="shared" si="11"/>
        <v>183</v>
      </c>
      <c r="L196" s="170">
        <f t="shared" si="9"/>
        <v>422.2875</v>
      </c>
      <c r="M196" s="87"/>
      <c r="N196" s="87"/>
      <c r="O196" s="87"/>
      <c r="P196" s="87"/>
      <c r="Q196" s="90"/>
    </row>
    <row r="197" spans="3:17" ht="12.75">
      <c r="C197" s="298">
        <f t="shared" si="10"/>
        <v>184</v>
      </c>
      <c r="D197" s="299">
        <f t="shared" si="12"/>
        <v>412.3</v>
      </c>
      <c r="E197" s="87"/>
      <c r="F197" s="87"/>
      <c r="G197" s="87"/>
      <c r="H197" s="87"/>
      <c r="I197" s="90"/>
      <c r="K197" s="169">
        <f t="shared" si="11"/>
        <v>184</v>
      </c>
      <c r="L197" s="170">
        <f t="shared" si="9"/>
        <v>422.3</v>
      </c>
      <c r="M197" s="87"/>
      <c r="N197" s="87"/>
      <c r="O197" s="87"/>
      <c r="P197" s="87"/>
      <c r="Q197" s="90"/>
    </row>
    <row r="198" spans="3:17" ht="12.75">
      <c r="C198" s="298">
        <f t="shared" si="10"/>
        <v>185</v>
      </c>
      <c r="D198" s="299">
        <f t="shared" si="12"/>
        <v>412.3125</v>
      </c>
      <c r="E198" s="87"/>
      <c r="F198" s="87"/>
      <c r="G198" s="87"/>
      <c r="H198" s="87"/>
      <c r="I198" s="90"/>
      <c r="K198" s="169">
        <f t="shared" si="11"/>
        <v>185</v>
      </c>
      <c r="L198" s="170">
        <f t="shared" si="9"/>
        <v>422.3125</v>
      </c>
      <c r="M198" s="87"/>
      <c r="N198" s="87"/>
      <c r="O198" s="87"/>
      <c r="P198" s="87"/>
      <c r="Q198" s="90"/>
    </row>
    <row r="199" spans="3:17" ht="12.75">
      <c r="C199" s="298">
        <f t="shared" si="10"/>
        <v>186</v>
      </c>
      <c r="D199" s="299">
        <f t="shared" si="12"/>
        <v>412.325</v>
      </c>
      <c r="E199" s="329" t="s">
        <v>28</v>
      </c>
      <c r="F199" s="87"/>
      <c r="G199" s="87"/>
      <c r="H199" s="87"/>
      <c r="I199" s="328" t="s">
        <v>580</v>
      </c>
      <c r="K199" s="169">
        <f t="shared" si="11"/>
        <v>186</v>
      </c>
      <c r="L199" s="170">
        <f t="shared" si="9"/>
        <v>422.325</v>
      </c>
      <c r="M199" s="329" t="s">
        <v>28</v>
      </c>
      <c r="N199" s="87"/>
      <c r="O199" s="87"/>
      <c r="P199" s="87"/>
      <c r="Q199" s="328" t="s">
        <v>581</v>
      </c>
    </row>
    <row r="200" spans="3:17" ht="12.75">
      <c r="C200" s="298">
        <f t="shared" si="10"/>
        <v>187</v>
      </c>
      <c r="D200" s="299">
        <f t="shared" si="12"/>
        <v>412.3375</v>
      </c>
      <c r="E200" s="87"/>
      <c r="F200" s="87"/>
      <c r="G200" s="87"/>
      <c r="H200" s="87"/>
      <c r="I200" s="90"/>
      <c r="K200" s="169">
        <f t="shared" si="11"/>
        <v>187</v>
      </c>
      <c r="L200" s="170">
        <f t="shared" si="9"/>
        <v>422.3375</v>
      </c>
      <c r="M200" s="87"/>
      <c r="N200" s="87"/>
      <c r="O200" s="87"/>
      <c r="P200" s="87"/>
      <c r="Q200" s="90"/>
    </row>
    <row r="201" spans="3:17" ht="12.75">
      <c r="C201" s="298">
        <f t="shared" si="10"/>
        <v>188</v>
      </c>
      <c r="D201" s="299">
        <f t="shared" si="12"/>
        <v>412.35</v>
      </c>
      <c r="E201" s="87"/>
      <c r="F201" s="87"/>
      <c r="G201" s="87"/>
      <c r="H201" s="87"/>
      <c r="I201" s="90"/>
      <c r="K201" s="169">
        <f t="shared" si="11"/>
        <v>188</v>
      </c>
      <c r="L201" s="170">
        <f t="shared" si="9"/>
        <v>422.35</v>
      </c>
      <c r="M201" s="87"/>
      <c r="N201" s="87"/>
      <c r="O201" s="87"/>
      <c r="P201" s="87"/>
      <c r="Q201" s="90"/>
    </row>
    <row r="202" spans="3:17" ht="12.75">
      <c r="C202" s="298">
        <f t="shared" si="10"/>
        <v>189</v>
      </c>
      <c r="D202" s="299">
        <f t="shared" si="12"/>
        <v>412.3625</v>
      </c>
      <c r="E202" s="87"/>
      <c r="F202" s="87"/>
      <c r="G202" s="87"/>
      <c r="H202" s="87"/>
      <c r="I202" s="90"/>
      <c r="K202" s="169">
        <f t="shared" si="11"/>
        <v>189</v>
      </c>
      <c r="L202" s="170">
        <f t="shared" si="9"/>
        <v>422.3625</v>
      </c>
      <c r="M202" s="87"/>
      <c r="N202" s="87"/>
      <c r="O202" s="87"/>
      <c r="P202" s="87"/>
      <c r="Q202" s="90"/>
    </row>
    <row r="203" spans="3:17" ht="12.75">
      <c r="C203" s="298">
        <f t="shared" si="10"/>
        <v>190</v>
      </c>
      <c r="D203" s="299">
        <f t="shared" si="12"/>
        <v>412.375</v>
      </c>
      <c r="E203" s="87"/>
      <c r="F203" s="87"/>
      <c r="G203" s="87"/>
      <c r="H203" s="87"/>
      <c r="I203" s="90"/>
      <c r="K203" s="169">
        <f t="shared" si="11"/>
        <v>190</v>
      </c>
      <c r="L203" s="170">
        <f t="shared" si="9"/>
        <v>422.375</v>
      </c>
      <c r="M203" s="87"/>
      <c r="N203" s="87"/>
      <c r="O203" s="87"/>
      <c r="P203" s="87"/>
      <c r="Q203" s="90"/>
    </row>
    <row r="204" spans="3:17" ht="12.75">
      <c r="C204" s="298">
        <f t="shared" si="10"/>
        <v>191</v>
      </c>
      <c r="D204" s="299">
        <f t="shared" si="12"/>
        <v>412.3875</v>
      </c>
      <c r="E204" s="87"/>
      <c r="F204" s="87"/>
      <c r="G204" s="87"/>
      <c r="H204" s="87"/>
      <c r="I204" s="90"/>
      <c r="K204" s="169">
        <f t="shared" si="11"/>
        <v>191</v>
      </c>
      <c r="L204" s="170">
        <f t="shared" si="9"/>
        <v>422.3875</v>
      </c>
      <c r="M204" s="87"/>
      <c r="N204" s="87"/>
      <c r="O204" s="87"/>
      <c r="P204" s="87"/>
      <c r="Q204" s="90"/>
    </row>
    <row r="205" spans="3:17" ht="12.75">
      <c r="C205" s="298">
        <f t="shared" si="10"/>
        <v>192</v>
      </c>
      <c r="D205" s="299">
        <f t="shared" si="12"/>
        <v>412.4</v>
      </c>
      <c r="E205" s="87"/>
      <c r="F205" s="87"/>
      <c r="G205" s="87"/>
      <c r="H205" s="87"/>
      <c r="I205" s="90"/>
      <c r="K205" s="169">
        <f t="shared" si="11"/>
        <v>192</v>
      </c>
      <c r="L205" s="170">
        <f t="shared" si="9"/>
        <v>422.4</v>
      </c>
      <c r="M205" s="87"/>
      <c r="N205" s="87"/>
      <c r="O205" s="87"/>
      <c r="P205" s="87"/>
      <c r="Q205" s="90"/>
    </row>
    <row r="206" spans="3:17" ht="12.75">
      <c r="C206" s="298">
        <f t="shared" si="10"/>
        <v>193</v>
      </c>
      <c r="D206" s="299">
        <f t="shared" si="12"/>
        <v>412.4125</v>
      </c>
      <c r="E206" s="87"/>
      <c r="F206" s="87"/>
      <c r="G206" s="87"/>
      <c r="H206" s="87"/>
      <c r="I206" s="90"/>
      <c r="K206" s="169">
        <f t="shared" si="11"/>
        <v>193</v>
      </c>
      <c r="L206" s="170">
        <f t="shared" si="9"/>
        <v>422.4125</v>
      </c>
      <c r="M206" s="87"/>
      <c r="N206" s="87"/>
      <c r="O206" s="87"/>
      <c r="P206" s="87"/>
      <c r="Q206" s="90"/>
    </row>
    <row r="207" spans="3:17" ht="12.75">
      <c r="C207" s="298">
        <f t="shared" si="10"/>
        <v>194</v>
      </c>
      <c r="D207" s="299">
        <f t="shared" si="12"/>
        <v>412.425</v>
      </c>
      <c r="E207" s="87"/>
      <c r="F207" s="87"/>
      <c r="G207" s="87"/>
      <c r="H207" s="87"/>
      <c r="I207" s="90"/>
      <c r="K207" s="169">
        <f t="shared" si="11"/>
        <v>194</v>
      </c>
      <c r="L207" s="170">
        <f aca="true" t="shared" si="13" ref="L207:L270">SUM(420+K207*0.0125)</f>
        <v>422.425</v>
      </c>
      <c r="M207" s="87"/>
      <c r="N207" s="87"/>
      <c r="O207" s="87"/>
      <c r="P207" s="87"/>
      <c r="Q207" s="90"/>
    </row>
    <row r="208" spans="3:17" ht="12.75">
      <c r="C208" s="298">
        <f aca="true" t="shared" si="14" ref="C208:C271">SUM(C207+1)</f>
        <v>195</v>
      </c>
      <c r="D208" s="299">
        <f t="shared" si="12"/>
        <v>412.4375</v>
      </c>
      <c r="E208" s="87"/>
      <c r="F208" s="87"/>
      <c r="G208" s="87"/>
      <c r="H208" s="87"/>
      <c r="I208" s="90"/>
      <c r="K208" s="169">
        <f aca="true" t="shared" si="15" ref="K208:K271">SUM(K207+1)</f>
        <v>195</v>
      </c>
      <c r="L208" s="170">
        <f t="shared" si="13"/>
        <v>422.4375</v>
      </c>
      <c r="M208" s="87"/>
      <c r="N208" s="87"/>
      <c r="O208" s="87"/>
      <c r="P208" s="87"/>
      <c r="Q208" s="90"/>
    </row>
    <row r="209" spans="3:17" ht="12.75">
      <c r="C209" s="298">
        <f t="shared" si="14"/>
        <v>196</v>
      </c>
      <c r="D209" s="299">
        <f t="shared" si="12"/>
        <v>412.45</v>
      </c>
      <c r="E209" s="87"/>
      <c r="F209" s="87"/>
      <c r="G209" s="87"/>
      <c r="H209" s="87"/>
      <c r="I209" s="90"/>
      <c r="K209" s="169">
        <f t="shared" si="15"/>
        <v>196</v>
      </c>
      <c r="L209" s="170">
        <f t="shared" si="13"/>
        <v>422.45</v>
      </c>
      <c r="M209" s="87"/>
      <c r="N209" s="87"/>
      <c r="O209" s="87"/>
      <c r="P209" s="87"/>
      <c r="Q209" s="90"/>
    </row>
    <row r="210" spans="3:17" ht="12.75">
      <c r="C210" s="298">
        <f t="shared" si="14"/>
        <v>197</v>
      </c>
      <c r="D210" s="299">
        <f t="shared" si="12"/>
        <v>412.4625</v>
      </c>
      <c r="E210" s="87"/>
      <c r="F210" s="87"/>
      <c r="G210" s="87"/>
      <c r="H210" s="87"/>
      <c r="I210" s="90"/>
      <c r="K210" s="169">
        <f t="shared" si="15"/>
        <v>197</v>
      </c>
      <c r="L210" s="170">
        <f t="shared" si="13"/>
        <v>422.4625</v>
      </c>
      <c r="M210" s="87"/>
      <c r="N210" s="87"/>
      <c r="O210" s="87"/>
      <c r="P210" s="87"/>
      <c r="Q210" s="90"/>
    </row>
    <row r="211" spans="3:17" ht="12.75">
      <c r="C211" s="298">
        <f t="shared" si="14"/>
        <v>198</v>
      </c>
      <c r="D211" s="299">
        <f t="shared" si="12"/>
        <v>412.475</v>
      </c>
      <c r="E211" s="87"/>
      <c r="F211" s="87"/>
      <c r="G211" s="87"/>
      <c r="H211" s="87"/>
      <c r="I211" s="90"/>
      <c r="K211" s="169">
        <f t="shared" si="15"/>
        <v>198</v>
      </c>
      <c r="L211" s="170">
        <f t="shared" si="13"/>
        <v>422.475</v>
      </c>
      <c r="M211" s="87"/>
      <c r="N211" s="87"/>
      <c r="O211" s="87"/>
      <c r="P211" s="87"/>
      <c r="Q211" s="90"/>
    </row>
    <row r="212" spans="3:17" ht="12.75">
      <c r="C212" s="298">
        <f t="shared" si="14"/>
        <v>199</v>
      </c>
      <c r="D212" s="299">
        <f t="shared" si="12"/>
        <v>412.4875</v>
      </c>
      <c r="E212" s="87"/>
      <c r="F212" s="87"/>
      <c r="G212" s="87"/>
      <c r="H212" s="87"/>
      <c r="I212" s="90"/>
      <c r="K212" s="169">
        <f t="shared" si="15"/>
        <v>199</v>
      </c>
      <c r="L212" s="170">
        <f t="shared" si="13"/>
        <v>422.4875</v>
      </c>
      <c r="M212" s="87"/>
      <c r="N212" s="87"/>
      <c r="O212" s="87"/>
      <c r="P212" s="87"/>
      <c r="Q212" s="90"/>
    </row>
    <row r="213" spans="3:17" ht="12.75">
      <c r="C213" s="298">
        <f t="shared" si="14"/>
        <v>200</v>
      </c>
      <c r="D213" s="299">
        <f t="shared" si="12"/>
        <v>412.5</v>
      </c>
      <c r="E213" s="87"/>
      <c r="F213" s="87"/>
      <c r="G213" s="87"/>
      <c r="H213" s="87"/>
      <c r="I213" s="90"/>
      <c r="K213" s="169">
        <f t="shared" si="15"/>
        <v>200</v>
      </c>
      <c r="L213" s="170">
        <f t="shared" si="13"/>
        <v>422.5</v>
      </c>
      <c r="M213" s="87"/>
      <c r="N213" s="87"/>
      <c r="O213" s="87"/>
      <c r="P213" s="87"/>
      <c r="Q213" s="90"/>
    </row>
    <row r="214" spans="3:17" ht="12.75">
      <c r="C214" s="298">
        <f t="shared" si="14"/>
        <v>201</v>
      </c>
      <c r="D214" s="299">
        <f t="shared" si="12"/>
        <v>412.5125</v>
      </c>
      <c r="E214" s="87"/>
      <c r="F214" s="87"/>
      <c r="G214" s="87"/>
      <c r="H214" s="87"/>
      <c r="I214" s="90"/>
      <c r="K214" s="169">
        <f t="shared" si="15"/>
        <v>201</v>
      </c>
      <c r="L214" s="170">
        <f t="shared" si="13"/>
        <v>422.5125</v>
      </c>
      <c r="M214" s="87"/>
      <c r="N214" s="87"/>
      <c r="O214" s="87"/>
      <c r="P214" s="87"/>
      <c r="Q214" s="90"/>
    </row>
    <row r="215" spans="3:17" ht="12.75">
      <c r="C215" s="298">
        <f t="shared" si="14"/>
        <v>202</v>
      </c>
      <c r="D215" s="299">
        <f t="shared" si="12"/>
        <v>412.525</v>
      </c>
      <c r="E215" s="329" t="s">
        <v>28</v>
      </c>
      <c r="F215" s="87"/>
      <c r="G215" s="87"/>
      <c r="H215" s="87"/>
      <c r="I215" s="328" t="s">
        <v>581</v>
      </c>
      <c r="K215" s="169">
        <f t="shared" si="15"/>
        <v>202</v>
      </c>
      <c r="L215" s="170">
        <f t="shared" si="13"/>
        <v>422.525</v>
      </c>
      <c r="M215" s="329" t="s">
        <v>28</v>
      </c>
      <c r="N215" s="87"/>
      <c r="O215" s="87"/>
      <c r="P215" s="87"/>
      <c r="Q215" s="328" t="s">
        <v>580</v>
      </c>
    </row>
    <row r="216" spans="3:17" ht="12.75">
      <c r="C216" s="298">
        <f t="shared" si="14"/>
        <v>203</v>
      </c>
      <c r="D216" s="299">
        <f t="shared" si="12"/>
        <v>412.5375</v>
      </c>
      <c r="E216" s="87"/>
      <c r="F216" s="87"/>
      <c r="G216" s="87"/>
      <c r="H216" s="87"/>
      <c r="I216" s="90"/>
      <c r="K216" s="169">
        <f t="shared" si="15"/>
        <v>203</v>
      </c>
      <c r="L216" s="170">
        <f t="shared" si="13"/>
        <v>422.5375</v>
      </c>
      <c r="M216" s="87"/>
      <c r="N216" s="87"/>
      <c r="O216" s="87"/>
      <c r="P216" s="87"/>
      <c r="Q216" s="90"/>
    </row>
    <row r="217" spans="3:17" ht="12.75">
      <c r="C217" s="298">
        <f t="shared" si="14"/>
        <v>204</v>
      </c>
      <c r="D217" s="299">
        <f t="shared" si="12"/>
        <v>412.55</v>
      </c>
      <c r="E217" s="87"/>
      <c r="F217" s="87"/>
      <c r="G217" s="87"/>
      <c r="H217" s="87"/>
      <c r="I217" s="90"/>
      <c r="K217" s="169">
        <f t="shared" si="15"/>
        <v>204</v>
      </c>
      <c r="L217" s="170">
        <f t="shared" si="13"/>
        <v>422.55</v>
      </c>
      <c r="M217" s="87"/>
      <c r="N217" s="87"/>
      <c r="O217" s="87"/>
      <c r="P217" s="87"/>
      <c r="Q217" s="90"/>
    </row>
    <row r="218" spans="3:17" ht="12.75">
      <c r="C218" s="298">
        <f t="shared" si="14"/>
        <v>205</v>
      </c>
      <c r="D218" s="299">
        <f t="shared" si="12"/>
        <v>412.5625</v>
      </c>
      <c r="E218" s="87"/>
      <c r="F218" s="87"/>
      <c r="G218" s="87"/>
      <c r="H218" s="87"/>
      <c r="I218" s="90"/>
      <c r="K218" s="169">
        <f t="shared" si="15"/>
        <v>205</v>
      </c>
      <c r="L218" s="170">
        <f t="shared" si="13"/>
        <v>422.5625</v>
      </c>
      <c r="M218" s="87"/>
      <c r="N218" s="87"/>
      <c r="O218" s="87"/>
      <c r="P218" s="87"/>
      <c r="Q218" s="90"/>
    </row>
    <row r="219" spans="3:17" ht="12.75">
      <c r="C219" s="298">
        <f t="shared" si="14"/>
        <v>206</v>
      </c>
      <c r="D219" s="299">
        <f t="shared" si="12"/>
        <v>412.575</v>
      </c>
      <c r="E219" s="87"/>
      <c r="F219" s="87"/>
      <c r="G219" s="87"/>
      <c r="H219" s="87"/>
      <c r="I219" s="90"/>
      <c r="K219" s="169">
        <f t="shared" si="15"/>
        <v>206</v>
      </c>
      <c r="L219" s="170">
        <f t="shared" si="13"/>
        <v>422.575</v>
      </c>
      <c r="M219" s="87"/>
      <c r="N219" s="87"/>
      <c r="O219" s="87"/>
      <c r="P219" s="87"/>
      <c r="Q219" s="90"/>
    </row>
    <row r="220" spans="3:17" ht="12.75">
      <c r="C220" s="298">
        <f t="shared" si="14"/>
        <v>207</v>
      </c>
      <c r="D220" s="299">
        <f t="shared" si="12"/>
        <v>412.5875</v>
      </c>
      <c r="E220" s="87"/>
      <c r="F220" s="87"/>
      <c r="G220" s="87"/>
      <c r="H220" s="87"/>
      <c r="I220" s="90"/>
      <c r="K220" s="169">
        <f t="shared" si="15"/>
        <v>207</v>
      </c>
      <c r="L220" s="170">
        <f t="shared" si="13"/>
        <v>422.5875</v>
      </c>
      <c r="M220" s="87"/>
      <c r="N220" s="87"/>
      <c r="O220" s="87"/>
      <c r="P220" s="87"/>
      <c r="Q220" s="90"/>
    </row>
    <row r="221" spans="3:17" ht="12.75">
      <c r="C221" s="298">
        <f t="shared" si="14"/>
        <v>208</v>
      </c>
      <c r="D221" s="299">
        <f t="shared" si="12"/>
        <v>412.6</v>
      </c>
      <c r="E221" s="87"/>
      <c r="F221" s="87"/>
      <c r="G221" s="87"/>
      <c r="H221" s="87"/>
      <c r="I221" s="90"/>
      <c r="K221" s="169">
        <f t="shared" si="15"/>
        <v>208</v>
      </c>
      <c r="L221" s="170">
        <f t="shared" si="13"/>
        <v>422.6</v>
      </c>
      <c r="M221" s="87"/>
      <c r="N221" s="87"/>
      <c r="O221" s="87"/>
      <c r="P221" s="87"/>
      <c r="Q221" s="90"/>
    </row>
    <row r="222" spans="3:17" ht="12.75">
      <c r="C222" s="298">
        <f t="shared" si="14"/>
        <v>209</v>
      </c>
      <c r="D222" s="299">
        <f t="shared" si="12"/>
        <v>412.6125</v>
      </c>
      <c r="E222" s="87"/>
      <c r="F222" s="87"/>
      <c r="G222" s="87"/>
      <c r="H222" s="87"/>
      <c r="I222" s="90"/>
      <c r="K222" s="169">
        <f t="shared" si="15"/>
        <v>209</v>
      </c>
      <c r="L222" s="170">
        <f t="shared" si="13"/>
        <v>422.6125</v>
      </c>
      <c r="M222" s="87"/>
      <c r="N222" s="87"/>
      <c r="O222" s="87"/>
      <c r="P222" s="87"/>
      <c r="Q222" s="90"/>
    </row>
    <row r="223" spans="3:17" ht="12.75">
      <c r="C223" s="298">
        <f t="shared" si="14"/>
        <v>210</v>
      </c>
      <c r="D223" s="299">
        <f t="shared" si="12"/>
        <v>412.625</v>
      </c>
      <c r="E223" s="87"/>
      <c r="F223" s="87"/>
      <c r="G223" s="87"/>
      <c r="H223" s="87"/>
      <c r="I223" s="90"/>
      <c r="K223" s="169">
        <f t="shared" si="15"/>
        <v>210</v>
      </c>
      <c r="L223" s="170">
        <f t="shared" si="13"/>
        <v>422.625</v>
      </c>
      <c r="M223" s="87"/>
      <c r="N223" s="87"/>
      <c r="O223" s="87"/>
      <c r="P223" s="87"/>
      <c r="Q223" s="90"/>
    </row>
    <row r="224" spans="3:17" ht="12.75">
      <c r="C224" s="298">
        <f t="shared" si="14"/>
        <v>211</v>
      </c>
      <c r="D224" s="299">
        <f t="shared" si="12"/>
        <v>412.6375</v>
      </c>
      <c r="E224" s="87"/>
      <c r="F224" s="87"/>
      <c r="G224" s="87"/>
      <c r="H224" s="87"/>
      <c r="I224" s="90"/>
      <c r="K224" s="169">
        <f t="shared" si="15"/>
        <v>211</v>
      </c>
      <c r="L224" s="170">
        <f t="shared" si="13"/>
        <v>422.6375</v>
      </c>
      <c r="M224" s="87"/>
      <c r="N224" s="87"/>
      <c r="O224" s="87"/>
      <c r="P224" s="87"/>
      <c r="Q224" s="90"/>
    </row>
    <row r="225" spans="3:17" ht="12.75">
      <c r="C225" s="298">
        <f t="shared" si="14"/>
        <v>212</v>
      </c>
      <c r="D225" s="299">
        <f t="shared" si="12"/>
        <v>412.65</v>
      </c>
      <c r="E225" s="87"/>
      <c r="F225" s="87"/>
      <c r="G225" s="87"/>
      <c r="H225" s="87"/>
      <c r="I225" s="90"/>
      <c r="K225" s="169">
        <f t="shared" si="15"/>
        <v>212</v>
      </c>
      <c r="L225" s="170">
        <f t="shared" si="13"/>
        <v>422.65</v>
      </c>
      <c r="M225" s="87"/>
      <c r="N225" s="87"/>
      <c r="O225" s="87"/>
      <c r="P225" s="87"/>
      <c r="Q225" s="90"/>
    </row>
    <row r="226" spans="3:17" ht="12.75">
      <c r="C226" s="298">
        <f t="shared" si="14"/>
        <v>213</v>
      </c>
      <c r="D226" s="299">
        <f t="shared" si="12"/>
        <v>412.6625</v>
      </c>
      <c r="E226" s="87"/>
      <c r="F226" s="87"/>
      <c r="G226" s="87"/>
      <c r="H226" s="87"/>
      <c r="I226" s="90"/>
      <c r="K226" s="169">
        <f t="shared" si="15"/>
        <v>213</v>
      </c>
      <c r="L226" s="170">
        <f t="shared" si="13"/>
        <v>422.6625</v>
      </c>
      <c r="M226" s="87"/>
      <c r="N226" s="87"/>
      <c r="O226" s="87"/>
      <c r="P226" s="87"/>
      <c r="Q226" s="90"/>
    </row>
    <row r="227" spans="3:17" ht="12.75">
      <c r="C227" s="298">
        <f t="shared" si="14"/>
        <v>214</v>
      </c>
      <c r="D227" s="299">
        <f t="shared" si="12"/>
        <v>412.675</v>
      </c>
      <c r="E227" s="87"/>
      <c r="F227" s="87"/>
      <c r="G227" s="87"/>
      <c r="H227" s="87"/>
      <c r="I227" s="90"/>
      <c r="K227" s="169">
        <f t="shared" si="15"/>
        <v>214</v>
      </c>
      <c r="L227" s="170">
        <f t="shared" si="13"/>
        <v>422.675</v>
      </c>
      <c r="M227" s="87"/>
      <c r="N227" s="87"/>
      <c r="O227" s="87"/>
      <c r="P227" s="87"/>
      <c r="Q227" s="90"/>
    </row>
    <row r="228" spans="3:17" ht="12.75">
      <c r="C228" s="298">
        <f t="shared" si="14"/>
        <v>215</v>
      </c>
      <c r="D228" s="299">
        <f t="shared" si="12"/>
        <v>412.6875</v>
      </c>
      <c r="E228" s="87"/>
      <c r="F228" s="87"/>
      <c r="G228" s="87"/>
      <c r="H228" s="87"/>
      <c r="I228" s="90"/>
      <c r="K228" s="169">
        <f t="shared" si="15"/>
        <v>215</v>
      </c>
      <c r="L228" s="170">
        <f t="shared" si="13"/>
        <v>422.6875</v>
      </c>
      <c r="M228" s="87"/>
      <c r="N228" s="87"/>
      <c r="O228" s="87"/>
      <c r="P228" s="87"/>
      <c r="Q228" s="90"/>
    </row>
    <row r="229" spans="3:17" ht="12.75">
      <c r="C229" s="298">
        <f t="shared" si="14"/>
        <v>216</v>
      </c>
      <c r="D229" s="299">
        <f t="shared" si="12"/>
        <v>412.7</v>
      </c>
      <c r="E229" s="87"/>
      <c r="F229" s="87"/>
      <c r="G229" s="87"/>
      <c r="H229" s="87"/>
      <c r="I229" s="90"/>
      <c r="K229" s="169">
        <f t="shared" si="15"/>
        <v>216</v>
      </c>
      <c r="L229" s="170">
        <f t="shared" si="13"/>
        <v>422.7</v>
      </c>
      <c r="M229" s="87"/>
      <c r="N229" s="87"/>
      <c r="O229" s="87"/>
      <c r="P229" s="87"/>
      <c r="Q229" s="90"/>
    </row>
    <row r="230" spans="3:17" ht="12.75">
      <c r="C230" s="298">
        <f t="shared" si="14"/>
        <v>217</v>
      </c>
      <c r="D230" s="299">
        <f t="shared" si="12"/>
        <v>412.7125</v>
      </c>
      <c r="E230" s="87"/>
      <c r="F230" s="87"/>
      <c r="G230" s="87"/>
      <c r="H230" s="87"/>
      <c r="I230" s="90"/>
      <c r="K230" s="169">
        <f t="shared" si="15"/>
        <v>217</v>
      </c>
      <c r="L230" s="170">
        <f t="shared" si="13"/>
        <v>422.7125</v>
      </c>
      <c r="M230" s="87"/>
      <c r="N230" s="87"/>
      <c r="O230" s="87"/>
      <c r="P230" s="87"/>
      <c r="Q230" s="90"/>
    </row>
    <row r="231" spans="3:17" ht="12.75">
      <c r="C231" s="298">
        <f t="shared" si="14"/>
        <v>218</v>
      </c>
      <c r="D231" s="299">
        <f t="shared" si="12"/>
        <v>412.725</v>
      </c>
      <c r="E231" s="329" t="s">
        <v>28</v>
      </c>
      <c r="F231" s="87"/>
      <c r="G231" s="87"/>
      <c r="H231" s="87"/>
      <c r="I231" s="328" t="s">
        <v>580</v>
      </c>
      <c r="K231" s="169">
        <f t="shared" si="15"/>
        <v>218</v>
      </c>
      <c r="L231" s="170">
        <f t="shared" si="13"/>
        <v>422.725</v>
      </c>
      <c r="M231" s="329" t="s">
        <v>28</v>
      </c>
      <c r="N231" s="87"/>
      <c r="O231" s="87"/>
      <c r="P231" s="87"/>
      <c r="Q231" s="328" t="s">
        <v>580</v>
      </c>
    </row>
    <row r="232" spans="3:17" ht="12.75">
      <c r="C232" s="298">
        <f t="shared" si="14"/>
        <v>219</v>
      </c>
      <c r="D232" s="299">
        <f t="shared" si="12"/>
        <v>412.7375</v>
      </c>
      <c r="E232" s="87"/>
      <c r="F232" s="87"/>
      <c r="G232" s="87"/>
      <c r="H232" s="87"/>
      <c r="I232" s="90"/>
      <c r="K232" s="169">
        <f t="shared" si="15"/>
        <v>219</v>
      </c>
      <c r="L232" s="170">
        <f t="shared" si="13"/>
        <v>422.7375</v>
      </c>
      <c r="M232" s="87"/>
      <c r="N232" s="87"/>
      <c r="O232" s="87"/>
      <c r="P232" s="87"/>
      <c r="Q232" s="90"/>
    </row>
    <row r="233" spans="3:17" ht="12.75">
      <c r="C233" s="298">
        <f t="shared" si="14"/>
        <v>220</v>
      </c>
      <c r="D233" s="299">
        <f t="shared" si="12"/>
        <v>412.75</v>
      </c>
      <c r="E233" s="87"/>
      <c r="F233" s="87"/>
      <c r="G233" s="87"/>
      <c r="H233" s="87"/>
      <c r="I233" s="90"/>
      <c r="K233" s="169">
        <f t="shared" si="15"/>
        <v>220</v>
      </c>
      <c r="L233" s="170">
        <f t="shared" si="13"/>
        <v>422.75</v>
      </c>
      <c r="M233" s="87"/>
      <c r="N233" s="87"/>
      <c r="O233" s="87"/>
      <c r="P233" s="87"/>
      <c r="Q233" s="90"/>
    </row>
    <row r="234" spans="3:17" ht="12.75">
      <c r="C234" s="298">
        <f t="shared" si="14"/>
        <v>221</v>
      </c>
      <c r="D234" s="299">
        <f t="shared" si="12"/>
        <v>412.7625</v>
      </c>
      <c r="E234" s="87"/>
      <c r="F234" s="87"/>
      <c r="G234" s="87"/>
      <c r="H234" s="87"/>
      <c r="I234" s="90"/>
      <c r="K234" s="169">
        <f t="shared" si="15"/>
        <v>221</v>
      </c>
      <c r="L234" s="170">
        <f t="shared" si="13"/>
        <v>422.7625</v>
      </c>
      <c r="M234" s="87"/>
      <c r="N234" s="87"/>
      <c r="O234" s="87"/>
      <c r="P234" s="87"/>
      <c r="Q234" s="90"/>
    </row>
    <row r="235" spans="3:17" ht="12.75">
      <c r="C235" s="298">
        <f t="shared" si="14"/>
        <v>222</v>
      </c>
      <c r="D235" s="299">
        <f t="shared" si="12"/>
        <v>412.775</v>
      </c>
      <c r="E235" s="87"/>
      <c r="F235" s="87"/>
      <c r="G235" s="87"/>
      <c r="H235" s="87"/>
      <c r="I235" s="90"/>
      <c r="K235" s="169">
        <f t="shared" si="15"/>
        <v>222</v>
      </c>
      <c r="L235" s="170">
        <f t="shared" si="13"/>
        <v>422.775</v>
      </c>
      <c r="M235" s="87"/>
      <c r="N235" s="87"/>
      <c r="O235" s="87"/>
      <c r="P235" s="87"/>
      <c r="Q235" s="90"/>
    </row>
    <row r="236" spans="3:17" ht="12.75">
      <c r="C236" s="298">
        <f t="shared" si="14"/>
        <v>223</v>
      </c>
      <c r="D236" s="299">
        <f t="shared" si="12"/>
        <v>412.7875</v>
      </c>
      <c r="E236" s="87"/>
      <c r="F236" s="87"/>
      <c r="G236" s="87"/>
      <c r="H236" s="87"/>
      <c r="I236" s="90"/>
      <c r="K236" s="169">
        <f t="shared" si="15"/>
        <v>223</v>
      </c>
      <c r="L236" s="170">
        <f t="shared" si="13"/>
        <v>422.7875</v>
      </c>
      <c r="M236" s="87"/>
      <c r="N236" s="87"/>
      <c r="O236" s="87"/>
      <c r="P236" s="87"/>
      <c r="Q236" s="90"/>
    </row>
    <row r="237" spans="3:17" ht="12.75">
      <c r="C237" s="298">
        <f t="shared" si="14"/>
        <v>224</v>
      </c>
      <c r="D237" s="299">
        <f t="shared" si="12"/>
        <v>412.8</v>
      </c>
      <c r="E237" s="87"/>
      <c r="F237" s="87"/>
      <c r="G237" s="87"/>
      <c r="H237" s="87"/>
      <c r="I237" s="90"/>
      <c r="K237" s="169">
        <f t="shared" si="15"/>
        <v>224</v>
      </c>
      <c r="L237" s="170">
        <f t="shared" si="13"/>
        <v>422.8</v>
      </c>
      <c r="M237" s="87"/>
      <c r="N237" s="87"/>
      <c r="O237" s="87"/>
      <c r="P237" s="87"/>
      <c r="Q237" s="90"/>
    </row>
    <row r="238" spans="3:17" ht="12.75">
      <c r="C238" s="298">
        <f t="shared" si="14"/>
        <v>225</v>
      </c>
      <c r="D238" s="299">
        <f t="shared" si="12"/>
        <v>412.8125</v>
      </c>
      <c r="E238" s="87"/>
      <c r="F238" s="87"/>
      <c r="G238" s="87"/>
      <c r="H238" s="87"/>
      <c r="I238" s="90"/>
      <c r="K238" s="169">
        <f t="shared" si="15"/>
        <v>225</v>
      </c>
      <c r="L238" s="170">
        <f t="shared" si="13"/>
        <v>422.8125</v>
      </c>
      <c r="M238" s="87"/>
      <c r="N238" s="87"/>
      <c r="O238" s="87"/>
      <c r="P238" s="87"/>
      <c r="Q238" s="90"/>
    </row>
    <row r="239" spans="3:17" ht="12.75">
      <c r="C239" s="298">
        <f t="shared" si="14"/>
        <v>226</v>
      </c>
      <c r="D239" s="299">
        <f t="shared" si="12"/>
        <v>412.825</v>
      </c>
      <c r="E239" s="87"/>
      <c r="F239" s="87"/>
      <c r="G239" s="87"/>
      <c r="H239" s="87"/>
      <c r="I239" s="90"/>
      <c r="K239" s="169">
        <f t="shared" si="15"/>
        <v>226</v>
      </c>
      <c r="L239" s="170">
        <f t="shared" si="13"/>
        <v>422.825</v>
      </c>
      <c r="M239" s="87"/>
      <c r="N239" s="87"/>
      <c r="O239" s="87"/>
      <c r="P239" s="87"/>
      <c r="Q239" s="90"/>
    </row>
    <row r="240" spans="3:17" ht="12.75">
      <c r="C240" s="298">
        <f t="shared" si="14"/>
        <v>227</v>
      </c>
      <c r="D240" s="299">
        <f t="shared" si="12"/>
        <v>412.8375</v>
      </c>
      <c r="E240" s="87"/>
      <c r="F240" s="87"/>
      <c r="G240" s="87"/>
      <c r="H240" s="87"/>
      <c r="I240" s="90"/>
      <c r="K240" s="169">
        <f t="shared" si="15"/>
        <v>227</v>
      </c>
      <c r="L240" s="170">
        <f t="shared" si="13"/>
        <v>422.8375</v>
      </c>
      <c r="M240" s="87"/>
      <c r="N240" s="87"/>
      <c r="O240" s="87"/>
      <c r="P240" s="87"/>
      <c r="Q240" s="90"/>
    </row>
    <row r="241" spans="3:17" ht="12.75">
      <c r="C241" s="298">
        <f t="shared" si="14"/>
        <v>228</v>
      </c>
      <c r="D241" s="299">
        <f t="shared" si="12"/>
        <v>412.85</v>
      </c>
      <c r="E241" s="87"/>
      <c r="F241" s="87"/>
      <c r="G241" s="87"/>
      <c r="H241" s="87"/>
      <c r="I241" s="90"/>
      <c r="K241" s="169">
        <f t="shared" si="15"/>
        <v>228</v>
      </c>
      <c r="L241" s="170">
        <f t="shared" si="13"/>
        <v>422.85</v>
      </c>
      <c r="M241" s="87"/>
      <c r="N241" s="87"/>
      <c r="O241" s="87"/>
      <c r="P241" s="87"/>
      <c r="Q241" s="90"/>
    </row>
    <row r="242" spans="3:17" ht="12.75">
      <c r="C242" s="298">
        <f t="shared" si="14"/>
        <v>229</v>
      </c>
      <c r="D242" s="299">
        <f t="shared" si="12"/>
        <v>412.8625</v>
      </c>
      <c r="E242" s="87"/>
      <c r="F242" s="87"/>
      <c r="G242" s="87"/>
      <c r="H242" s="87"/>
      <c r="I242" s="90"/>
      <c r="K242" s="169">
        <f t="shared" si="15"/>
        <v>229</v>
      </c>
      <c r="L242" s="170">
        <f t="shared" si="13"/>
        <v>422.8625</v>
      </c>
      <c r="M242" s="87"/>
      <c r="N242" s="87"/>
      <c r="O242" s="87"/>
      <c r="P242" s="87"/>
      <c r="Q242" s="90"/>
    </row>
    <row r="243" spans="3:17" ht="12.75">
      <c r="C243" s="298">
        <f t="shared" si="14"/>
        <v>230</v>
      </c>
      <c r="D243" s="299">
        <f t="shared" si="12"/>
        <v>412.875</v>
      </c>
      <c r="E243" s="87"/>
      <c r="F243" s="87"/>
      <c r="G243" s="87"/>
      <c r="H243" s="87"/>
      <c r="I243" s="90"/>
      <c r="K243" s="169">
        <f t="shared" si="15"/>
        <v>230</v>
      </c>
      <c r="L243" s="170">
        <f t="shared" si="13"/>
        <v>422.875</v>
      </c>
      <c r="M243" s="87"/>
      <c r="N243" s="87"/>
      <c r="O243" s="87"/>
      <c r="P243" s="87"/>
      <c r="Q243" s="90"/>
    </row>
    <row r="244" spans="3:17" ht="12.75">
      <c r="C244" s="298">
        <f t="shared" si="14"/>
        <v>231</v>
      </c>
      <c r="D244" s="299">
        <f t="shared" si="12"/>
        <v>412.8875</v>
      </c>
      <c r="E244" s="87"/>
      <c r="F244" s="87"/>
      <c r="G244" s="87"/>
      <c r="H244" s="87"/>
      <c r="I244" s="90"/>
      <c r="K244" s="169">
        <f t="shared" si="15"/>
        <v>231</v>
      </c>
      <c r="L244" s="170">
        <f t="shared" si="13"/>
        <v>422.8875</v>
      </c>
      <c r="M244" s="87"/>
      <c r="N244" s="87"/>
      <c r="O244" s="87"/>
      <c r="P244" s="87"/>
      <c r="Q244" s="90"/>
    </row>
    <row r="245" spans="3:17" ht="12.75">
      <c r="C245" s="298">
        <f t="shared" si="14"/>
        <v>232</v>
      </c>
      <c r="D245" s="299">
        <f t="shared" si="12"/>
        <v>412.9</v>
      </c>
      <c r="E245" s="87"/>
      <c r="F245" s="87"/>
      <c r="G245" s="87"/>
      <c r="H245" s="87"/>
      <c r="I245" s="90"/>
      <c r="K245" s="169">
        <f t="shared" si="15"/>
        <v>232</v>
      </c>
      <c r="L245" s="170">
        <f t="shared" si="13"/>
        <v>422.9</v>
      </c>
      <c r="M245" s="87"/>
      <c r="N245" s="87"/>
      <c r="O245" s="87"/>
      <c r="P245" s="87"/>
      <c r="Q245" s="90"/>
    </row>
    <row r="246" spans="3:17" ht="12.75">
      <c r="C246" s="298">
        <f t="shared" si="14"/>
        <v>233</v>
      </c>
      <c r="D246" s="299">
        <f t="shared" si="12"/>
        <v>412.9125</v>
      </c>
      <c r="E246" s="87"/>
      <c r="F246" s="87"/>
      <c r="G246" s="87"/>
      <c r="H246" s="87"/>
      <c r="I246" s="90"/>
      <c r="K246" s="169">
        <f t="shared" si="15"/>
        <v>233</v>
      </c>
      <c r="L246" s="170">
        <f t="shared" si="13"/>
        <v>422.9125</v>
      </c>
      <c r="M246" s="87"/>
      <c r="N246" s="87"/>
      <c r="O246" s="87"/>
      <c r="P246" s="87"/>
      <c r="Q246" s="90"/>
    </row>
    <row r="247" spans="3:17" ht="12.75">
      <c r="C247" s="298">
        <f t="shared" si="14"/>
        <v>234</v>
      </c>
      <c r="D247" s="299">
        <f t="shared" si="12"/>
        <v>412.925</v>
      </c>
      <c r="E247" s="329" t="s">
        <v>28</v>
      </c>
      <c r="F247" s="87"/>
      <c r="G247" s="87"/>
      <c r="H247" s="87"/>
      <c r="I247" s="328" t="s">
        <v>582</v>
      </c>
      <c r="K247" s="169">
        <f t="shared" si="15"/>
        <v>234</v>
      </c>
      <c r="L247" s="170">
        <f t="shared" si="13"/>
        <v>422.925</v>
      </c>
      <c r="M247" s="329" t="s">
        <v>28</v>
      </c>
      <c r="N247" s="87"/>
      <c r="O247" s="87"/>
      <c r="P247" s="87"/>
      <c r="Q247" s="328" t="s">
        <v>580</v>
      </c>
    </row>
    <row r="248" spans="3:17" ht="12.75">
      <c r="C248" s="298">
        <f t="shared" si="14"/>
        <v>235</v>
      </c>
      <c r="D248" s="299">
        <f t="shared" si="12"/>
        <v>412.9375</v>
      </c>
      <c r="E248" s="87"/>
      <c r="F248" s="87"/>
      <c r="G248" s="87"/>
      <c r="H248" s="87"/>
      <c r="I248" s="90"/>
      <c r="K248" s="169">
        <f t="shared" si="15"/>
        <v>235</v>
      </c>
      <c r="L248" s="170">
        <f t="shared" si="13"/>
        <v>422.9375</v>
      </c>
      <c r="M248" s="87"/>
      <c r="N248" s="87"/>
      <c r="O248" s="87"/>
      <c r="P248" s="87"/>
      <c r="Q248" s="90"/>
    </row>
    <row r="249" spans="3:17" ht="12.75">
      <c r="C249" s="298">
        <f t="shared" si="14"/>
        <v>236</v>
      </c>
      <c r="D249" s="299">
        <f aca="true" t="shared" si="16" ref="D249:D312">SUM(410+C249*0.0125)</f>
        <v>412.95</v>
      </c>
      <c r="E249" s="87"/>
      <c r="F249" s="87"/>
      <c r="G249" s="87"/>
      <c r="H249" s="87"/>
      <c r="I249" s="90"/>
      <c r="K249" s="169">
        <f t="shared" si="15"/>
        <v>236</v>
      </c>
      <c r="L249" s="170">
        <f t="shared" si="13"/>
        <v>422.95</v>
      </c>
      <c r="M249" s="87"/>
      <c r="N249" s="87"/>
      <c r="O249" s="87"/>
      <c r="P249" s="87"/>
      <c r="Q249" s="90"/>
    </row>
    <row r="250" spans="3:17" ht="12.75">
      <c r="C250" s="298">
        <f t="shared" si="14"/>
        <v>237</v>
      </c>
      <c r="D250" s="299">
        <f t="shared" si="16"/>
        <v>412.9625</v>
      </c>
      <c r="E250" s="87"/>
      <c r="F250" s="87"/>
      <c r="G250" s="87"/>
      <c r="H250" s="87"/>
      <c r="I250" s="90"/>
      <c r="K250" s="169">
        <f t="shared" si="15"/>
        <v>237</v>
      </c>
      <c r="L250" s="170">
        <f t="shared" si="13"/>
        <v>422.9625</v>
      </c>
      <c r="M250" s="87"/>
      <c r="N250" s="87"/>
      <c r="O250" s="87"/>
      <c r="P250" s="87"/>
      <c r="Q250" s="90"/>
    </row>
    <row r="251" spans="3:17" ht="12.75">
      <c r="C251" s="298">
        <f t="shared" si="14"/>
        <v>238</v>
      </c>
      <c r="D251" s="299">
        <f t="shared" si="16"/>
        <v>412.975</v>
      </c>
      <c r="E251" s="87"/>
      <c r="F251" s="87"/>
      <c r="G251" s="87"/>
      <c r="H251" s="87"/>
      <c r="I251" s="90"/>
      <c r="K251" s="169">
        <f t="shared" si="15"/>
        <v>238</v>
      </c>
      <c r="L251" s="170">
        <f t="shared" si="13"/>
        <v>422.975</v>
      </c>
      <c r="M251" s="87"/>
      <c r="N251" s="87"/>
      <c r="O251" s="87"/>
      <c r="P251" s="87"/>
      <c r="Q251" s="90"/>
    </row>
    <row r="252" spans="3:17" ht="12.75">
      <c r="C252" s="298">
        <f t="shared" si="14"/>
        <v>239</v>
      </c>
      <c r="D252" s="299">
        <f t="shared" si="16"/>
        <v>412.9875</v>
      </c>
      <c r="E252" s="87"/>
      <c r="F252" s="87"/>
      <c r="G252" s="87"/>
      <c r="H252" s="87"/>
      <c r="I252" s="90"/>
      <c r="K252" s="169">
        <f t="shared" si="15"/>
        <v>239</v>
      </c>
      <c r="L252" s="170">
        <f t="shared" si="13"/>
        <v>422.9875</v>
      </c>
      <c r="M252" s="87"/>
      <c r="N252" s="87"/>
      <c r="O252" s="87"/>
      <c r="P252" s="87"/>
      <c r="Q252" s="90"/>
    </row>
    <row r="253" spans="3:17" ht="12.75">
      <c r="C253" s="298">
        <f t="shared" si="14"/>
        <v>240</v>
      </c>
      <c r="D253" s="299">
        <f t="shared" si="16"/>
        <v>413</v>
      </c>
      <c r="E253" s="87"/>
      <c r="F253" s="87"/>
      <c r="G253" s="87"/>
      <c r="H253" s="87"/>
      <c r="I253" s="90"/>
      <c r="K253" s="169">
        <f t="shared" si="15"/>
        <v>240</v>
      </c>
      <c r="L253" s="170">
        <f t="shared" si="13"/>
        <v>423</v>
      </c>
      <c r="M253" s="87"/>
      <c r="N253" s="87"/>
      <c r="O253" s="87"/>
      <c r="P253" s="87"/>
      <c r="Q253" s="90"/>
    </row>
    <row r="254" spans="3:17" ht="12.75">
      <c r="C254" s="298">
        <f t="shared" si="14"/>
        <v>241</v>
      </c>
      <c r="D254" s="299">
        <f t="shared" si="16"/>
        <v>413.0125</v>
      </c>
      <c r="E254" s="87"/>
      <c r="F254" s="87"/>
      <c r="G254" s="87"/>
      <c r="H254" s="87"/>
      <c r="I254" s="90"/>
      <c r="K254" s="169">
        <f t="shared" si="15"/>
        <v>241</v>
      </c>
      <c r="L254" s="170">
        <f t="shared" si="13"/>
        <v>423.0125</v>
      </c>
      <c r="M254" s="87"/>
      <c r="N254" s="87"/>
      <c r="O254" s="87"/>
      <c r="P254" s="87"/>
      <c r="Q254" s="90"/>
    </row>
    <row r="255" spans="3:17" ht="12.75">
      <c r="C255" s="298">
        <f t="shared" si="14"/>
        <v>242</v>
      </c>
      <c r="D255" s="299">
        <f t="shared" si="16"/>
        <v>413.025</v>
      </c>
      <c r="E255" s="87"/>
      <c r="F255" s="87"/>
      <c r="G255" s="87"/>
      <c r="H255" s="87"/>
      <c r="I255" s="90"/>
      <c r="K255" s="169">
        <f t="shared" si="15"/>
        <v>242</v>
      </c>
      <c r="L255" s="170">
        <f t="shared" si="13"/>
        <v>423.025</v>
      </c>
      <c r="M255" s="87"/>
      <c r="N255" s="87"/>
      <c r="O255" s="87"/>
      <c r="P255" s="87"/>
      <c r="Q255" s="90"/>
    </row>
    <row r="256" spans="3:17" ht="12.75">
      <c r="C256" s="298">
        <f t="shared" si="14"/>
        <v>243</v>
      </c>
      <c r="D256" s="299">
        <f t="shared" si="16"/>
        <v>413.0375</v>
      </c>
      <c r="E256" s="87"/>
      <c r="F256" s="87"/>
      <c r="G256" s="87"/>
      <c r="H256" s="87"/>
      <c r="I256" s="90"/>
      <c r="K256" s="169">
        <f t="shared" si="15"/>
        <v>243</v>
      </c>
      <c r="L256" s="170">
        <f t="shared" si="13"/>
        <v>423.0375</v>
      </c>
      <c r="M256" s="87"/>
      <c r="N256" s="87"/>
      <c r="O256" s="87"/>
      <c r="P256" s="87"/>
      <c r="Q256" s="90"/>
    </row>
    <row r="257" spans="3:17" ht="12.75">
      <c r="C257" s="298">
        <f t="shared" si="14"/>
        <v>244</v>
      </c>
      <c r="D257" s="299">
        <f t="shared" si="16"/>
        <v>413.05</v>
      </c>
      <c r="E257" s="87"/>
      <c r="F257" s="87"/>
      <c r="G257" s="87"/>
      <c r="H257" s="87"/>
      <c r="I257" s="90"/>
      <c r="K257" s="169">
        <f t="shared" si="15"/>
        <v>244</v>
      </c>
      <c r="L257" s="170">
        <f t="shared" si="13"/>
        <v>423.05</v>
      </c>
      <c r="M257" s="87"/>
      <c r="N257" s="87"/>
      <c r="O257" s="87"/>
      <c r="P257" s="87"/>
      <c r="Q257" s="90"/>
    </row>
    <row r="258" spans="3:17" ht="12.75">
      <c r="C258" s="298">
        <f t="shared" si="14"/>
        <v>245</v>
      </c>
      <c r="D258" s="299">
        <f t="shared" si="16"/>
        <v>413.0625</v>
      </c>
      <c r="E258" s="87"/>
      <c r="F258" s="87"/>
      <c r="G258" s="87"/>
      <c r="H258" s="87"/>
      <c r="I258" s="90"/>
      <c r="K258" s="169">
        <f t="shared" si="15"/>
        <v>245</v>
      </c>
      <c r="L258" s="170">
        <f t="shared" si="13"/>
        <v>423.0625</v>
      </c>
      <c r="M258" s="87"/>
      <c r="N258" s="87"/>
      <c r="O258" s="87"/>
      <c r="P258" s="87"/>
      <c r="Q258" s="90"/>
    </row>
    <row r="259" spans="3:17" ht="12.75">
      <c r="C259" s="298">
        <f t="shared" si="14"/>
        <v>246</v>
      </c>
      <c r="D259" s="299">
        <f t="shared" si="16"/>
        <v>413.075</v>
      </c>
      <c r="E259" s="87"/>
      <c r="F259" s="87"/>
      <c r="G259" s="87"/>
      <c r="H259" s="87"/>
      <c r="I259" s="90"/>
      <c r="K259" s="169">
        <f t="shared" si="15"/>
        <v>246</v>
      </c>
      <c r="L259" s="170">
        <f t="shared" si="13"/>
        <v>423.075</v>
      </c>
      <c r="M259" s="87"/>
      <c r="N259" s="87"/>
      <c r="O259" s="87"/>
      <c r="P259" s="87"/>
      <c r="Q259" s="90"/>
    </row>
    <row r="260" spans="3:17" ht="12.75">
      <c r="C260" s="298">
        <f t="shared" si="14"/>
        <v>247</v>
      </c>
      <c r="D260" s="299">
        <f t="shared" si="16"/>
        <v>413.0875</v>
      </c>
      <c r="E260" s="87"/>
      <c r="F260" s="87"/>
      <c r="G260" s="87"/>
      <c r="H260" s="87"/>
      <c r="I260" s="90"/>
      <c r="K260" s="169">
        <f t="shared" si="15"/>
        <v>247</v>
      </c>
      <c r="L260" s="170">
        <f t="shared" si="13"/>
        <v>423.0875</v>
      </c>
      <c r="M260" s="87"/>
      <c r="N260" s="87"/>
      <c r="O260" s="87"/>
      <c r="P260" s="87"/>
      <c r="Q260" s="90"/>
    </row>
    <row r="261" spans="3:17" ht="12.75">
      <c r="C261" s="298">
        <f t="shared" si="14"/>
        <v>248</v>
      </c>
      <c r="D261" s="299">
        <f t="shared" si="16"/>
        <v>413.1</v>
      </c>
      <c r="E261" s="87"/>
      <c r="F261" s="87"/>
      <c r="G261" s="87"/>
      <c r="H261" s="87"/>
      <c r="I261" s="90"/>
      <c r="K261" s="169">
        <f t="shared" si="15"/>
        <v>248</v>
      </c>
      <c r="L261" s="170">
        <f t="shared" si="13"/>
        <v>423.1</v>
      </c>
      <c r="M261" s="87"/>
      <c r="N261" s="87"/>
      <c r="O261" s="87"/>
      <c r="P261" s="87"/>
      <c r="Q261" s="90"/>
    </row>
    <row r="262" spans="3:17" ht="12.75">
      <c r="C262" s="298">
        <f t="shared" si="14"/>
        <v>249</v>
      </c>
      <c r="D262" s="299">
        <f t="shared" si="16"/>
        <v>413.1125</v>
      </c>
      <c r="E262" s="87"/>
      <c r="F262" s="87"/>
      <c r="G262" s="87"/>
      <c r="H262" s="87"/>
      <c r="I262" s="90"/>
      <c r="K262" s="169">
        <f t="shared" si="15"/>
        <v>249</v>
      </c>
      <c r="L262" s="170">
        <f t="shared" si="13"/>
        <v>423.1125</v>
      </c>
      <c r="M262" s="87"/>
      <c r="N262" s="87"/>
      <c r="O262" s="87"/>
      <c r="P262" s="87"/>
      <c r="Q262" s="90"/>
    </row>
    <row r="263" spans="3:17" ht="12.75">
      <c r="C263" s="298">
        <f t="shared" si="14"/>
        <v>250</v>
      </c>
      <c r="D263" s="299">
        <f t="shared" si="16"/>
        <v>413.125</v>
      </c>
      <c r="E263" s="87"/>
      <c r="F263" s="87"/>
      <c r="G263" s="87"/>
      <c r="H263" s="87"/>
      <c r="I263" s="90"/>
      <c r="K263" s="169">
        <f t="shared" si="15"/>
        <v>250</v>
      </c>
      <c r="L263" s="170">
        <f t="shared" si="13"/>
        <v>423.125</v>
      </c>
      <c r="M263" s="87"/>
      <c r="N263" s="87"/>
      <c r="O263" s="87"/>
      <c r="P263" s="87"/>
      <c r="Q263" s="90"/>
    </row>
    <row r="264" spans="3:17" ht="12.75">
      <c r="C264" s="298">
        <f t="shared" si="14"/>
        <v>251</v>
      </c>
      <c r="D264" s="299">
        <f t="shared" si="16"/>
        <v>413.1375</v>
      </c>
      <c r="E264" s="87"/>
      <c r="F264" s="87"/>
      <c r="G264" s="87"/>
      <c r="H264" s="87"/>
      <c r="I264" s="90"/>
      <c r="K264" s="169">
        <f t="shared" si="15"/>
        <v>251</v>
      </c>
      <c r="L264" s="170">
        <f t="shared" si="13"/>
        <v>423.1375</v>
      </c>
      <c r="M264" s="87"/>
      <c r="N264" s="87"/>
      <c r="O264" s="87"/>
      <c r="P264" s="87"/>
      <c r="Q264" s="90"/>
    </row>
    <row r="265" spans="3:17" ht="12.75">
      <c r="C265" s="298">
        <f t="shared" si="14"/>
        <v>252</v>
      </c>
      <c r="D265" s="299">
        <f t="shared" si="16"/>
        <v>413.15</v>
      </c>
      <c r="E265" s="87"/>
      <c r="F265" s="87"/>
      <c r="G265" s="87"/>
      <c r="H265" s="87"/>
      <c r="I265" s="90"/>
      <c r="K265" s="169">
        <f t="shared" si="15"/>
        <v>252</v>
      </c>
      <c r="L265" s="170">
        <f t="shared" si="13"/>
        <v>423.15</v>
      </c>
      <c r="M265" s="87"/>
      <c r="N265" s="87"/>
      <c r="O265" s="87"/>
      <c r="P265" s="87"/>
      <c r="Q265" s="90"/>
    </row>
    <row r="266" spans="3:17" ht="12.75">
      <c r="C266" s="298">
        <f t="shared" si="14"/>
        <v>253</v>
      </c>
      <c r="D266" s="299">
        <f t="shared" si="16"/>
        <v>413.1625</v>
      </c>
      <c r="E266" s="87"/>
      <c r="F266" s="87"/>
      <c r="G266" s="87"/>
      <c r="H266" s="87"/>
      <c r="I266" s="90"/>
      <c r="K266" s="169">
        <f t="shared" si="15"/>
        <v>253</v>
      </c>
      <c r="L266" s="170">
        <f t="shared" si="13"/>
        <v>423.1625</v>
      </c>
      <c r="M266" s="87"/>
      <c r="N266" s="87"/>
      <c r="O266" s="87"/>
      <c r="P266" s="87"/>
      <c r="Q266" s="90"/>
    </row>
    <row r="267" spans="3:17" ht="12.75">
      <c r="C267" s="298">
        <f t="shared" si="14"/>
        <v>254</v>
      </c>
      <c r="D267" s="299">
        <f t="shared" si="16"/>
        <v>413.175</v>
      </c>
      <c r="E267" s="87"/>
      <c r="F267" s="87"/>
      <c r="G267" s="87"/>
      <c r="H267" s="87"/>
      <c r="I267" s="90"/>
      <c r="K267" s="169">
        <f t="shared" si="15"/>
        <v>254</v>
      </c>
      <c r="L267" s="170">
        <f t="shared" si="13"/>
        <v>423.175</v>
      </c>
      <c r="M267" s="87"/>
      <c r="N267" s="87"/>
      <c r="O267" s="87"/>
      <c r="P267" s="87"/>
      <c r="Q267" s="90"/>
    </row>
    <row r="268" spans="3:17" ht="12.75">
      <c r="C268" s="298">
        <f t="shared" si="14"/>
        <v>255</v>
      </c>
      <c r="D268" s="299">
        <f t="shared" si="16"/>
        <v>413.1875</v>
      </c>
      <c r="E268" s="87"/>
      <c r="F268" s="87"/>
      <c r="G268" s="87"/>
      <c r="H268" s="87"/>
      <c r="I268" s="90"/>
      <c r="K268" s="169">
        <f t="shared" si="15"/>
        <v>255</v>
      </c>
      <c r="L268" s="170">
        <f t="shared" si="13"/>
        <v>423.1875</v>
      </c>
      <c r="M268" s="87"/>
      <c r="N268" s="87"/>
      <c r="O268" s="87"/>
      <c r="P268" s="87"/>
      <c r="Q268" s="90"/>
    </row>
    <row r="269" spans="3:17" ht="12.75">
      <c r="C269" s="298">
        <f t="shared" si="14"/>
        <v>256</v>
      </c>
      <c r="D269" s="299">
        <f t="shared" si="16"/>
        <v>413.2</v>
      </c>
      <c r="E269" s="87"/>
      <c r="F269" s="87"/>
      <c r="G269" s="87"/>
      <c r="H269" s="87"/>
      <c r="I269" s="90"/>
      <c r="K269" s="169">
        <f t="shared" si="15"/>
        <v>256</v>
      </c>
      <c r="L269" s="170">
        <f t="shared" si="13"/>
        <v>423.2</v>
      </c>
      <c r="M269" s="87"/>
      <c r="N269" s="87"/>
      <c r="O269" s="87"/>
      <c r="P269" s="87"/>
      <c r="Q269" s="90"/>
    </row>
    <row r="270" spans="3:17" ht="12.75">
      <c r="C270" s="298">
        <f t="shared" si="14"/>
        <v>257</v>
      </c>
      <c r="D270" s="299">
        <f t="shared" si="16"/>
        <v>413.2125</v>
      </c>
      <c r="E270" s="87"/>
      <c r="F270" s="87"/>
      <c r="G270" s="87"/>
      <c r="H270" s="87"/>
      <c r="I270" s="90"/>
      <c r="K270" s="169">
        <f t="shared" si="15"/>
        <v>257</v>
      </c>
      <c r="L270" s="170">
        <f t="shared" si="13"/>
        <v>423.2125</v>
      </c>
      <c r="M270" s="87"/>
      <c r="N270" s="87"/>
      <c r="O270" s="87"/>
      <c r="P270" s="87"/>
      <c r="Q270" s="90"/>
    </row>
    <row r="271" spans="3:17" ht="12.75">
      <c r="C271" s="298">
        <f t="shared" si="14"/>
        <v>258</v>
      </c>
      <c r="D271" s="299">
        <f t="shared" si="16"/>
        <v>413.225</v>
      </c>
      <c r="E271" s="87"/>
      <c r="F271" s="87"/>
      <c r="G271" s="87"/>
      <c r="H271" s="87"/>
      <c r="I271" s="90"/>
      <c r="K271" s="169">
        <f t="shared" si="15"/>
        <v>258</v>
      </c>
      <c r="L271" s="170">
        <f aca="true" t="shared" si="17" ref="L271:L334">SUM(420+K271*0.0125)</f>
        <v>423.225</v>
      </c>
      <c r="M271" s="87"/>
      <c r="N271" s="87"/>
      <c r="O271" s="87"/>
      <c r="P271" s="87"/>
      <c r="Q271" s="90"/>
    </row>
    <row r="272" spans="3:17" ht="12.75">
      <c r="C272" s="298">
        <f aca="true" t="shared" si="18" ref="C272:C335">SUM(C271+1)</f>
        <v>259</v>
      </c>
      <c r="D272" s="299">
        <f t="shared" si="16"/>
        <v>413.2375</v>
      </c>
      <c r="E272" s="87"/>
      <c r="F272" s="87"/>
      <c r="G272" s="87"/>
      <c r="H272" s="87"/>
      <c r="I272" s="90"/>
      <c r="K272" s="169">
        <f aca="true" t="shared" si="19" ref="K272:K335">SUM(K271+1)</f>
        <v>259</v>
      </c>
      <c r="L272" s="170">
        <f t="shared" si="17"/>
        <v>423.2375</v>
      </c>
      <c r="M272" s="87"/>
      <c r="N272" s="87"/>
      <c r="O272" s="87"/>
      <c r="P272" s="87"/>
      <c r="Q272" s="90"/>
    </row>
    <row r="273" spans="3:17" ht="12.75">
      <c r="C273" s="298">
        <f t="shared" si="18"/>
        <v>260</v>
      </c>
      <c r="D273" s="299">
        <f t="shared" si="16"/>
        <v>413.25</v>
      </c>
      <c r="E273" s="87"/>
      <c r="F273" s="87"/>
      <c r="G273" s="87"/>
      <c r="H273" s="87"/>
      <c r="I273" s="90"/>
      <c r="K273" s="169">
        <f t="shared" si="19"/>
        <v>260</v>
      </c>
      <c r="L273" s="170">
        <f t="shared" si="17"/>
        <v>423.25</v>
      </c>
      <c r="M273" s="87"/>
      <c r="N273" s="87"/>
      <c r="O273" s="87"/>
      <c r="P273" s="87"/>
      <c r="Q273" s="90"/>
    </row>
    <row r="274" spans="3:17" ht="12.75">
      <c r="C274" s="298">
        <f t="shared" si="18"/>
        <v>261</v>
      </c>
      <c r="D274" s="299">
        <f t="shared" si="16"/>
        <v>413.2625</v>
      </c>
      <c r="E274" s="87"/>
      <c r="F274" s="87"/>
      <c r="G274" s="87"/>
      <c r="H274" s="87"/>
      <c r="I274" s="90"/>
      <c r="K274" s="169">
        <f t="shared" si="19"/>
        <v>261</v>
      </c>
      <c r="L274" s="170">
        <f t="shared" si="17"/>
        <v>423.2625</v>
      </c>
      <c r="M274" s="87"/>
      <c r="N274" s="87"/>
      <c r="O274" s="87"/>
      <c r="P274" s="87"/>
      <c r="Q274" s="90"/>
    </row>
    <row r="275" spans="3:17" ht="12.75">
      <c r="C275" s="298">
        <f t="shared" si="18"/>
        <v>262</v>
      </c>
      <c r="D275" s="299">
        <f t="shared" si="16"/>
        <v>413.275</v>
      </c>
      <c r="E275" s="87"/>
      <c r="F275" s="87"/>
      <c r="G275" s="87"/>
      <c r="H275" s="87"/>
      <c r="I275" s="90"/>
      <c r="K275" s="169">
        <f t="shared" si="19"/>
        <v>262</v>
      </c>
      <c r="L275" s="170">
        <f t="shared" si="17"/>
        <v>423.275</v>
      </c>
      <c r="M275" s="87"/>
      <c r="N275" s="87"/>
      <c r="O275" s="87"/>
      <c r="P275" s="87"/>
      <c r="Q275" s="90"/>
    </row>
    <row r="276" spans="3:17" ht="12.75">
      <c r="C276" s="298">
        <f t="shared" si="18"/>
        <v>263</v>
      </c>
      <c r="D276" s="299">
        <f t="shared" si="16"/>
        <v>413.2875</v>
      </c>
      <c r="E276" s="87"/>
      <c r="F276" s="87"/>
      <c r="G276" s="87"/>
      <c r="H276" s="87"/>
      <c r="I276" s="90"/>
      <c r="K276" s="169">
        <f t="shared" si="19"/>
        <v>263</v>
      </c>
      <c r="L276" s="170">
        <f t="shared" si="17"/>
        <v>423.2875</v>
      </c>
      <c r="M276" s="87"/>
      <c r="N276" s="87"/>
      <c r="O276" s="87"/>
      <c r="P276" s="87"/>
      <c r="Q276" s="90"/>
    </row>
    <row r="277" spans="3:17" ht="12.75">
      <c r="C277" s="298">
        <f t="shared" si="18"/>
        <v>264</v>
      </c>
      <c r="D277" s="299">
        <f t="shared" si="16"/>
        <v>413.3</v>
      </c>
      <c r="E277" s="87"/>
      <c r="F277" s="87"/>
      <c r="G277" s="87"/>
      <c r="H277" s="87"/>
      <c r="I277" s="90"/>
      <c r="K277" s="169">
        <f t="shared" si="19"/>
        <v>264</v>
      </c>
      <c r="L277" s="170">
        <f t="shared" si="17"/>
        <v>423.3</v>
      </c>
      <c r="M277" s="87"/>
      <c r="N277" s="87"/>
      <c r="O277" s="87"/>
      <c r="P277" s="87"/>
      <c r="Q277" s="90"/>
    </row>
    <row r="278" spans="3:17" ht="12.75">
      <c r="C278" s="298">
        <f t="shared" si="18"/>
        <v>265</v>
      </c>
      <c r="D278" s="299">
        <f t="shared" si="16"/>
        <v>413.3125</v>
      </c>
      <c r="E278" s="87"/>
      <c r="F278" s="87"/>
      <c r="G278" s="87"/>
      <c r="H278" s="87"/>
      <c r="I278" s="90"/>
      <c r="K278" s="169">
        <f t="shared" si="19"/>
        <v>265</v>
      </c>
      <c r="L278" s="170">
        <f t="shared" si="17"/>
        <v>423.3125</v>
      </c>
      <c r="M278" s="87"/>
      <c r="N278" s="87"/>
      <c r="O278" s="87"/>
      <c r="P278" s="87"/>
      <c r="Q278" s="90"/>
    </row>
    <row r="279" spans="3:17" ht="12.75">
      <c r="C279" s="298">
        <f t="shared" si="18"/>
        <v>266</v>
      </c>
      <c r="D279" s="299">
        <f t="shared" si="16"/>
        <v>413.325</v>
      </c>
      <c r="E279" s="87"/>
      <c r="F279" s="87"/>
      <c r="G279" s="87"/>
      <c r="H279" s="87"/>
      <c r="I279" s="90"/>
      <c r="K279" s="169">
        <f t="shared" si="19"/>
        <v>266</v>
      </c>
      <c r="L279" s="170">
        <f t="shared" si="17"/>
        <v>423.325</v>
      </c>
      <c r="M279" s="87"/>
      <c r="N279" s="87"/>
      <c r="O279" s="87"/>
      <c r="P279" s="87"/>
      <c r="Q279" s="90"/>
    </row>
    <row r="280" spans="3:17" ht="12.75">
      <c r="C280" s="298">
        <f t="shared" si="18"/>
        <v>267</v>
      </c>
      <c r="D280" s="299">
        <f t="shared" si="16"/>
        <v>413.3375</v>
      </c>
      <c r="E280" s="87"/>
      <c r="F280" s="87"/>
      <c r="G280" s="87"/>
      <c r="H280" s="87"/>
      <c r="I280" s="90"/>
      <c r="K280" s="169">
        <f t="shared" si="19"/>
        <v>267</v>
      </c>
      <c r="L280" s="170">
        <f t="shared" si="17"/>
        <v>423.3375</v>
      </c>
      <c r="M280" s="87"/>
      <c r="N280" s="87"/>
      <c r="O280" s="87"/>
      <c r="P280" s="87"/>
      <c r="Q280" s="90"/>
    </row>
    <row r="281" spans="3:17" ht="12.75">
      <c r="C281" s="298">
        <f t="shared" si="18"/>
        <v>268</v>
      </c>
      <c r="D281" s="299">
        <f t="shared" si="16"/>
        <v>413.35</v>
      </c>
      <c r="E281" s="87"/>
      <c r="F281" s="87"/>
      <c r="G281" s="87"/>
      <c r="H281" s="87"/>
      <c r="I281" s="90"/>
      <c r="K281" s="169">
        <f t="shared" si="19"/>
        <v>268</v>
      </c>
      <c r="L281" s="170">
        <f t="shared" si="17"/>
        <v>423.35</v>
      </c>
      <c r="M281" s="87"/>
      <c r="N281" s="87"/>
      <c r="O281" s="87"/>
      <c r="P281" s="87"/>
      <c r="Q281" s="90"/>
    </row>
    <row r="282" spans="3:17" ht="12.75">
      <c r="C282" s="298">
        <f t="shared" si="18"/>
        <v>269</v>
      </c>
      <c r="D282" s="299">
        <f t="shared" si="16"/>
        <v>413.3625</v>
      </c>
      <c r="E282" s="87"/>
      <c r="F282" s="87"/>
      <c r="G282" s="87"/>
      <c r="H282" s="87"/>
      <c r="I282" s="90"/>
      <c r="K282" s="169">
        <f t="shared" si="19"/>
        <v>269</v>
      </c>
      <c r="L282" s="170">
        <f t="shared" si="17"/>
        <v>423.3625</v>
      </c>
      <c r="M282" s="87"/>
      <c r="N282" s="87"/>
      <c r="O282" s="87"/>
      <c r="P282" s="87"/>
      <c r="Q282" s="90"/>
    </row>
    <row r="283" spans="3:17" ht="12.75">
      <c r="C283" s="298">
        <f t="shared" si="18"/>
        <v>270</v>
      </c>
      <c r="D283" s="299">
        <f t="shared" si="16"/>
        <v>413.375</v>
      </c>
      <c r="E283" s="87"/>
      <c r="F283" s="87"/>
      <c r="G283" s="87"/>
      <c r="H283" s="87"/>
      <c r="I283" s="90"/>
      <c r="K283" s="169">
        <f t="shared" si="19"/>
        <v>270</v>
      </c>
      <c r="L283" s="170">
        <f t="shared" si="17"/>
        <v>423.375</v>
      </c>
      <c r="M283" s="87"/>
      <c r="N283" s="87"/>
      <c r="O283" s="87"/>
      <c r="P283" s="87"/>
      <c r="Q283" s="90"/>
    </row>
    <row r="284" spans="3:17" ht="12.75">
      <c r="C284" s="298">
        <f t="shared" si="18"/>
        <v>271</v>
      </c>
      <c r="D284" s="299">
        <f t="shared" si="16"/>
        <v>413.3875</v>
      </c>
      <c r="E284" s="87"/>
      <c r="F284" s="87"/>
      <c r="G284" s="87"/>
      <c r="H284" s="87"/>
      <c r="I284" s="90"/>
      <c r="K284" s="169">
        <f t="shared" si="19"/>
        <v>271</v>
      </c>
      <c r="L284" s="170">
        <f t="shared" si="17"/>
        <v>423.3875</v>
      </c>
      <c r="M284" s="87"/>
      <c r="N284" s="87"/>
      <c r="O284" s="87"/>
      <c r="P284" s="87"/>
      <c r="Q284" s="90"/>
    </row>
    <row r="285" spans="3:17" ht="12.75">
      <c r="C285" s="298">
        <f t="shared" si="18"/>
        <v>272</v>
      </c>
      <c r="D285" s="299">
        <f t="shared" si="16"/>
        <v>413.4</v>
      </c>
      <c r="E285" s="87"/>
      <c r="F285" s="87"/>
      <c r="G285" s="87"/>
      <c r="H285" s="87"/>
      <c r="I285" s="90"/>
      <c r="K285" s="169">
        <f t="shared" si="19"/>
        <v>272</v>
      </c>
      <c r="L285" s="170">
        <f t="shared" si="17"/>
        <v>423.4</v>
      </c>
      <c r="M285" s="87"/>
      <c r="N285" s="87"/>
      <c r="O285" s="87"/>
      <c r="P285" s="87"/>
      <c r="Q285" s="90"/>
    </row>
    <row r="286" spans="3:17" ht="12.75">
      <c r="C286" s="298">
        <f t="shared" si="18"/>
        <v>273</v>
      </c>
      <c r="D286" s="299">
        <f t="shared" si="16"/>
        <v>413.4125</v>
      </c>
      <c r="E286" s="87"/>
      <c r="F286" s="87"/>
      <c r="G286" s="87"/>
      <c r="H286" s="87"/>
      <c r="I286" s="90"/>
      <c r="K286" s="169">
        <f t="shared" si="19"/>
        <v>273</v>
      </c>
      <c r="L286" s="170">
        <f t="shared" si="17"/>
        <v>423.4125</v>
      </c>
      <c r="M286" s="87"/>
      <c r="N286" s="87"/>
      <c r="O286" s="87"/>
      <c r="P286" s="87"/>
      <c r="Q286" s="90"/>
    </row>
    <row r="287" spans="3:17" ht="12.75">
      <c r="C287" s="298">
        <f t="shared" si="18"/>
        <v>274</v>
      </c>
      <c r="D287" s="299">
        <f t="shared" si="16"/>
        <v>413.425</v>
      </c>
      <c r="E287" s="87"/>
      <c r="F287" s="87"/>
      <c r="G287" s="87"/>
      <c r="H287" s="87"/>
      <c r="I287" s="90"/>
      <c r="K287" s="169">
        <f t="shared" si="19"/>
        <v>274</v>
      </c>
      <c r="L287" s="170">
        <f t="shared" si="17"/>
        <v>423.425</v>
      </c>
      <c r="M287" s="87"/>
      <c r="N287" s="87"/>
      <c r="O287" s="87"/>
      <c r="P287" s="87"/>
      <c r="Q287" s="90"/>
    </row>
    <row r="288" spans="3:17" ht="12.75">
      <c r="C288" s="298">
        <f t="shared" si="18"/>
        <v>275</v>
      </c>
      <c r="D288" s="299">
        <f t="shared" si="16"/>
        <v>413.4375</v>
      </c>
      <c r="E288" s="87"/>
      <c r="F288" s="87"/>
      <c r="G288" s="87"/>
      <c r="H288" s="87"/>
      <c r="I288" s="90"/>
      <c r="K288" s="169">
        <f t="shared" si="19"/>
        <v>275</v>
      </c>
      <c r="L288" s="170">
        <f t="shared" si="17"/>
        <v>423.4375</v>
      </c>
      <c r="M288" s="87"/>
      <c r="N288" s="87"/>
      <c r="O288" s="87"/>
      <c r="P288" s="87"/>
      <c r="Q288" s="90"/>
    </row>
    <row r="289" spans="3:17" ht="12.75">
      <c r="C289" s="298">
        <f t="shared" si="18"/>
        <v>276</v>
      </c>
      <c r="D289" s="299">
        <f t="shared" si="16"/>
        <v>413.45</v>
      </c>
      <c r="E289" s="87"/>
      <c r="F289" s="87"/>
      <c r="G289" s="87"/>
      <c r="H289" s="87"/>
      <c r="I289" s="90"/>
      <c r="K289" s="169">
        <f t="shared" si="19"/>
        <v>276</v>
      </c>
      <c r="L289" s="170">
        <f t="shared" si="17"/>
        <v>423.45</v>
      </c>
      <c r="M289" s="87"/>
      <c r="N289" s="87"/>
      <c r="O289" s="87"/>
      <c r="P289" s="87"/>
      <c r="Q289" s="90"/>
    </row>
    <row r="290" spans="3:17" ht="12.75">
      <c r="C290" s="298">
        <f t="shared" si="18"/>
        <v>277</v>
      </c>
      <c r="D290" s="299">
        <f t="shared" si="16"/>
        <v>413.4625</v>
      </c>
      <c r="E290" s="87"/>
      <c r="F290" s="87"/>
      <c r="G290" s="87"/>
      <c r="H290" s="87"/>
      <c r="I290" s="90"/>
      <c r="K290" s="169">
        <f t="shared" si="19"/>
        <v>277</v>
      </c>
      <c r="L290" s="170">
        <f t="shared" si="17"/>
        <v>423.4625</v>
      </c>
      <c r="M290" s="87"/>
      <c r="N290" s="87"/>
      <c r="O290" s="87"/>
      <c r="P290" s="87"/>
      <c r="Q290" s="90"/>
    </row>
    <row r="291" spans="3:17" ht="12.75">
      <c r="C291" s="298">
        <f t="shared" si="18"/>
        <v>278</v>
      </c>
      <c r="D291" s="299">
        <f t="shared" si="16"/>
        <v>413.475</v>
      </c>
      <c r="E291" s="87"/>
      <c r="F291" s="87"/>
      <c r="G291" s="87"/>
      <c r="H291" s="87"/>
      <c r="I291" s="90"/>
      <c r="K291" s="169">
        <f t="shared" si="19"/>
        <v>278</v>
      </c>
      <c r="L291" s="170">
        <f t="shared" si="17"/>
        <v>423.475</v>
      </c>
      <c r="M291" s="87"/>
      <c r="N291" s="87"/>
      <c r="O291" s="87"/>
      <c r="P291" s="87"/>
      <c r="Q291" s="90"/>
    </row>
    <row r="292" spans="3:17" ht="12.75">
      <c r="C292" s="298">
        <f t="shared" si="18"/>
        <v>279</v>
      </c>
      <c r="D292" s="299">
        <f t="shared" si="16"/>
        <v>413.4875</v>
      </c>
      <c r="E292" s="87"/>
      <c r="F292" s="87"/>
      <c r="G292" s="87"/>
      <c r="H292" s="87"/>
      <c r="I292" s="90"/>
      <c r="K292" s="169">
        <f t="shared" si="19"/>
        <v>279</v>
      </c>
      <c r="L292" s="170">
        <f t="shared" si="17"/>
        <v>423.4875</v>
      </c>
      <c r="M292" s="87"/>
      <c r="N292" s="87"/>
      <c r="O292" s="87"/>
      <c r="P292" s="87"/>
      <c r="Q292" s="90"/>
    </row>
    <row r="293" spans="3:17" ht="12.75">
      <c r="C293" s="298">
        <f t="shared" si="18"/>
        <v>280</v>
      </c>
      <c r="D293" s="299">
        <f t="shared" si="16"/>
        <v>413.5</v>
      </c>
      <c r="E293" s="87"/>
      <c r="F293" s="87"/>
      <c r="G293" s="87"/>
      <c r="H293" s="87"/>
      <c r="I293" s="90"/>
      <c r="K293" s="169">
        <f t="shared" si="19"/>
        <v>280</v>
      </c>
      <c r="L293" s="170">
        <f t="shared" si="17"/>
        <v>423.5</v>
      </c>
      <c r="M293" s="87"/>
      <c r="N293" s="87"/>
      <c r="O293" s="87"/>
      <c r="P293" s="87"/>
      <c r="Q293" s="90"/>
    </row>
    <row r="294" spans="3:17" ht="12.75">
      <c r="C294" s="298">
        <f t="shared" si="18"/>
        <v>281</v>
      </c>
      <c r="D294" s="299">
        <f t="shared" si="16"/>
        <v>413.5125</v>
      </c>
      <c r="E294" s="87"/>
      <c r="F294" s="87"/>
      <c r="G294" s="87"/>
      <c r="H294" s="87"/>
      <c r="I294" s="90"/>
      <c r="K294" s="169">
        <f t="shared" si="19"/>
        <v>281</v>
      </c>
      <c r="L294" s="170">
        <f t="shared" si="17"/>
        <v>423.5125</v>
      </c>
      <c r="M294" s="87"/>
      <c r="N294" s="87"/>
      <c r="O294" s="87"/>
      <c r="P294" s="87"/>
      <c r="Q294" s="90"/>
    </row>
    <row r="295" spans="3:17" ht="12.75">
      <c r="C295" s="298">
        <f t="shared" si="18"/>
        <v>282</v>
      </c>
      <c r="D295" s="299">
        <f t="shared" si="16"/>
        <v>413.525</v>
      </c>
      <c r="E295" s="87"/>
      <c r="F295" s="87"/>
      <c r="G295" s="87"/>
      <c r="H295" s="87"/>
      <c r="I295" s="90"/>
      <c r="K295" s="169">
        <f t="shared" si="19"/>
        <v>282</v>
      </c>
      <c r="L295" s="170">
        <f t="shared" si="17"/>
        <v>423.525</v>
      </c>
      <c r="M295" s="87"/>
      <c r="N295" s="87"/>
      <c r="O295" s="87"/>
      <c r="P295" s="87"/>
      <c r="Q295" s="90"/>
    </row>
    <row r="296" spans="3:17" ht="12.75">
      <c r="C296" s="298">
        <f t="shared" si="18"/>
        <v>283</v>
      </c>
      <c r="D296" s="299">
        <f t="shared" si="16"/>
        <v>413.5375</v>
      </c>
      <c r="E296" s="87"/>
      <c r="F296" s="87"/>
      <c r="G296" s="87"/>
      <c r="H296" s="87"/>
      <c r="I296" s="90"/>
      <c r="K296" s="169">
        <f t="shared" si="19"/>
        <v>283</v>
      </c>
      <c r="L296" s="170">
        <f t="shared" si="17"/>
        <v>423.5375</v>
      </c>
      <c r="M296" s="87"/>
      <c r="N296" s="87"/>
      <c r="O296" s="87"/>
      <c r="P296" s="87"/>
      <c r="Q296" s="90"/>
    </row>
    <row r="297" spans="3:17" ht="12.75">
      <c r="C297" s="298">
        <f t="shared" si="18"/>
        <v>284</v>
      </c>
      <c r="D297" s="299">
        <f t="shared" si="16"/>
        <v>413.55</v>
      </c>
      <c r="E297" s="87"/>
      <c r="F297" s="87"/>
      <c r="G297" s="87"/>
      <c r="H297" s="87"/>
      <c r="I297" s="90"/>
      <c r="K297" s="169">
        <f t="shared" si="19"/>
        <v>284</v>
      </c>
      <c r="L297" s="170">
        <f t="shared" si="17"/>
        <v>423.55</v>
      </c>
      <c r="M297" s="87"/>
      <c r="N297" s="87"/>
      <c r="O297" s="87"/>
      <c r="P297" s="87"/>
      <c r="Q297" s="90"/>
    </row>
    <row r="298" spans="3:17" ht="12.75">
      <c r="C298" s="298">
        <f t="shared" si="18"/>
        <v>285</v>
      </c>
      <c r="D298" s="299">
        <f t="shared" si="16"/>
        <v>413.5625</v>
      </c>
      <c r="E298" s="87"/>
      <c r="F298" s="87"/>
      <c r="G298" s="87"/>
      <c r="H298" s="87"/>
      <c r="I298" s="90"/>
      <c r="K298" s="169">
        <f t="shared" si="19"/>
        <v>285</v>
      </c>
      <c r="L298" s="170">
        <f t="shared" si="17"/>
        <v>423.5625</v>
      </c>
      <c r="M298" s="87"/>
      <c r="N298" s="87"/>
      <c r="O298" s="87"/>
      <c r="P298" s="87"/>
      <c r="Q298" s="90"/>
    </row>
    <row r="299" spans="3:17" ht="12.75">
      <c r="C299" s="298">
        <f t="shared" si="18"/>
        <v>286</v>
      </c>
      <c r="D299" s="299">
        <f t="shared" si="16"/>
        <v>413.575</v>
      </c>
      <c r="E299" s="87"/>
      <c r="F299" s="87"/>
      <c r="G299" s="87"/>
      <c r="H299" s="87"/>
      <c r="I299" s="90"/>
      <c r="K299" s="169">
        <f t="shared" si="19"/>
        <v>286</v>
      </c>
      <c r="L299" s="170">
        <f t="shared" si="17"/>
        <v>423.575</v>
      </c>
      <c r="M299" s="87"/>
      <c r="N299" s="87"/>
      <c r="O299" s="87"/>
      <c r="P299" s="87"/>
      <c r="Q299" s="90"/>
    </row>
    <row r="300" spans="3:17" ht="12.75">
      <c r="C300" s="298">
        <f t="shared" si="18"/>
        <v>287</v>
      </c>
      <c r="D300" s="299">
        <f t="shared" si="16"/>
        <v>413.5875</v>
      </c>
      <c r="E300" s="87"/>
      <c r="F300" s="87"/>
      <c r="G300" s="87"/>
      <c r="H300" s="87"/>
      <c r="I300" s="90"/>
      <c r="K300" s="169">
        <f t="shared" si="19"/>
        <v>287</v>
      </c>
      <c r="L300" s="170">
        <f t="shared" si="17"/>
        <v>423.5875</v>
      </c>
      <c r="M300" s="87"/>
      <c r="N300" s="87"/>
      <c r="O300" s="87"/>
      <c r="P300" s="87"/>
      <c r="Q300" s="90"/>
    </row>
    <row r="301" spans="3:17" ht="12.75">
      <c r="C301" s="298">
        <f t="shared" si="18"/>
        <v>288</v>
      </c>
      <c r="D301" s="299">
        <f t="shared" si="16"/>
        <v>413.6</v>
      </c>
      <c r="E301" s="87"/>
      <c r="F301" s="87"/>
      <c r="G301" s="87"/>
      <c r="H301" s="87"/>
      <c r="I301" s="90"/>
      <c r="K301" s="169">
        <f t="shared" si="19"/>
        <v>288</v>
      </c>
      <c r="L301" s="170">
        <f t="shared" si="17"/>
        <v>423.6</v>
      </c>
      <c r="M301" s="87"/>
      <c r="N301" s="87"/>
      <c r="O301" s="87"/>
      <c r="P301" s="87"/>
      <c r="Q301" s="90"/>
    </row>
    <row r="302" spans="3:17" ht="12.75">
      <c r="C302" s="298">
        <f t="shared" si="18"/>
        <v>289</v>
      </c>
      <c r="D302" s="299">
        <f t="shared" si="16"/>
        <v>413.6125</v>
      </c>
      <c r="E302" s="87"/>
      <c r="F302" s="87"/>
      <c r="G302" s="87"/>
      <c r="H302" s="87"/>
      <c r="I302" s="90"/>
      <c r="K302" s="169">
        <f t="shared" si="19"/>
        <v>289</v>
      </c>
      <c r="L302" s="170">
        <f t="shared" si="17"/>
        <v>423.6125</v>
      </c>
      <c r="M302" s="87"/>
      <c r="N302" s="87"/>
      <c r="O302" s="87"/>
      <c r="P302" s="87"/>
      <c r="Q302" s="90"/>
    </row>
    <row r="303" spans="3:17" ht="12.75">
      <c r="C303" s="298">
        <f t="shared" si="18"/>
        <v>290</v>
      </c>
      <c r="D303" s="299">
        <f t="shared" si="16"/>
        <v>413.625</v>
      </c>
      <c r="E303" s="87"/>
      <c r="F303" s="87"/>
      <c r="G303" s="87"/>
      <c r="H303" s="87"/>
      <c r="I303" s="90"/>
      <c r="K303" s="169">
        <f t="shared" si="19"/>
        <v>290</v>
      </c>
      <c r="L303" s="170">
        <f t="shared" si="17"/>
        <v>423.625</v>
      </c>
      <c r="M303" s="87"/>
      <c r="N303" s="87"/>
      <c r="O303" s="87"/>
      <c r="P303" s="87"/>
      <c r="Q303" s="90"/>
    </row>
    <row r="304" spans="3:17" ht="12.75">
      <c r="C304" s="298">
        <f t="shared" si="18"/>
        <v>291</v>
      </c>
      <c r="D304" s="299">
        <f t="shared" si="16"/>
        <v>413.6375</v>
      </c>
      <c r="E304" s="87"/>
      <c r="F304" s="87"/>
      <c r="G304" s="87"/>
      <c r="H304" s="87"/>
      <c r="I304" s="90"/>
      <c r="K304" s="169">
        <f t="shared" si="19"/>
        <v>291</v>
      </c>
      <c r="L304" s="170">
        <f t="shared" si="17"/>
        <v>423.6375</v>
      </c>
      <c r="M304" s="87"/>
      <c r="N304" s="87"/>
      <c r="O304" s="87"/>
      <c r="P304" s="87"/>
      <c r="Q304" s="90"/>
    </row>
    <row r="305" spans="3:17" ht="12.75">
      <c r="C305" s="298">
        <f t="shared" si="18"/>
        <v>292</v>
      </c>
      <c r="D305" s="299">
        <f t="shared" si="16"/>
        <v>413.65</v>
      </c>
      <c r="E305" s="87"/>
      <c r="F305" s="87"/>
      <c r="G305" s="87"/>
      <c r="H305" s="87"/>
      <c r="I305" s="90"/>
      <c r="K305" s="169">
        <f t="shared" si="19"/>
        <v>292</v>
      </c>
      <c r="L305" s="170">
        <f t="shared" si="17"/>
        <v>423.65</v>
      </c>
      <c r="M305" s="87"/>
      <c r="N305" s="87"/>
      <c r="O305" s="87"/>
      <c r="P305" s="87"/>
      <c r="Q305" s="90"/>
    </row>
    <row r="306" spans="3:17" ht="12.75">
      <c r="C306" s="298">
        <f t="shared" si="18"/>
        <v>293</v>
      </c>
      <c r="D306" s="299">
        <f t="shared" si="16"/>
        <v>413.6625</v>
      </c>
      <c r="E306" s="87"/>
      <c r="F306" s="87"/>
      <c r="G306" s="87"/>
      <c r="H306" s="87"/>
      <c r="I306" s="90"/>
      <c r="K306" s="169">
        <f t="shared" si="19"/>
        <v>293</v>
      </c>
      <c r="L306" s="170">
        <f t="shared" si="17"/>
        <v>423.6625</v>
      </c>
      <c r="M306" s="87"/>
      <c r="N306" s="87"/>
      <c r="O306" s="87"/>
      <c r="P306" s="87"/>
      <c r="Q306" s="90"/>
    </row>
    <row r="307" spans="3:17" ht="12.75">
      <c r="C307" s="298">
        <f t="shared" si="18"/>
        <v>294</v>
      </c>
      <c r="D307" s="299">
        <f t="shared" si="16"/>
        <v>413.675</v>
      </c>
      <c r="E307" s="87"/>
      <c r="F307" s="87"/>
      <c r="G307" s="87"/>
      <c r="H307" s="87"/>
      <c r="I307" s="90"/>
      <c r="K307" s="169">
        <f t="shared" si="19"/>
        <v>294</v>
      </c>
      <c r="L307" s="170">
        <f t="shared" si="17"/>
        <v>423.675</v>
      </c>
      <c r="M307" s="87"/>
      <c r="N307" s="87"/>
      <c r="O307" s="87"/>
      <c r="P307" s="87"/>
      <c r="Q307" s="90"/>
    </row>
    <row r="308" spans="3:17" ht="12.75">
      <c r="C308" s="298">
        <f t="shared" si="18"/>
        <v>295</v>
      </c>
      <c r="D308" s="299">
        <f t="shared" si="16"/>
        <v>413.6875</v>
      </c>
      <c r="E308" s="87"/>
      <c r="F308" s="87"/>
      <c r="G308" s="87"/>
      <c r="H308" s="87"/>
      <c r="I308" s="90"/>
      <c r="K308" s="169">
        <f t="shared" si="19"/>
        <v>295</v>
      </c>
      <c r="L308" s="170">
        <f t="shared" si="17"/>
        <v>423.6875</v>
      </c>
      <c r="M308" s="87"/>
      <c r="N308" s="87"/>
      <c r="O308" s="87"/>
      <c r="P308" s="87"/>
      <c r="Q308" s="90"/>
    </row>
    <row r="309" spans="3:17" ht="12.75">
      <c r="C309" s="298">
        <f t="shared" si="18"/>
        <v>296</v>
      </c>
      <c r="D309" s="299">
        <f t="shared" si="16"/>
        <v>413.7</v>
      </c>
      <c r="E309" s="87"/>
      <c r="F309" s="87"/>
      <c r="G309" s="87"/>
      <c r="H309" s="87"/>
      <c r="I309" s="90"/>
      <c r="K309" s="169">
        <f t="shared" si="19"/>
        <v>296</v>
      </c>
      <c r="L309" s="170">
        <f t="shared" si="17"/>
        <v>423.7</v>
      </c>
      <c r="M309" s="87"/>
      <c r="N309" s="87"/>
      <c r="O309" s="87"/>
      <c r="P309" s="87"/>
      <c r="Q309" s="90"/>
    </row>
    <row r="310" spans="3:17" ht="12.75">
      <c r="C310" s="298">
        <f t="shared" si="18"/>
        <v>297</v>
      </c>
      <c r="D310" s="299">
        <f t="shared" si="16"/>
        <v>413.7125</v>
      </c>
      <c r="E310" s="87"/>
      <c r="F310" s="87"/>
      <c r="G310" s="87"/>
      <c r="H310" s="87"/>
      <c r="I310" s="90"/>
      <c r="K310" s="169">
        <f t="shared" si="19"/>
        <v>297</v>
      </c>
      <c r="L310" s="170">
        <f t="shared" si="17"/>
        <v>423.7125</v>
      </c>
      <c r="M310" s="87"/>
      <c r="N310" s="87"/>
      <c r="O310" s="87"/>
      <c r="P310" s="87"/>
      <c r="Q310" s="90"/>
    </row>
    <row r="311" spans="3:17" ht="12.75">
      <c r="C311" s="298">
        <f t="shared" si="18"/>
        <v>298</v>
      </c>
      <c r="D311" s="299">
        <f t="shared" si="16"/>
        <v>413.725</v>
      </c>
      <c r="E311" s="87"/>
      <c r="F311" s="87"/>
      <c r="G311" s="87"/>
      <c r="H311" s="87"/>
      <c r="I311" s="90"/>
      <c r="K311" s="169">
        <f t="shared" si="19"/>
        <v>298</v>
      </c>
      <c r="L311" s="170">
        <f t="shared" si="17"/>
        <v>423.725</v>
      </c>
      <c r="M311" s="87"/>
      <c r="N311" s="87"/>
      <c r="O311" s="87"/>
      <c r="P311" s="87"/>
      <c r="Q311" s="90"/>
    </row>
    <row r="312" spans="3:17" ht="12.75">
      <c r="C312" s="298">
        <f t="shared" si="18"/>
        <v>299</v>
      </c>
      <c r="D312" s="299">
        <f t="shared" si="16"/>
        <v>413.7375</v>
      </c>
      <c r="E312" s="87"/>
      <c r="F312" s="87"/>
      <c r="G312" s="87"/>
      <c r="H312" s="87"/>
      <c r="I312" s="90"/>
      <c r="K312" s="169">
        <f t="shared" si="19"/>
        <v>299</v>
      </c>
      <c r="L312" s="170">
        <f t="shared" si="17"/>
        <v>423.7375</v>
      </c>
      <c r="M312" s="87"/>
      <c r="N312" s="87"/>
      <c r="O312" s="87"/>
      <c r="P312" s="87"/>
      <c r="Q312" s="90"/>
    </row>
    <row r="313" spans="3:17" ht="12.75">
      <c r="C313" s="298">
        <f t="shared" si="18"/>
        <v>300</v>
      </c>
      <c r="D313" s="299">
        <f aca="true" t="shared" si="20" ref="D313:D377">SUM(410+C313*0.0125)</f>
        <v>413.75</v>
      </c>
      <c r="E313" s="87"/>
      <c r="F313" s="87"/>
      <c r="G313" s="87"/>
      <c r="H313" s="87"/>
      <c r="I313" s="90"/>
      <c r="K313" s="169">
        <f t="shared" si="19"/>
        <v>300</v>
      </c>
      <c r="L313" s="170">
        <f t="shared" si="17"/>
        <v>423.75</v>
      </c>
      <c r="M313" s="87"/>
      <c r="N313" s="87"/>
      <c r="O313" s="87"/>
      <c r="P313" s="87"/>
      <c r="Q313" s="90"/>
    </row>
    <row r="314" spans="3:17" ht="12.75">
      <c r="C314" s="298">
        <f t="shared" si="18"/>
        <v>301</v>
      </c>
      <c r="D314" s="299">
        <f t="shared" si="20"/>
        <v>413.7625</v>
      </c>
      <c r="E314" s="87"/>
      <c r="F314" s="87"/>
      <c r="G314" s="87"/>
      <c r="H314" s="87"/>
      <c r="I314" s="90"/>
      <c r="K314" s="169">
        <f t="shared" si="19"/>
        <v>301</v>
      </c>
      <c r="L314" s="170">
        <f t="shared" si="17"/>
        <v>423.7625</v>
      </c>
      <c r="M314" s="87"/>
      <c r="N314" s="87"/>
      <c r="O314" s="87"/>
      <c r="P314" s="87"/>
      <c r="Q314" s="90"/>
    </row>
    <row r="315" spans="3:17" ht="12.75">
      <c r="C315" s="298">
        <f t="shared" si="18"/>
        <v>302</v>
      </c>
      <c r="D315" s="299">
        <f t="shared" si="20"/>
        <v>413.775</v>
      </c>
      <c r="E315" s="87"/>
      <c r="F315" s="87"/>
      <c r="G315" s="87"/>
      <c r="H315" s="87"/>
      <c r="I315" s="90"/>
      <c r="K315" s="169">
        <f t="shared" si="19"/>
        <v>302</v>
      </c>
      <c r="L315" s="170">
        <f t="shared" si="17"/>
        <v>423.775</v>
      </c>
      <c r="M315" s="87"/>
      <c r="N315" s="87"/>
      <c r="O315" s="87"/>
      <c r="P315" s="87"/>
      <c r="Q315" s="90"/>
    </row>
    <row r="316" spans="3:17" ht="12.75">
      <c r="C316" s="298">
        <f t="shared" si="18"/>
        <v>303</v>
      </c>
      <c r="D316" s="299">
        <f t="shared" si="20"/>
        <v>413.7875</v>
      </c>
      <c r="E316" s="87"/>
      <c r="F316" s="87"/>
      <c r="G316" s="87"/>
      <c r="H316" s="87"/>
      <c r="I316" s="90"/>
      <c r="K316" s="169">
        <f t="shared" si="19"/>
        <v>303</v>
      </c>
      <c r="L316" s="170">
        <f t="shared" si="17"/>
        <v>423.7875</v>
      </c>
      <c r="M316" s="87"/>
      <c r="N316" s="87"/>
      <c r="O316" s="87"/>
      <c r="P316" s="87"/>
      <c r="Q316" s="90"/>
    </row>
    <row r="317" spans="3:17" ht="12.75">
      <c r="C317" s="298">
        <f t="shared" si="18"/>
        <v>304</v>
      </c>
      <c r="D317" s="299">
        <f t="shared" si="20"/>
        <v>413.8</v>
      </c>
      <c r="E317" s="87"/>
      <c r="F317" s="87"/>
      <c r="G317" s="87"/>
      <c r="H317" s="87"/>
      <c r="I317" s="90"/>
      <c r="K317" s="169">
        <f t="shared" si="19"/>
        <v>304</v>
      </c>
      <c r="L317" s="170">
        <f t="shared" si="17"/>
        <v>423.8</v>
      </c>
      <c r="M317" s="87"/>
      <c r="N317" s="87"/>
      <c r="O317" s="87"/>
      <c r="P317" s="87"/>
      <c r="Q317" s="90"/>
    </row>
    <row r="318" spans="3:17" ht="12.75">
      <c r="C318" s="298">
        <f t="shared" si="18"/>
        <v>305</v>
      </c>
      <c r="D318" s="299">
        <f t="shared" si="20"/>
        <v>413.8125</v>
      </c>
      <c r="E318" s="87"/>
      <c r="F318" s="87"/>
      <c r="G318" s="87"/>
      <c r="H318" s="87"/>
      <c r="I318" s="90"/>
      <c r="K318" s="169">
        <f t="shared" si="19"/>
        <v>305</v>
      </c>
      <c r="L318" s="170">
        <f t="shared" si="17"/>
        <v>423.8125</v>
      </c>
      <c r="M318" s="87"/>
      <c r="N318" s="87"/>
      <c r="O318" s="87"/>
      <c r="P318" s="87"/>
      <c r="Q318" s="90"/>
    </row>
    <row r="319" spans="3:17" ht="12.75">
      <c r="C319" s="298">
        <f t="shared" si="18"/>
        <v>306</v>
      </c>
      <c r="D319" s="299">
        <f t="shared" si="20"/>
        <v>413.825</v>
      </c>
      <c r="E319" s="87"/>
      <c r="F319" s="87"/>
      <c r="G319" s="87"/>
      <c r="H319" s="87"/>
      <c r="I319" s="90"/>
      <c r="K319" s="169">
        <f t="shared" si="19"/>
        <v>306</v>
      </c>
      <c r="L319" s="170">
        <f t="shared" si="17"/>
        <v>423.825</v>
      </c>
      <c r="M319" s="87"/>
      <c r="N319" s="87"/>
      <c r="O319" s="87"/>
      <c r="P319" s="87"/>
      <c r="Q319" s="90"/>
    </row>
    <row r="320" spans="3:17" ht="12.75">
      <c r="C320" s="298">
        <f t="shared" si="18"/>
        <v>307</v>
      </c>
      <c r="D320" s="299">
        <f t="shared" si="20"/>
        <v>413.8375</v>
      </c>
      <c r="E320" s="87"/>
      <c r="F320" s="87"/>
      <c r="G320" s="87"/>
      <c r="H320" s="87"/>
      <c r="I320" s="90"/>
      <c r="K320" s="169">
        <f t="shared" si="19"/>
        <v>307</v>
      </c>
      <c r="L320" s="170">
        <f t="shared" si="17"/>
        <v>423.8375</v>
      </c>
      <c r="M320" s="87"/>
      <c r="N320" s="87"/>
      <c r="O320" s="87"/>
      <c r="P320" s="87"/>
      <c r="Q320" s="90"/>
    </row>
    <row r="321" spans="3:17" ht="12.75">
      <c r="C321" s="298">
        <f t="shared" si="18"/>
        <v>308</v>
      </c>
      <c r="D321" s="299">
        <f t="shared" si="20"/>
        <v>413.85</v>
      </c>
      <c r="E321" s="87"/>
      <c r="F321" s="87"/>
      <c r="G321" s="87"/>
      <c r="H321" s="87"/>
      <c r="I321" s="90"/>
      <c r="K321" s="169">
        <f t="shared" si="19"/>
        <v>308</v>
      </c>
      <c r="L321" s="170">
        <f t="shared" si="17"/>
        <v>423.85</v>
      </c>
      <c r="M321" s="87"/>
      <c r="N321" s="87"/>
      <c r="O321" s="87"/>
      <c r="P321" s="87"/>
      <c r="Q321" s="90"/>
    </row>
    <row r="322" spans="3:17" ht="12.75">
      <c r="C322" s="298">
        <f t="shared" si="18"/>
        <v>309</v>
      </c>
      <c r="D322" s="299">
        <f t="shared" si="20"/>
        <v>413.8625</v>
      </c>
      <c r="E322" s="87"/>
      <c r="F322" s="87"/>
      <c r="G322" s="87"/>
      <c r="H322" s="87"/>
      <c r="I322" s="90"/>
      <c r="K322" s="169">
        <f t="shared" si="19"/>
        <v>309</v>
      </c>
      <c r="L322" s="170">
        <f t="shared" si="17"/>
        <v>423.8625</v>
      </c>
      <c r="M322" s="87"/>
      <c r="N322" s="87"/>
      <c r="O322" s="87"/>
      <c r="P322" s="87"/>
      <c r="Q322" s="90"/>
    </row>
    <row r="323" spans="3:17" ht="12.75">
      <c r="C323" s="298">
        <f t="shared" si="18"/>
        <v>310</v>
      </c>
      <c r="D323" s="299">
        <f t="shared" si="20"/>
        <v>413.875</v>
      </c>
      <c r="E323" s="87"/>
      <c r="F323" s="87"/>
      <c r="G323" s="87"/>
      <c r="H323" s="87"/>
      <c r="I323" s="90"/>
      <c r="K323" s="169">
        <f t="shared" si="19"/>
        <v>310</v>
      </c>
      <c r="L323" s="170">
        <f t="shared" si="17"/>
        <v>423.875</v>
      </c>
      <c r="M323" s="87"/>
      <c r="N323" s="87"/>
      <c r="O323" s="87"/>
      <c r="P323" s="87"/>
      <c r="Q323" s="90"/>
    </row>
    <row r="324" spans="3:17" ht="12.75">
      <c r="C324" s="298">
        <f t="shared" si="18"/>
        <v>311</v>
      </c>
      <c r="D324" s="299">
        <f t="shared" si="20"/>
        <v>413.8875</v>
      </c>
      <c r="E324" s="87"/>
      <c r="F324" s="87"/>
      <c r="G324" s="87"/>
      <c r="H324" s="87"/>
      <c r="I324" s="90"/>
      <c r="K324" s="169">
        <f t="shared" si="19"/>
        <v>311</v>
      </c>
      <c r="L324" s="170">
        <f t="shared" si="17"/>
        <v>423.8875</v>
      </c>
      <c r="M324" s="87"/>
      <c r="N324" s="87"/>
      <c r="O324" s="87"/>
      <c r="P324" s="87"/>
      <c r="Q324" s="90"/>
    </row>
    <row r="325" spans="3:17" ht="12.75">
      <c r="C325" s="298">
        <f t="shared" si="18"/>
        <v>312</v>
      </c>
      <c r="D325" s="299">
        <f t="shared" si="20"/>
        <v>413.9</v>
      </c>
      <c r="E325" s="87"/>
      <c r="F325" s="87"/>
      <c r="G325" s="87"/>
      <c r="H325" s="87"/>
      <c r="I325" s="90"/>
      <c r="K325" s="169">
        <f t="shared" si="19"/>
        <v>312</v>
      </c>
      <c r="L325" s="170">
        <f t="shared" si="17"/>
        <v>423.9</v>
      </c>
      <c r="M325" s="87"/>
      <c r="N325" s="87"/>
      <c r="O325" s="87"/>
      <c r="P325" s="87"/>
      <c r="Q325" s="90"/>
    </row>
    <row r="326" spans="3:17" ht="12.75">
      <c r="C326" s="298">
        <f t="shared" si="18"/>
        <v>313</v>
      </c>
      <c r="D326" s="299">
        <f t="shared" si="20"/>
        <v>413.9125</v>
      </c>
      <c r="E326" s="87"/>
      <c r="F326" s="87"/>
      <c r="G326" s="87"/>
      <c r="H326" s="87"/>
      <c r="I326" s="90"/>
      <c r="K326" s="169">
        <f t="shared" si="19"/>
        <v>313</v>
      </c>
      <c r="L326" s="170">
        <f t="shared" si="17"/>
        <v>423.9125</v>
      </c>
      <c r="M326" s="87"/>
      <c r="N326" s="87"/>
      <c r="O326" s="87"/>
      <c r="P326" s="87"/>
      <c r="Q326" s="90"/>
    </row>
    <row r="327" spans="3:17" ht="12.75">
      <c r="C327" s="298">
        <f t="shared" si="18"/>
        <v>314</v>
      </c>
      <c r="D327" s="299">
        <f t="shared" si="20"/>
        <v>413.925</v>
      </c>
      <c r="E327" s="87"/>
      <c r="F327" s="87"/>
      <c r="G327" s="87"/>
      <c r="H327" s="87"/>
      <c r="I327" s="90"/>
      <c r="K327" s="169">
        <f t="shared" si="19"/>
        <v>314</v>
      </c>
      <c r="L327" s="170">
        <f t="shared" si="17"/>
        <v>423.925</v>
      </c>
      <c r="M327" s="87"/>
      <c r="N327" s="87"/>
      <c r="O327" s="87"/>
      <c r="P327" s="87"/>
      <c r="Q327" s="90"/>
    </row>
    <row r="328" spans="3:17" ht="12.75">
      <c r="C328" s="298">
        <f t="shared" si="18"/>
        <v>315</v>
      </c>
      <c r="D328" s="299">
        <f t="shared" si="20"/>
        <v>413.9375</v>
      </c>
      <c r="E328" s="87"/>
      <c r="F328" s="87"/>
      <c r="G328" s="87"/>
      <c r="H328" s="87"/>
      <c r="I328" s="90"/>
      <c r="K328" s="169">
        <f t="shared" si="19"/>
        <v>315</v>
      </c>
      <c r="L328" s="170">
        <f t="shared" si="17"/>
        <v>423.9375</v>
      </c>
      <c r="M328" s="87"/>
      <c r="N328" s="87"/>
      <c r="O328" s="87"/>
      <c r="P328" s="87"/>
      <c r="Q328" s="90"/>
    </row>
    <row r="329" spans="3:17" ht="12.75">
      <c r="C329" s="298">
        <f t="shared" si="18"/>
        <v>316</v>
      </c>
      <c r="D329" s="299">
        <f t="shared" si="20"/>
        <v>413.95</v>
      </c>
      <c r="E329" s="87"/>
      <c r="F329" s="87"/>
      <c r="G329" s="87"/>
      <c r="H329" s="87"/>
      <c r="I329" s="90"/>
      <c r="K329" s="169">
        <f t="shared" si="19"/>
        <v>316</v>
      </c>
      <c r="L329" s="170">
        <f t="shared" si="17"/>
        <v>423.95</v>
      </c>
      <c r="M329" s="87"/>
      <c r="N329" s="87"/>
      <c r="O329" s="87"/>
      <c r="P329" s="87"/>
      <c r="Q329" s="90"/>
    </row>
    <row r="330" spans="3:17" ht="12.75">
      <c r="C330" s="298">
        <f t="shared" si="18"/>
        <v>317</v>
      </c>
      <c r="D330" s="299">
        <f t="shared" si="20"/>
        <v>413.9625</v>
      </c>
      <c r="E330" s="87"/>
      <c r="F330" s="87"/>
      <c r="G330" s="87"/>
      <c r="H330" s="87"/>
      <c r="I330" s="90"/>
      <c r="K330" s="169">
        <f t="shared" si="19"/>
        <v>317</v>
      </c>
      <c r="L330" s="170">
        <f t="shared" si="17"/>
        <v>423.9625</v>
      </c>
      <c r="M330" s="87"/>
      <c r="N330" s="87"/>
      <c r="O330" s="87"/>
      <c r="P330" s="87"/>
      <c r="Q330" s="90"/>
    </row>
    <row r="331" spans="3:17" ht="12.75">
      <c r="C331" s="298">
        <f t="shared" si="18"/>
        <v>318</v>
      </c>
      <c r="D331" s="299">
        <f t="shared" si="20"/>
        <v>413.975</v>
      </c>
      <c r="E331" s="87"/>
      <c r="F331" s="87"/>
      <c r="G331" s="87"/>
      <c r="H331" s="87"/>
      <c r="I331" s="90"/>
      <c r="K331" s="169">
        <f t="shared" si="19"/>
        <v>318</v>
      </c>
      <c r="L331" s="170">
        <f t="shared" si="17"/>
        <v>423.975</v>
      </c>
      <c r="M331" s="87"/>
      <c r="N331" s="87"/>
      <c r="O331" s="87"/>
      <c r="P331" s="87"/>
      <c r="Q331" s="90"/>
    </row>
    <row r="332" spans="3:17" ht="12.75">
      <c r="C332" s="298">
        <f t="shared" si="18"/>
        <v>319</v>
      </c>
      <c r="D332" s="299">
        <f t="shared" si="20"/>
        <v>413.9875</v>
      </c>
      <c r="E332" s="87"/>
      <c r="F332" s="87"/>
      <c r="G332" s="87"/>
      <c r="H332" s="87"/>
      <c r="I332" s="90"/>
      <c r="K332" s="169">
        <f t="shared" si="19"/>
        <v>319</v>
      </c>
      <c r="L332" s="170">
        <f t="shared" si="17"/>
        <v>423.9875</v>
      </c>
      <c r="M332" s="87"/>
      <c r="N332" s="87"/>
      <c r="O332" s="87"/>
      <c r="P332" s="87"/>
      <c r="Q332" s="90"/>
    </row>
    <row r="333" spans="3:17" ht="12.75">
      <c r="C333" s="298">
        <f t="shared" si="18"/>
        <v>320</v>
      </c>
      <c r="D333" s="299">
        <f t="shared" si="20"/>
        <v>414</v>
      </c>
      <c r="E333" s="87"/>
      <c r="F333" s="87"/>
      <c r="G333" s="87"/>
      <c r="H333" s="87"/>
      <c r="I333" s="90"/>
      <c r="K333" s="169">
        <f t="shared" si="19"/>
        <v>320</v>
      </c>
      <c r="L333" s="170">
        <f t="shared" si="17"/>
        <v>424</v>
      </c>
      <c r="M333" s="87"/>
      <c r="N333" s="87"/>
      <c r="O333" s="87"/>
      <c r="P333" s="87"/>
      <c r="Q333" s="90"/>
    </row>
    <row r="334" spans="3:17" ht="12.75">
      <c r="C334" s="298">
        <f t="shared" si="18"/>
        <v>321</v>
      </c>
      <c r="D334" s="299">
        <f t="shared" si="20"/>
        <v>414.0125</v>
      </c>
      <c r="E334" s="87"/>
      <c r="F334" s="87"/>
      <c r="G334" s="87"/>
      <c r="H334" s="87"/>
      <c r="I334" s="90"/>
      <c r="K334" s="169">
        <f t="shared" si="19"/>
        <v>321</v>
      </c>
      <c r="L334" s="170">
        <f t="shared" si="17"/>
        <v>424.0125</v>
      </c>
      <c r="M334" s="87"/>
      <c r="N334" s="87"/>
      <c r="O334" s="87"/>
      <c r="P334" s="87"/>
      <c r="Q334" s="90"/>
    </row>
    <row r="335" spans="3:17" ht="12.75">
      <c r="C335" s="298">
        <f t="shared" si="18"/>
        <v>322</v>
      </c>
      <c r="D335" s="299">
        <f t="shared" si="20"/>
        <v>414.025</v>
      </c>
      <c r="E335" s="87"/>
      <c r="F335" s="87"/>
      <c r="G335" s="87"/>
      <c r="H335" s="87"/>
      <c r="I335" s="90"/>
      <c r="K335" s="169">
        <f t="shared" si="19"/>
        <v>322</v>
      </c>
      <c r="L335" s="170">
        <f aca="true" t="shared" si="21" ref="L335:L398">SUM(420+K335*0.0125)</f>
        <v>424.025</v>
      </c>
      <c r="M335" s="87"/>
      <c r="N335" s="87"/>
      <c r="O335" s="87"/>
      <c r="P335" s="87"/>
      <c r="Q335" s="90"/>
    </row>
    <row r="336" spans="3:17" ht="12.75">
      <c r="C336" s="298">
        <f aca="true" t="shared" si="22" ref="C336:C399">SUM(C335+1)</f>
        <v>323</v>
      </c>
      <c r="D336" s="299">
        <f t="shared" si="20"/>
        <v>414.0375</v>
      </c>
      <c r="E336" s="87"/>
      <c r="F336" s="87"/>
      <c r="G336" s="87"/>
      <c r="H336" s="87"/>
      <c r="I336" s="90"/>
      <c r="K336" s="169">
        <f aca="true" t="shared" si="23" ref="K336:K399">SUM(K335+1)</f>
        <v>323</v>
      </c>
      <c r="L336" s="170">
        <f t="shared" si="21"/>
        <v>424.0375</v>
      </c>
      <c r="M336" s="87"/>
      <c r="N336" s="87"/>
      <c r="O336" s="87"/>
      <c r="P336" s="87"/>
      <c r="Q336" s="90"/>
    </row>
    <row r="337" spans="3:17" ht="12.75">
      <c r="C337" s="298">
        <f t="shared" si="22"/>
        <v>324</v>
      </c>
      <c r="D337" s="299">
        <f t="shared" si="20"/>
        <v>414.05</v>
      </c>
      <c r="E337" s="87"/>
      <c r="F337" s="87"/>
      <c r="G337" s="87"/>
      <c r="H337" s="87"/>
      <c r="I337" s="90"/>
      <c r="K337" s="169">
        <f t="shared" si="23"/>
        <v>324</v>
      </c>
      <c r="L337" s="170">
        <f t="shared" si="21"/>
        <v>424.05</v>
      </c>
      <c r="M337" s="87"/>
      <c r="N337" s="87"/>
      <c r="O337" s="87"/>
      <c r="P337" s="87"/>
      <c r="Q337" s="90"/>
    </row>
    <row r="338" spans="3:17" ht="12.75">
      <c r="C338" s="298">
        <f t="shared" si="22"/>
        <v>325</v>
      </c>
      <c r="D338" s="299">
        <f t="shared" si="20"/>
        <v>414.0625</v>
      </c>
      <c r="E338" s="87"/>
      <c r="F338" s="87"/>
      <c r="G338" s="87"/>
      <c r="H338" s="87"/>
      <c r="I338" s="90"/>
      <c r="K338" s="169">
        <f t="shared" si="23"/>
        <v>325</v>
      </c>
      <c r="L338" s="170">
        <f t="shared" si="21"/>
        <v>424.0625</v>
      </c>
      <c r="M338" s="87"/>
      <c r="N338" s="87"/>
      <c r="O338" s="87"/>
      <c r="P338" s="87"/>
      <c r="Q338" s="90"/>
    </row>
    <row r="339" spans="3:17" ht="12.75">
      <c r="C339" s="298">
        <f t="shared" si="22"/>
        <v>326</v>
      </c>
      <c r="D339" s="299">
        <f t="shared" si="20"/>
        <v>414.075</v>
      </c>
      <c r="E339" s="87"/>
      <c r="F339" s="87"/>
      <c r="G339" s="87"/>
      <c r="H339" s="87"/>
      <c r="I339" s="90"/>
      <c r="K339" s="169">
        <f t="shared" si="23"/>
        <v>326</v>
      </c>
      <c r="L339" s="170">
        <f t="shared" si="21"/>
        <v>424.075</v>
      </c>
      <c r="M339" s="87"/>
      <c r="N339" s="87"/>
      <c r="O339" s="87"/>
      <c r="P339" s="87"/>
      <c r="Q339" s="90"/>
    </row>
    <row r="340" spans="3:17" ht="12.75">
      <c r="C340" s="298">
        <f t="shared" si="22"/>
        <v>327</v>
      </c>
      <c r="D340" s="299">
        <f t="shared" si="20"/>
        <v>414.0875</v>
      </c>
      <c r="E340" s="87"/>
      <c r="F340" s="87"/>
      <c r="G340" s="87"/>
      <c r="H340" s="87"/>
      <c r="I340" s="90"/>
      <c r="K340" s="169">
        <f t="shared" si="23"/>
        <v>327</v>
      </c>
      <c r="L340" s="170">
        <f t="shared" si="21"/>
        <v>424.0875</v>
      </c>
      <c r="M340" s="87"/>
      <c r="N340" s="87"/>
      <c r="O340" s="87"/>
      <c r="P340" s="87"/>
      <c r="Q340" s="90"/>
    </row>
    <row r="341" spans="3:17" ht="12.75">
      <c r="C341" s="298">
        <f t="shared" si="22"/>
        <v>328</v>
      </c>
      <c r="D341" s="299">
        <f t="shared" si="20"/>
        <v>414.1</v>
      </c>
      <c r="E341" s="87"/>
      <c r="F341" s="87"/>
      <c r="G341" s="87"/>
      <c r="H341" s="87"/>
      <c r="I341" s="90"/>
      <c r="K341" s="169">
        <f t="shared" si="23"/>
        <v>328</v>
      </c>
      <c r="L341" s="170">
        <f t="shared" si="21"/>
        <v>424.1</v>
      </c>
      <c r="M341" s="87"/>
      <c r="N341" s="87"/>
      <c r="O341" s="87"/>
      <c r="P341" s="87"/>
      <c r="Q341" s="90"/>
    </row>
    <row r="342" spans="3:17" ht="12.75">
      <c r="C342" s="298">
        <f t="shared" si="22"/>
        <v>329</v>
      </c>
      <c r="D342" s="299">
        <f t="shared" si="20"/>
        <v>414.1125</v>
      </c>
      <c r="E342" s="87"/>
      <c r="F342" s="87"/>
      <c r="G342" s="87"/>
      <c r="H342" s="87"/>
      <c r="I342" s="90"/>
      <c r="K342" s="169">
        <f t="shared" si="23"/>
        <v>329</v>
      </c>
      <c r="L342" s="170">
        <f t="shared" si="21"/>
        <v>424.1125</v>
      </c>
      <c r="M342" s="87"/>
      <c r="N342" s="87"/>
      <c r="O342" s="87"/>
      <c r="P342" s="87"/>
      <c r="Q342" s="90"/>
    </row>
    <row r="343" spans="3:17" ht="12.75">
      <c r="C343" s="298">
        <f t="shared" si="22"/>
        <v>330</v>
      </c>
      <c r="D343" s="299">
        <f t="shared" si="20"/>
        <v>414.125</v>
      </c>
      <c r="E343" s="87"/>
      <c r="F343" s="87"/>
      <c r="G343" s="87"/>
      <c r="H343" s="87"/>
      <c r="I343" s="90"/>
      <c r="K343" s="169">
        <f t="shared" si="23"/>
        <v>330</v>
      </c>
      <c r="L343" s="170">
        <f t="shared" si="21"/>
        <v>424.125</v>
      </c>
      <c r="M343" s="87"/>
      <c r="N343" s="87"/>
      <c r="O343" s="87"/>
      <c r="P343" s="87"/>
      <c r="Q343" s="90"/>
    </row>
    <row r="344" spans="3:17" ht="12.75">
      <c r="C344" s="298">
        <f t="shared" si="22"/>
        <v>331</v>
      </c>
      <c r="D344" s="299">
        <f t="shared" si="20"/>
        <v>414.1375</v>
      </c>
      <c r="E344" s="87"/>
      <c r="F344" s="87"/>
      <c r="G344" s="87"/>
      <c r="H344" s="87"/>
      <c r="I344" s="90"/>
      <c r="K344" s="169">
        <f t="shared" si="23"/>
        <v>331</v>
      </c>
      <c r="L344" s="170">
        <f t="shared" si="21"/>
        <v>424.1375</v>
      </c>
      <c r="M344" s="87"/>
      <c r="N344" s="87"/>
      <c r="O344" s="87"/>
      <c r="P344" s="87"/>
      <c r="Q344" s="90"/>
    </row>
    <row r="345" spans="3:17" ht="12.75">
      <c r="C345" s="298">
        <f t="shared" si="22"/>
        <v>332</v>
      </c>
      <c r="D345" s="299">
        <f t="shared" si="20"/>
        <v>414.15</v>
      </c>
      <c r="E345" s="87"/>
      <c r="F345" s="87"/>
      <c r="G345" s="87"/>
      <c r="H345" s="87"/>
      <c r="I345" s="90"/>
      <c r="K345" s="169">
        <f t="shared" si="23"/>
        <v>332</v>
      </c>
      <c r="L345" s="170">
        <f t="shared" si="21"/>
        <v>424.15</v>
      </c>
      <c r="M345" s="87"/>
      <c r="N345" s="87"/>
      <c r="O345" s="87"/>
      <c r="P345" s="87"/>
      <c r="Q345" s="90"/>
    </row>
    <row r="346" spans="3:17" ht="12.75">
      <c r="C346" s="298">
        <f t="shared" si="22"/>
        <v>333</v>
      </c>
      <c r="D346" s="299">
        <f t="shared" si="20"/>
        <v>414.1625</v>
      </c>
      <c r="E346" s="87"/>
      <c r="F346" s="87"/>
      <c r="G346" s="87"/>
      <c r="H346" s="87"/>
      <c r="I346" s="90"/>
      <c r="K346" s="169">
        <f t="shared" si="23"/>
        <v>333</v>
      </c>
      <c r="L346" s="170">
        <f t="shared" si="21"/>
        <v>424.1625</v>
      </c>
      <c r="M346" s="87"/>
      <c r="N346" s="87"/>
      <c r="O346" s="87"/>
      <c r="P346" s="87"/>
      <c r="Q346" s="90"/>
    </row>
    <row r="347" spans="3:17" ht="12.75">
      <c r="C347" s="298">
        <f t="shared" si="22"/>
        <v>334</v>
      </c>
      <c r="D347" s="299">
        <f t="shared" si="20"/>
        <v>414.175</v>
      </c>
      <c r="E347" s="87"/>
      <c r="F347" s="87"/>
      <c r="G347" s="87"/>
      <c r="H347" s="87"/>
      <c r="I347" s="90"/>
      <c r="K347" s="169">
        <f t="shared" si="23"/>
        <v>334</v>
      </c>
      <c r="L347" s="170">
        <f t="shared" si="21"/>
        <v>424.175</v>
      </c>
      <c r="M347" s="87"/>
      <c r="N347" s="87"/>
      <c r="O347" s="87"/>
      <c r="P347" s="87"/>
      <c r="Q347" s="90"/>
    </row>
    <row r="348" spans="3:17" ht="12.75">
      <c r="C348" s="298">
        <f t="shared" si="22"/>
        <v>335</v>
      </c>
      <c r="D348" s="299">
        <f t="shared" si="20"/>
        <v>414.1875</v>
      </c>
      <c r="E348" s="87"/>
      <c r="F348" s="87"/>
      <c r="G348" s="87"/>
      <c r="H348" s="87"/>
      <c r="I348" s="90"/>
      <c r="K348" s="169">
        <f t="shared" si="23"/>
        <v>335</v>
      </c>
      <c r="L348" s="170">
        <f t="shared" si="21"/>
        <v>424.1875</v>
      </c>
      <c r="M348" s="87"/>
      <c r="N348" s="87"/>
      <c r="O348" s="87"/>
      <c r="P348" s="87"/>
      <c r="Q348" s="90"/>
    </row>
    <row r="349" spans="3:17" ht="12.75">
      <c r="C349" s="298">
        <f t="shared" si="22"/>
        <v>336</v>
      </c>
      <c r="D349" s="299">
        <f t="shared" si="20"/>
        <v>414.2</v>
      </c>
      <c r="E349" s="87"/>
      <c r="F349" s="87"/>
      <c r="G349" s="87"/>
      <c r="H349" s="87"/>
      <c r="I349" s="90"/>
      <c r="K349" s="169">
        <f t="shared" si="23"/>
        <v>336</v>
      </c>
      <c r="L349" s="170">
        <f t="shared" si="21"/>
        <v>424.2</v>
      </c>
      <c r="M349" s="87"/>
      <c r="N349" s="87"/>
      <c r="O349" s="87"/>
      <c r="P349" s="87"/>
      <c r="Q349" s="90"/>
    </row>
    <row r="350" spans="3:17" ht="12.75">
      <c r="C350" s="298">
        <f t="shared" si="22"/>
        <v>337</v>
      </c>
      <c r="D350" s="299">
        <f t="shared" si="20"/>
        <v>414.2125</v>
      </c>
      <c r="E350" s="87"/>
      <c r="F350" s="87"/>
      <c r="G350" s="87"/>
      <c r="H350" s="87"/>
      <c r="I350" s="90"/>
      <c r="K350" s="169">
        <f t="shared" si="23"/>
        <v>337</v>
      </c>
      <c r="L350" s="170">
        <f t="shared" si="21"/>
        <v>424.2125</v>
      </c>
      <c r="M350" s="87"/>
      <c r="N350" s="87"/>
      <c r="O350" s="87"/>
      <c r="P350" s="87"/>
      <c r="Q350" s="90"/>
    </row>
    <row r="351" spans="3:17" ht="12.75">
      <c r="C351" s="298">
        <f t="shared" si="22"/>
        <v>338</v>
      </c>
      <c r="D351" s="299">
        <f t="shared" si="20"/>
        <v>414.225</v>
      </c>
      <c r="E351" s="87"/>
      <c r="F351" s="87"/>
      <c r="G351" s="87"/>
      <c r="H351" s="87"/>
      <c r="I351" s="90"/>
      <c r="K351" s="169">
        <f t="shared" si="23"/>
        <v>338</v>
      </c>
      <c r="L351" s="170">
        <f t="shared" si="21"/>
        <v>424.225</v>
      </c>
      <c r="M351" s="87"/>
      <c r="N351" s="87"/>
      <c r="O351" s="87"/>
      <c r="P351" s="87"/>
      <c r="Q351" s="90"/>
    </row>
    <row r="352" spans="3:17" ht="12.75">
      <c r="C352" s="298">
        <f t="shared" si="22"/>
        <v>339</v>
      </c>
      <c r="D352" s="299">
        <f t="shared" si="20"/>
        <v>414.2375</v>
      </c>
      <c r="E352" s="87"/>
      <c r="F352" s="87"/>
      <c r="G352" s="87"/>
      <c r="H352" s="87"/>
      <c r="I352" s="90"/>
      <c r="K352" s="169">
        <f t="shared" si="23"/>
        <v>339</v>
      </c>
      <c r="L352" s="170">
        <f t="shared" si="21"/>
        <v>424.2375</v>
      </c>
      <c r="M352" s="87"/>
      <c r="N352" s="87"/>
      <c r="O352" s="87"/>
      <c r="P352" s="87"/>
      <c r="Q352" s="90"/>
    </row>
    <row r="353" spans="3:17" ht="12.75">
      <c r="C353" s="298">
        <f t="shared" si="22"/>
        <v>340</v>
      </c>
      <c r="D353" s="299">
        <f t="shared" si="20"/>
        <v>414.25</v>
      </c>
      <c r="E353" s="87"/>
      <c r="F353" s="87"/>
      <c r="G353" s="87"/>
      <c r="H353" s="87"/>
      <c r="I353" s="90"/>
      <c r="K353" s="169">
        <f t="shared" si="23"/>
        <v>340</v>
      </c>
      <c r="L353" s="170">
        <f t="shared" si="21"/>
        <v>424.25</v>
      </c>
      <c r="M353" s="87"/>
      <c r="N353" s="87"/>
      <c r="O353" s="87"/>
      <c r="P353" s="87"/>
      <c r="Q353" s="90"/>
    </row>
    <row r="354" spans="3:17" ht="12.75">
      <c r="C354" s="298">
        <f t="shared" si="22"/>
        <v>341</v>
      </c>
      <c r="D354" s="299">
        <f t="shared" si="20"/>
        <v>414.2625</v>
      </c>
      <c r="E354" s="87"/>
      <c r="F354" s="87"/>
      <c r="G354" s="87"/>
      <c r="H354" s="87"/>
      <c r="I354" s="90"/>
      <c r="K354" s="169">
        <f t="shared" si="23"/>
        <v>341</v>
      </c>
      <c r="L354" s="170">
        <f t="shared" si="21"/>
        <v>424.2625</v>
      </c>
      <c r="M354" s="87"/>
      <c r="N354" s="87"/>
      <c r="O354" s="87"/>
      <c r="P354" s="87"/>
      <c r="Q354" s="90"/>
    </row>
    <row r="355" spans="3:17" ht="12.75">
      <c r="C355" s="298">
        <f t="shared" si="22"/>
        <v>342</v>
      </c>
      <c r="D355" s="299">
        <f t="shared" si="20"/>
        <v>414.275</v>
      </c>
      <c r="E355" s="87"/>
      <c r="F355" s="87"/>
      <c r="G355" s="87"/>
      <c r="H355" s="87"/>
      <c r="I355" s="90"/>
      <c r="K355" s="169">
        <f t="shared" si="23"/>
        <v>342</v>
      </c>
      <c r="L355" s="170">
        <f t="shared" si="21"/>
        <v>424.275</v>
      </c>
      <c r="M355" s="87"/>
      <c r="N355" s="87"/>
      <c r="O355" s="87"/>
      <c r="P355" s="87"/>
      <c r="Q355" s="90"/>
    </row>
    <row r="356" spans="3:17" ht="12.75">
      <c r="C356" s="298">
        <f t="shared" si="22"/>
        <v>343</v>
      </c>
      <c r="D356" s="299">
        <f t="shared" si="20"/>
        <v>414.2875</v>
      </c>
      <c r="E356" s="87"/>
      <c r="F356" s="87"/>
      <c r="G356" s="87"/>
      <c r="H356" s="87"/>
      <c r="I356" s="90"/>
      <c r="K356" s="169">
        <f t="shared" si="23"/>
        <v>343</v>
      </c>
      <c r="L356" s="170">
        <f t="shared" si="21"/>
        <v>424.2875</v>
      </c>
      <c r="M356" s="87"/>
      <c r="N356" s="87"/>
      <c r="O356" s="87"/>
      <c r="P356" s="87"/>
      <c r="Q356" s="90"/>
    </row>
    <row r="357" spans="3:17" ht="12.75">
      <c r="C357" s="298">
        <f t="shared" si="22"/>
        <v>344</v>
      </c>
      <c r="D357" s="299">
        <f t="shared" si="20"/>
        <v>414.3</v>
      </c>
      <c r="E357" s="87"/>
      <c r="F357" s="87"/>
      <c r="G357" s="87"/>
      <c r="H357" s="87"/>
      <c r="I357" s="90"/>
      <c r="K357" s="169">
        <f t="shared" si="23"/>
        <v>344</v>
      </c>
      <c r="L357" s="170">
        <f t="shared" si="21"/>
        <v>424.3</v>
      </c>
      <c r="M357" s="87"/>
      <c r="N357" s="87"/>
      <c r="O357" s="87"/>
      <c r="P357" s="87"/>
      <c r="Q357" s="90"/>
    </row>
    <row r="358" spans="3:17" ht="12.75">
      <c r="C358" s="298">
        <f t="shared" si="22"/>
        <v>345</v>
      </c>
      <c r="D358" s="299">
        <f t="shared" si="20"/>
        <v>414.3125</v>
      </c>
      <c r="E358" s="87"/>
      <c r="F358" s="87"/>
      <c r="G358" s="87"/>
      <c r="H358" s="87"/>
      <c r="I358" s="90"/>
      <c r="K358" s="169">
        <f t="shared" si="23"/>
        <v>345</v>
      </c>
      <c r="L358" s="170">
        <f t="shared" si="21"/>
        <v>424.3125</v>
      </c>
      <c r="M358" s="87"/>
      <c r="N358" s="87"/>
      <c r="O358" s="87"/>
      <c r="P358" s="87"/>
      <c r="Q358" s="90"/>
    </row>
    <row r="359" spans="3:17" ht="12.75">
      <c r="C359" s="298">
        <f t="shared" si="22"/>
        <v>346</v>
      </c>
      <c r="D359" s="299">
        <f t="shared" si="20"/>
        <v>414.325</v>
      </c>
      <c r="E359" s="87"/>
      <c r="F359" s="87"/>
      <c r="G359" s="87"/>
      <c r="H359" s="87"/>
      <c r="I359" s="90"/>
      <c r="K359" s="169">
        <f t="shared" si="23"/>
        <v>346</v>
      </c>
      <c r="L359" s="170">
        <f t="shared" si="21"/>
        <v>424.325</v>
      </c>
      <c r="M359" s="87"/>
      <c r="N359" s="87"/>
      <c r="O359" s="87"/>
      <c r="P359" s="87"/>
      <c r="Q359" s="90"/>
    </row>
    <row r="360" spans="3:17" ht="12.75">
      <c r="C360" s="298">
        <f t="shared" si="22"/>
        <v>347</v>
      </c>
      <c r="D360" s="299">
        <f t="shared" si="20"/>
        <v>414.3375</v>
      </c>
      <c r="E360" s="87"/>
      <c r="F360" s="87"/>
      <c r="G360" s="87"/>
      <c r="H360" s="87"/>
      <c r="I360" s="90"/>
      <c r="K360" s="169">
        <f t="shared" si="23"/>
        <v>347</v>
      </c>
      <c r="L360" s="170">
        <f t="shared" si="21"/>
        <v>424.3375</v>
      </c>
      <c r="M360" s="87"/>
      <c r="N360" s="87"/>
      <c r="O360" s="87"/>
      <c r="P360" s="87"/>
      <c r="Q360" s="90"/>
    </row>
    <row r="361" spans="3:17" ht="12.75">
      <c r="C361" s="298">
        <f t="shared" si="22"/>
        <v>348</v>
      </c>
      <c r="D361" s="299">
        <f t="shared" si="20"/>
        <v>414.35</v>
      </c>
      <c r="E361" s="87"/>
      <c r="F361" s="87"/>
      <c r="G361" s="87"/>
      <c r="H361" s="87"/>
      <c r="I361" s="90"/>
      <c r="K361" s="169">
        <f t="shared" si="23"/>
        <v>348</v>
      </c>
      <c r="L361" s="170">
        <f t="shared" si="21"/>
        <v>424.35</v>
      </c>
      <c r="M361" s="87"/>
      <c r="N361" s="87"/>
      <c r="O361" s="87"/>
      <c r="P361" s="87"/>
      <c r="Q361" s="90"/>
    </row>
    <row r="362" spans="3:17" ht="12.75">
      <c r="C362" s="298">
        <f t="shared" si="22"/>
        <v>349</v>
      </c>
      <c r="D362" s="299">
        <f t="shared" si="20"/>
        <v>414.3625</v>
      </c>
      <c r="E362" s="87"/>
      <c r="F362" s="87"/>
      <c r="G362" s="87"/>
      <c r="H362" s="87"/>
      <c r="I362" s="90"/>
      <c r="K362" s="169">
        <f t="shared" si="23"/>
        <v>349</v>
      </c>
      <c r="L362" s="170">
        <f t="shared" si="21"/>
        <v>424.3625</v>
      </c>
      <c r="M362" s="87"/>
      <c r="N362" s="87"/>
      <c r="O362" s="87"/>
      <c r="P362" s="87"/>
      <c r="Q362" s="90"/>
    </row>
    <row r="363" spans="3:17" ht="12.75">
      <c r="C363" s="298">
        <f t="shared" si="22"/>
        <v>350</v>
      </c>
      <c r="D363" s="299">
        <f t="shared" si="20"/>
        <v>414.375</v>
      </c>
      <c r="E363" s="87"/>
      <c r="F363" s="87"/>
      <c r="G363" s="87"/>
      <c r="H363" s="87"/>
      <c r="I363" s="90"/>
      <c r="K363" s="169">
        <f t="shared" si="23"/>
        <v>350</v>
      </c>
      <c r="L363" s="170">
        <f t="shared" si="21"/>
        <v>424.375</v>
      </c>
      <c r="M363" s="87"/>
      <c r="N363" s="87"/>
      <c r="O363" s="87"/>
      <c r="P363" s="87"/>
      <c r="Q363" s="90"/>
    </row>
    <row r="364" spans="3:17" ht="12.75">
      <c r="C364" s="298">
        <f t="shared" si="22"/>
        <v>351</v>
      </c>
      <c r="D364" s="299">
        <f t="shared" si="20"/>
        <v>414.3875</v>
      </c>
      <c r="E364" s="87"/>
      <c r="F364" s="87"/>
      <c r="G364" s="87"/>
      <c r="H364" s="87"/>
      <c r="I364" s="90"/>
      <c r="K364" s="169">
        <f t="shared" si="23"/>
        <v>351</v>
      </c>
      <c r="L364" s="170">
        <f t="shared" si="21"/>
        <v>424.3875</v>
      </c>
      <c r="M364" s="87"/>
      <c r="N364" s="87"/>
      <c r="O364" s="87"/>
      <c r="P364" s="87"/>
      <c r="Q364" s="90"/>
    </row>
    <row r="365" spans="3:17" ht="12.75">
      <c r="C365" s="298">
        <f t="shared" si="22"/>
        <v>352</v>
      </c>
      <c r="D365" s="299">
        <f t="shared" si="20"/>
        <v>414.4</v>
      </c>
      <c r="E365" s="87"/>
      <c r="F365" s="87"/>
      <c r="G365" s="87"/>
      <c r="H365" s="87"/>
      <c r="I365" s="90"/>
      <c r="K365" s="169">
        <f t="shared" si="23"/>
        <v>352</v>
      </c>
      <c r="L365" s="170">
        <f t="shared" si="21"/>
        <v>424.4</v>
      </c>
      <c r="M365" s="87"/>
      <c r="N365" s="87"/>
      <c r="O365" s="87"/>
      <c r="P365" s="87"/>
      <c r="Q365" s="90"/>
    </row>
    <row r="366" spans="3:17" ht="12.75">
      <c r="C366" s="298">
        <f t="shared" si="22"/>
        <v>353</v>
      </c>
      <c r="D366" s="299">
        <f t="shared" si="20"/>
        <v>414.4125</v>
      </c>
      <c r="E366" s="87"/>
      <c r="F366" s="87"/>
      <c r="G366" s="87"/>
      <c r="H366" s="87"/>
      <c r="I366" s="90"/>
      <c r="K366" s="169">
        <f t="shared" si="23"/>
        <v>353</v>
      </c>
      <c r="L366" s="170">
        <f t="shared" si="21"/>
        <v>424.4125</v>
      </c>
      <c r="M366" s="87"/>
      <c r="N366" s="87"/>
      <c r="O366" s="87"/>
      <c r="P366" s="87"/>
      <c r="Q366" s="90"/>
    </row>
    <row r="367" spans="3:17" ht="12.75">
      <c r="C367" s="298">
        <f t="shared" si="22"/>
        <v>354</v>
      </c>
      <c r="D367" s="299">
        <f t="shared" si="20"/>
        <v>414.425</v>
      </c>
      <c r="E367" s="87"/>
      <c r="F367" s="87"/>
      <c r="G367" s="87"/>
      <c r="H367" s="87"/>
      <c r="I367" s="90"/>
      <c r="K367" s="169">
        <f t="shared" si="23"/>
        <v>354</v>
      </c>
      <c r="L367" s="170">
        <f t="shared" si="21"/>
        <v>424.425</v>
      </c>
      <c r="M367" s="87"/>
      <c r="N367" s="87"/>
      <c r="O367" s="87"/>
      <c r="P367" s="87"/>
      <c r="Q367" s="90"/>
    </row>
    <row r="368" spans="3:17" ht="12.75">
      <c r="C368" s="298">
        <f t="shared" si="22"/>
        <v>355</v>
      </c>
      <c r="D368" s="299">
        <f t="shared" si="20"/>
        <v>414.4375</v>
      </c>
      <c r="E368" s="87"/>
      <c r="F368" s="87"/>
      <c r="G368" s="87"/>
      <c r="H368" s="87"/>
      <c r="I368" s="90"/>
      <c r="K368" s="169">
        <f t="shared" si="23"/>
        <v>355</v>
      </c>
      <c r="L368" s="170">
        <f t="shared" si="21"/>
        <v>424.4375</v>
      </c>
      <c r="M368" s="87"/>
      <c r="N368" s="87"/>
      <c r="O368" s="87"/>
      <c r="P368" s="87"/>
      <c r="Q368" s="90"/>
    </row>
    <row r="369" spans="3:17" ht="12.75">
      <c r="C369" s="298">
        <f t="shared" si="22"/>
        <v>356</v>
      </c>
      <c r="D369" s="299">
        <f t="shared" si="20"/>
        <v>414.45</v>
      </c>
      <c r="E369" s="87"/>
      <c r="F369" s="87"/>
      <c r="G369" s="87"/>
      <c r="H369" s="87"/>
      <c r="I369" s="90"/>
      <c r="K369" s="169">
        <f t="shared" si="23"/>
        <v>356</v>
      </c>
      <c r="L369" s="170">
        <f t="shared" si="21"/>
        <v>424.45</v>
      </c>
      <c r="M369" s="87"/>
      <c r="N369" s="87"/>
      <c r="O369" s="87"/>
      <c r="P369" s="87"/>
      <c r="Q369" s="90"/>
    </row>
    <row r="370" spans="3:17" ht="12.75">
      <c r="C370" s="298">
        <f t="shared" si="22"/>
        <v>357</v>
      </c>
      <c r="D370" s="299">
        <f t="shared" si="20"/>
        <v>414.4625</v>
      </c>
      <c r="E370" s="87"/>
      <c r="F370" s="87"/>
      <c r="G370" s="87"/>
      <c r="H370" s="87"/>
      <c r="I370" s="90"/>
      <c r="K370" s="169">
        <f t="shared" si="23"/>
        <v>357</v>
      </c>
      <c r="L370" s="170">
        <f t="shared" si="21"/>
        <v>424.4625</v>
      </c>
      <c r="M370" s="87"/>
      <c r="N370" s="87"/>
      <c r="O370" s="87"/>
      <c r="P370" s="87"/>
      <c r="Q370" s="90"/>
    </row>
    <row r="371" spans="3:17" ht="12.75">
      <c r="C371" s="298">
        <f t="shared" si="22"/>
        <v>358</v>
      </c>
      <c r="D371" s="299">
        <f t="shared" si="20"/>
        <v>414.475</v>
      </c>
      <c r="E371" s="87"/>
      <c r="F371" s="87"/>
      <c r="G371" s="87"/>
      <c r="H371" s="87"/>
      <c r="I371" s="90"/>
      <c r="K371" s="169">
        <f t="shared" si="23"/>
        <v>358</v>
      </c>
      <c r="L371" s="170">
        <f t="shared" si="21"/>
        <v>424.475</v>
      </c>
      <c r="M371" s="87"/>
      <c r="N371" s="87"/>
      <c r="O371" s="87"/>
      <c r="P371" s="87"/>
      <c r="Q371" s="90"/>
    </row>
    <row r="372" spans="3:17" ht="12.75">
      <c r="C372" s="298">
        <f t="shared" si="22"/>
        <v>359</v>
      </c>
      <c r="D372" s="299">
        <f t="shared" si="20"/>
        <v>414.4875</v>
      </c>
      <c r="E372" s="87"/>
      <c r="F372" s="87"/>
      <c r="G372" s="87"/>
      <c r="H372" s="87"/>
      <c r="I372" s="90"/>
      <c r="K372" s="169">
        <f t="shared" si="23"/>
        <v>359</v>
      </c>
      <c r="L372" s="170">
        <f t="shared" si="21"/>
        <v>424.4875</v>
      </c>
      <c r="M372" s="87"/>
      <c r="N372" s="87"/>
      <c r="O372" s="87"/>
      <c r="P372" s="87"/>
      <c r="Q372" s="90"/>
    </row>
    <row r="373" spans="3:17" ht="12.75">
      <c r="C373" s="298">
        <f t="shared" si="22"/>
        <v>360</v>
      </c>
      <c r="D373" s="299">
        <f t="shared" si="20"/>
        <v>414.5</v>
      </c>
      <c r="E373" s="87"/>
      <c r="F373" s="87"/>
      <c r="G373" s="87"/>
      <c r="H373" s="87"/>
      <c r="I373" s="90"/>
      <c r="K373" s="169">
        <f t="shared" si="23"/>
        <v>360</v>
      </c>
      <c r="L373" s="170">
        <f t="shared" si="21"/>
        <v>424.5</v>
      </c>
      <c r="M373" s="87"/>
      <c r="N373" s="87"/>
      <c r="O373" s="87"/>
      <c r="P373" s="87"/>
      <c r="Q373" s="90"/>
    </row>
    <row r="374" spans="3:17" ht="12.75">
      <c r="C374" s="298">
        <f t="shared" si="22"/>
        <v>361</v>
      </c>
      <c r="D374" s="299">
        <f t="shared" si="20"/>
        <v>414.5125</v>
      </c>
      <c r="E374" s="87"/>
      <c r="F374" s="87"/>
      <c r="G374" s="87"/>
      <c r="H374" s="87"/>
      <c r="I374" s="90"/>
      <c r="K374" s="169">
        <f t="shared" si="23"/>
        <v>361</v>
      </c>
      <c r="L374" s="170">
        <f t="shared" si="21"/>
        <v>424.5125</v>
      </c>
      <c r="M374" s="87"/>
      <c r="N374" s="87"/>
      <c r="O374" s="87"/>
      <c r="P374" s="87"/>
      <c r="Q374" s="90"/>
    </row>
    <row r="375" spans="3:17" ht="12.75">
      <c r="C375" s="298">
        <f t="shared" si="22"/>
        <v>362</v>
      </c>
      <c r="D375" s="299">
        <f t="shared" si="20"/>
        <v>414.525</v>
      </c>
      <c r="E375" s="87"/>
      <c r="F375" s="87"/>
      <c r="G375" s="87"/>
      <c r="H375" s="87"/>
      <c r="I375" s="90"/>
      <c r="K375" s="169">
        <f t="shared" si="23"/>
        <v>362</v>
      </c>
      <c r="L375" s="170">
        <f t="shared" si="21"/>
        <v>424.525</v>
      </c>
      <c r="M375" s="87"/>
      <c r="N375" s="87"/>
      <c r="O375" s="87"/>
      <c r="P375" s="87"/>
      <c r="Q375" s="90"/>
    </row>
    <row r="376" spans="3:17" ht="12.75">
      <c r="C376" s="298">
        <f t="shared" si="22"/>
        <v>363</v>
      </c>
      <c r="D376" s="299">
        <f t="shared" si="20"/>
        <v>414.5375</v>
      </c>
      <c r="E376" s="87"/>
      <c r="F376" s="87"/>
      <c r="G376" s="87"/>
      <c r="H376" s="87"/>
      <c r="I376" s="90"/>
      <c r="K376" s="169">
        <f t="shared" si="23"/>
        <v>363</v>
      </c>
      <c r="L376" s="170">
        <f t="shared" si="21"/>
        <v>424.5375</v>
      </c>
      <c r="M376" s="87"/>
      <c r="N376" s="87"/>
      <c r="O376" s="87"/>
      <c r="P376" s="87"/>
      <c r="Q376" s="90"/>
    </row>
    <row r="377" spans="3:17" ht="12.75">
      <c r="C377" s="298">
        <f t="shared" si="22"/>
        <v>364</v>
      </c>
      <c r="D377" s="299">
        <f t="shared" si="20"/>
        <v>414.55</v>
      </c>
      <c r="E377" s="87"/>
      <c r="F377" s="87"/>
      <c r="G377" s="87"/>
      <c r="H377" s="87"/>
      <c r="I377" s="90"/>
      <c r="K377" s="169">
        <f t="shared" si="23"/>
        <v>364</v>
      </c>
      <c r="L377" s="170">
        <f t="shared" si="21"/>
        <v>424.55</v>
      </c>
      <c r="M377" s="87"/>
      <c r="N377" s="87"/>
      <c r="O377" s="87"/>
      <c r="P377" s="87"/>
      <c r="Q377" s="90"/>
    </row>
    <row r="378" spans="3:17" ht="12.75">
      <c r="C378" s="298">
        <f t="shared" si="22"/>
        <v>365</v>
      </c>
      <c r="D378" s="299">
        <f aca="true" t="shared" si="24" ref="D378:D441">SUM(410+C378*0.0125)</f>
        <v>414.5625</v>
      </c>
      <c r="E378" s="87"/>
      <c r="F378" s="87"/>
      <c r="G378" s="87"/>
      <c r="H378" s="87"/>
      <c r="I378" s="90"/>
      <c r="K378" s="169">
        <f t="shared" si="23"/>
        <v>365</v>
      </c>
      <c r="L378" s="170">
        <f t="shared" si="21"/>
        <v>424.5625</v>
      </c>
      <c r="M378" s="87"/>
      <c r="N378" s="87"/>
      <c r="O378" s="87"/>
      <c r="P378" s="87"/>
      <c r="Q378" s="90"/>
    </row>
    <row r="379" spans="3:17" ht="12.75">
      <c r="C379" s="298">
        <f t="shared" si="22"/>
        <v>366</v>
      </c>
      <c r="D379" s="299">
        <f t="shared" si="24"/>
        <v>414.575</v>
      </c>
      <c r="E379" s="87"/>
      <c r="F379" s="87"/>
      <c r="G379" s="87"/>
      <c r="H379" s="87"/>
      <c r="I379" s="90"/>
      <c r="K379" s="169">
        <f t="shared" si="23"/>
        <v>366</v>
      </c>
      <c r="L379" s="170">
        <f t="shared" si="21"/>
        <v>424.575</v>
      </c>
      <c r="M379" s="87"/>
      <c r="N379" s="87"/>
      <c r="O379" s="87"/>
      <c r="P379" s="87"/>
      <c r="Q379" s="90"/>
    </row>
    <row r="380" spans="3:17" ht="12.75">
      <c r="C380" s="298">
        <f t="shared" si="22"/>
        <v>367</v>
      </c>
      <c r="D380" s="299">
        <f t="shared" si="24"/>
        <v>414.5875</v>
      </c>
      <c r="E380" s="87"/>
      <c r="F380" s="87"/>
      <c r="G380" s="87"/>
      <c r="H380" s="87"/>
      <c r="I380" s="90"/>
      <c r="K380" s="169">
        <f t="shared" si="23"/>
        <v>367</v>
      </c>
      <c r="L380" s="170">
        <f t="shared" si="21"/>
        <v>424.5875</v>
      </c>
      <c r="M380" s="87"/>
      <c r="N380" s="87"/>
      <c r="O380" s="87"/>
      <c r="P380" s="87"/>
      <c r="Q380" s="90"/>
    </row>
    <row r="381" spans="3:17" ht="12.75">
      <c r="C381" s="298">
        <f t="shared" si="22"/>
        <v>368</v>
      </c>
      <c r="D381" s="299">
        <f t="shared" si="24"/>
        <v>414.6</v>
      </c>
      <c r="E381" s="87"/>
      <c r="F381" s="87"/>
      <c r="G381" s="87"/>
      <c r="H381" s="87"/>
      <c r="I381" s="90"/>
      <c r="K381" s="169">
        <f t="shared" si="23"/>
        <v>368</v>
      </c>
      <c r="L381" s="170">
        <f t="shared" si="21"/>
        <v>424.6</v>
      </c>
      <c r="M381" s="87"/>
      <c r="N381" s="87"/>
      <c r="O381" s="87"/>
      <c r="P381" s="87"/>
      <c r="Q381" s="90"/>
    </row>
    <row r="382" spans="3:17" ht="12.75">
      <c r="C382" s="298">
        <f t="shared" si="22"/>
        <v>369</v>
      </c>
      <c r="D382" s="299">
        <f t="shared" si="24"/>
        <v>414.6125</v>
      </c>
      <c r="E382" s="87"/>
      <c r="F382" s="87"/>
      <c r="G382" s="87"/>
      <c r="H382" s="87"/>
      <c r="I382" s="90"/>
      <c r="K382" s="169">
        <f t="shared" si="23"/>
        <v>369</v>
      </c>
      <c r="L382" s="170">
        <f t="shared" si="21"/>
        <v>424.6125</v>
      </c>
      <c r="M382" s="87"/>
      <c r="N382" s="87"/>
      <c r="O382" s="87"/>
      <c r="P382" s="87"/>
      <c r="Q382" s="90"/>
    </row>
    <row r="383" spans="3:17" ht="12.75">
      <c r="C383" s="298">
        <f t="shared" si="22"/>
        <v>370</v>
      </c>
      <c r="D383" s="299">
        <f t="shared" si="24"/>
        <v>414.625</v>
      </c>
      <c r="E383" s="87"/>
      <c r="F383" s="87"/>
      <c r="G383" s="87"/>
      <c r="H383" s="87"/>
      <c r="I383" s="90"/>
      <c r="K383" s="169">
        <f t="shared" si="23"/>
        <v>370</v>
      </c>
      <c r="L383" s="170">
        <f t="shared" si="21"/>
        <v>424.625</v>
      </c>
      <c r="M383" s="87"/>
      <c r="N383" s="87"/>
      <c r="O383" s="87"/>
      <c r="P383" s="87"/>
      <c r="Q383" s="90"/>
    </row>
    <row r="384" spans="3:17" ht="12.75">
      <c r="C384" s="298">
        <f t="shared" si="22"/>
        <v>371</v>
      </c>
      <c r="D384" s="299">
        <f t="shared" si="24"/>
        <v>414.6375</v>
      </c>
      <c r="E384" s="87"/>
      <c r="F384" s="87"/>
      <c r="G384" s="87"/>
      <c r="H384" s="87"/>
      <c r="I384" s="90"/>
      <c r="K384" s="169">
        <f t="shared" si="23"/>
        <v>371</v>
      </c>
      <c r="L384" s="170">
        <f t="shared" si="21"/>
        <v>424.6375</v>
      </c>
      <c r="M384" s="87"/>
      <c r="N384" s="87"/>
      <c r="O384" s="87"/>
      <c r="P384" s="87"/>
      <c r="Q384" s="90"/>
    </row>
    <row r="385" spans="3:17" ht="12.75">
      <c r="C385" s="298">
        <f t="shared" si="22"/>
        <v>372</v>
      </c>
      <c r="D385" s="299">
        <f t="shared" si="24"/>
        <v>414.65</v>
      </c>
      <c r="E385" s="87"/>
      <c r="F385" s="87"/>
      <c r="G385" s="87"/>
      <c r="H385" s="87"/>
      <c r="I385" s="90"/>
      <c r="K385" s="169">
        <f t="shared" si="23"/>
        <v>372</v>
      </c>
      <c r="L385" s="170">
        <f t="shared" si="21"/>
        <v>424.65</v>
      </c>
      <c r="M385" s="87"/>
      <c r="N385" s="87"/>
      <c r="O385" s="87"/>
      <c r="P385" s="87"/>
      <c r="Q385" s="90"/>
    </row>
    <row r="386" spans="3:17" ht="12.75">
      <c r="C386" s="298">
        <f t="shared" si="22"/>
        <v>373</v>
      </c>
      <c r="D386" s="299">
        <f t="shared" si="24"/>
        <v>414.6625</v>
      </c>
      <c r="E386" s="87"/>
      <c r="F386" s="87"/>
      <c r="G386" s="87"/>
      <c r="H386" s="87"/>
      <c r="I386" s="90"/>
      <c r="K386" s="169">
        <f t="shared" si="23"/>
        <v>373</v>
      </c>
      <c r="L386" s="170">
        <f t="shared" si="21"/>
        <v>424.6625</v>
      </c>
      <c r="M386" s="87"/>
      <c r="N386" s="87"/>
      <c r="O386" s="87"/>
      <c r="P386" s="87"/>
      <c r="Q386" s="90"/>
    </row>
    <row r="387" spans="3:17" ht="12.75">
      <c r="C387" s="298">
        <f t="shared" si="22"/>
        <v>374</v>
      </c>
      <c r="D387" s="299">
        <f t="shared" si="24"/>
        <v>414.675</v>
      </c>
      <c r="E387" s="87"/>
      <c r="F387" s="87"/>
      <c r="G387" s="87"/>
      <c r="H387" s="87"/>
      <c r="I387" s="90"/>
      <c r="K387" s="169">
        <f t="shared" si="23"/>
        <v>374</v>
      </c>
      <c r="L387" s="170">
        <f t="shared" si="21"/>
        <v>424.675</v>
      </c>
      <c r="M387" s="87"/>
      <c r="N387" s="87"/>
      <c r="O387" s="87"/>
      <c r="P387" s="87"/>
      <c r="Q387" s="90"/>
    </row>
    <row r="388" spans="3:17" ht="12.75">
      <c r="C388" s="298">
        <f t="shared" si="22"/>
        <v>375</v>
      </c>
      <c r="D388" s="299">
        <f t="shared" si="24"/>
        <v>414.6875</v>
      </c>
      <c r="E388" s="87"/>
      <c r="F388" s="87"/>
      <c r="G388" s="87"/>
      <c r="H388" s="87"/>
      <c r="I388" s="90"/>
      <c r="K388" s="169">
        <f t="shared" si="23"/>
        <v>375</v>
      </c>
      <c r="L388" s="170">
        <f t="shared" si="21"/>
        <v>424.6875</v>
      </c>
      <c r="M388" s="87"/>
      <c r="N388" s="87"/>
      <c r="O388" s="87"/>
      <c r="P388" s="87"/>
      <c r="Q388" s="90"/>
    </row>
    <row r="389" spans="3:17" ht="12.75">
      <c r="C389" s="298">
        <f t="shared" si="22"/>
        <v>376</v>
      </c>
      <c r="D389" s="299">
        <f t="shared" si="24"/>
        <v>414.7</v>
      </c>
      <c r="E389" s="87"/>
      <c r="F389" s="87"/>
      <c r="G389" s="87"/>
      <c r="H389" s="87"/>
      <c r="I389" s="90"/>
      <c r="K389" s="169">
        <f t="shared" si="23"/>
        <v>376</v>
      </c>
      <c r="L389" s="170">
        <f t="shared" si="21"/>
        <v>424.7</v>
      </c>
      <c r="M389" s="87"/>
      <c r="N389" s="87"/>
      <c r="O389" s="87"/>
      <c r="P389" s="87"/>
      <c r="Q389" s="90"/>
    </row>
    <row r="390" spans="3:17" ht="12.75">
      <c r="C390" s="298">
        <f t="shared" si="22"/>
        <v>377</v>
      </c>
      <c r="D390" s="299">
        <f t="shared" si="24"/>
        <v>414.7125</v>
      </c>
      <c r="E390" s="87"/>
      <c r="F390" s="87"/>
      <c r="G390" s="87"/>
      <c r="H390" s="87"/>
      <c r="I390" s="90"/>
      <c r="K390" s="169">
        <f t="shared" si="23"/>
        <v>377</v>
      </c>
      <c r="L390" s="170">
        <f t="shared" si="21"/>
        <v>424.7125</v>
      </c>
      <c r="M390" s="87"/>
      <c r="N390" s="87"/>
      <c r="O390" s="87"/>
      <c r="P390" s="87"/>
      <c r="Q390" s="90"/>
    </row>
    <row r="391" spans="3:17" ht="12.75">
      <c r="C391" s="298">
        <f t="shared" si="22"/>
        <v>378</v>
      </c>
      <c r="D391" s="299">
        <f t="shared" si="24"/>
        <v>414.725</v>
      </c>
      <c r="E391" s="87"/>
      <c r="F391" s="87"/>
      <c r="G391" s="87"/>
      <c r="H391" s="87"/>
      <c r="I391" s="90"/>
      <c r="K391" s="169">
        <f t="shared" si="23"/>
        <v>378</v>
      </c>
      <c r="L391" s="170">
        <f t="shared" si="21"/>
        <v>424.725</v>
      </c>
      <c r="M391" s="87"/>
      <c r="N391" s="87"/>
      <c r="O391" s="87"/>
      <c r="P391" s="87"/>
      <c r="Q391" s="90"/>
    </row>
    <row r="392" spans="3:17" ht="12.75">
      <c r="C392" s="298">
        <f t="shared" si="22"/>
        <v>379</v>
      </c>
      <c r="D392" s="299">
        <f t="shared" si="24"/>
        <v>414.7375</v>
      </c>
      <c r="E392" s="87"/>
      <c r="F392" s="87"/>
      <c r="G392" s="87"/>
      <c r="H392" s="87"/>
      <c r="I392" s="90"/>
      <c r="K392" s="169">
        <f t="shared" si="23"/>
        <v>379</v>
      </c>
      <c r="L392" s="170">
        <f t="shared" si="21"/>
        <v>424.7375</v>
      </c>
      <c r="M392" s="87"/>
      <c r="N392" s="87"/>
      <c r="O392" s="87"/>
      <c r="P392" s="87"/>
      <c r="Q392" s="90"/>
    </row>
    <row r="393" spans="3:17" ht="12.75">
      <c r="C393" s="298">
        <f t="shared" si="22"/>
        <v>380</v>
      </c>
      <c r="D393" s="299">
        <f t="shared" si="24"/>
        <v>414.75</v>
      </c>
      <c r="E393" s="87"/>
      <c r="F393" s="87"/>
      <c r="G393" s="87"/>
      <c r="H393" s="87"/>
      <c r="I393" s="90"/>
      <c r="K393" s="169">
        <f t="shared" si="23"/>
        <v>380</v>
      </c>
      <c r="L393" s="170">
        <f t="shared" si="21"/>
        <v>424.75</v>
      </c>
      <c r="M393" s="87"/>
      <c r="N393" s="87"/>
      <c r="O393" s="87"/>
      <c r="P393" s="87"/>
      <c r="Q393" s="90"/>
    </row>
    <row r="394" spans="3:17" ht="12.75">
      <c r="C394" s="298">
        <f t="shared" si="22"/>
        <v>381</v>
      </c>
      <c r="D394" s="299">
        <f t="shared" si="24"/>
        <v>414.7625</v>
      </c>
      <c r="E394" s="87"/>
      <c r="F394" s="87"/>
      <c r="G394" s="87"/>
      <c r="H394" s="87"/>
      <c r="I394" s="90"/>
      <c r="K394" s="169">
        <f t="shared" si="23"/>
        <v>381</v>
      </c>
      <c r="L394" s="170">
        <f t="shared" si="21"/>
        <v>424.7625</v>
      </c>
      <c r="M394" s="87"/>
      <c r="N394" s="87"/>
      <c r="O394" s="87"/>
      <c r="P394" s="87"/>
      <c r="Q394" s="90"/>
    </row>
    <row r="395" spans="3:17" ht="12.75">
      <c r="C395" s="298">
        <f t="shared" si="22"/>
        <v>382</v>
      </c>
      <c r="D395" s="299">
        <f t="shared" si="24"/>
        <v>414.775</v>
      </c>
      <c r="E395" s="87"/>
      <c r="F395" s="87"/>
      <c r="G395" s="87"/>
      <c r="H395" s="87"/>
      <c r="I395" s="90"/>
      <c r="K395" s="169">
        <f t="shared" si="23"/>
        <v>382</v>
      </c>
      <c r="L395" s="170">
        <f t="shared" si="21"/>
        <v>424.775</v>
      </c>
      <c r="M395" s="87"/>
      <c r="N395" s="87"/>
      <c r="O395" s="87"/>
      <c r="P395" s="87"/>
      <c r="Q395" s="90"/>
    </row>
    <row r="396" spans="3:17" ht="12.75">
      <c r="C396" s="298">
        <f t="shared" si="22"/>
        <v>383</v>
      </c>
      <c r="D396" s="299">
        <f t="shared" si="24"/>
        <v>414.7875</v>
      </c>
      <c r="E396" s="87"/>
      <c r="F396" s="87"/>
      <c r="G396" s="87"/>
      <c r="H396" s="87"/>
      <c r="I396" s="90"/>
      <c r="K396" s="169">
        <f t="shared" si="23"/>
        <v>383</v>
      </c>
      <c r="L396" s="170">
        <f t="shared" si="21"/>
        <v>424.7875</v>
      </c>
      <c r="M396" s="87"/>
      <c r="N396" s="87"/>
      <c r="O396" s="87"/>
      <c r="P396" s="87"/>
      <c r="Q396" s="90"/>
    </row>
    <row r="397" spans="3:17" ht="12.75">
      <c r="C397" s="298">
        <f t="shared" si="22"/>
        <v>384</v>
      </c>
      <c r="D397" s="299">
        <f t="shared" si="24"/>
        <v>414.8</v>
      </c>
      <c r="E397" s="87"/>
      <c r="F397" s="87"/>
      <c r="G397" s="87"/>
      <c r="H397" s="87"/>
      <c r="I397" s="90"/>
      <c r="K397" s="169">
        <f t="shared" si="23"/>
        <v>384</v>
      </c>
      <c r="L397" s="170">
        <f t="shared" si="21"/>
        <v>424.8</v>
      </c>
      <c r="M397" s="87"/>
      <c r="N397" s="87"/>
      <c r="O397" s="87"/>
      <c r="P397" s="87"/>
      <c r="Q397" s="90"/>
    </row>
    <row r="398" spans="3:17" ht="12.75">
      <c r="C398" s="298">
        <f t="shared" si="22"/>
        <v>385</v>
      </c>
      <c r="D398" s="299">
        <f t="shared" si="24"/>
        <v>414.8125</v>
      </c>
      <c r="E398" s="87"/>
      <c r="F398" s="87"/>
      <c r="G398" s="87"/>
      <c r="H398" s="87"/>
      <c r="I398" s="90"/>
      <c r="K398" s="169">
        <f t="shared" si="23"/>
        <v>385</v>
      </c>
      <c r="L398" s="170">
        <f t="shared" si="21"/>
        <v>424.8125</v>
      </c>
      <c r="M398" s="87"/>
      <c r="N398" s="87"/>
      <c r="O398" s="87"/>
      <c r="P398" s="87"/>
      <c r="Q398" s="90"/>
    </row>
    <row r="399" spans="3:17" ht="12.75">
      <c r="C399" s="298">
        <f t="shared" si="22"/>
        <v>386</v>
      </c>
      <c r="D399" s="299">
        <f t="shared" si="24"/>
        <v>414.825</v>
      </c>
      <c r="E399" s="87"/>
      <c r="F399" s="87"/>
      <c r="G399" s="87"/>
      <c r="H399" s="87"/>
      <c r="I399" s="90"/>
      <c r="K399" s="169">
        <f t="shared" si="23"/>
        <v>386</v>
      </c>
      <c r="L399" s="170">
        <f aca="true" t="shared" si="25" ref="L399:L462">SUM(420+K399*0.0125)</f>
        <v>424.825</v>
      </c>
      <c r="M399" s="87"/>
      <c r="N399" s="87"/>
      <c r="O399" s="87"/>
      <c r="P399" s="87"/>
      <c r="Q399" s="90"/>
    </row>
    <row r="400" spans="3:17" ht="12.75">
      <c r="C400" s="298">
        <f aca="true" t="shared" si="26" ref="C400:C463">SUM(C399+1)</f>
        <v>387</v>
      </c>
      <c r="D400" s="299">
        <f t="shared" si="24"/>
        <v>414.8375</v>
      </c>
      <c r="E400" s="87"/>
      <c r="F400" s="87"/>
      <c r="G400" s="87"/>
      <c r="H400" s="87"/>
      <c r="I400" s="90"/>
      <c r="K400" s="169">
        <f aca="true" t="shared" si="27" ref="K400:K463">SUM(K399+1)</f>
        <v>387</v>
      </c>
      <c r="L400" s="170">
        <f t="shared" si="25"/>
        <v>424.8375</v>
      </c>
      <c r="M400" s="87"/>
      <c r="N400" s="87"/>
      <c r="O400" s="87"/>
      <c r="P400" s="87"/>
      <c r="Q400" s="90"/>
    </row>
    <row r="401" spans="3:17" ht="12.75">
      <c r="C401" s="298">
        <f t="shared" si="26"/>
        <v>388</v>
      </c>
      <c r="D401" s="299">
        <f t="shared" si="24"/>
        <v>414.85</v>
      </c>
      <c r="E401" s="87"/>
      <c r="F401" s="87"/>
      <c r="G401" s="87"/>
      <c r="H401" s="87"/>
      <c r="I401" s="90"/>
      <c r="K401" s="169">
        <f t="shared" si="27"/>
        <v>388</v>
      </c>
      <c r="L401" s="170">
        <f t="shared" si="25"/>
        <v>424.85</v>
      </c>
      <c r="M401" s="87"/>
      <c r="N401" s="87"/>
      <c r="O401" s="87"/>
      <c r="P401" s="87"/>
      <c r="Q401" s="90"/>
    </row>
    <row r="402" spans="3:17" ht="12.75">
      <c r="C402" s="298">
        <f t="shared" si="26"/>
        <v>389</v>
      </c>
      <c r="D402" s="299">
        <f t="shared" si="24"/>
        <v>414.8625</v>
      </c>
      <c r="E402" s="87"/>
      <c r="F402" s="87"/>
      <c r="G402" s="87"/>
      <c r="H402" s="87"/>
      <c r="I402" s="90"/>
      <c r="K402" s="169">
        <f t="shared" si="27"/>
        <v>389</v>
      </c>
      <c r="L402" s="170">
        <f t="shared" si="25"/>
        <v>424.8625</v>
      </c>
      <c r="M402" s="87"/>
      <c r="N402" s="87"/>
      <c r="O402" s="87"/>
      <c r="P402" s="87"/>
      <c r="Q402" s="90"/>
    </row>
    <row r="403" spans="3:17" ht="12.75">
      <c r="C403" s="298">
        <f t="shared" si="26"/>
        <v>390</v>
      </c>
      <c r="D403" s="299">
        <f t="shared" si="24"/>
        <v>414.875</v>
      </c>
      <c r="E403" s="87"/>
      <c r="F403" s="87"/>
      <c r="G403" s="87"/>
      <c r="H403" s="87"/>
      <c r="I403" s="90"/>
      <c r="K403" s="169">
        <f t="shared" si="27"/>
        <v>390</v>
      </c>
      <c r="L403" s="170">
        <f t="shared" si="25"/>
        <v>424.875</v>
      </c>
      <c r="M403" s="87"/>
      <c r="N403" s="87"/>
      <c r="O403" s="87"/>
      <c r="P403" s="87"/>
      <c r="Q403" s="90"/>
    </row>
    <row r="404" spans="3:17" ht="12.75">
      <c r="C404" s="298">
        <f t="shared" si="26"/>
        <v>391</v>
      </c>
      <c r="D404" s="299">
        <f t="shared" si="24"/>
        <v>414.8875</v>
      </c>
      <c r="E404" s="87"/>
      <c r="F404" s="87"/>
      <c r="G404" s="87"/>
      <c r="H404" s="87"/>
      <c r="I404" s="90"/>
      <c r="K404" s="169">
        <f t="shared" si="27"/>
        <v>391</v>
      </c>
      <c r="L404" s="170">
        <f t="shared" si="25"/>
        <v>424.8875</v>
      </c>
      <c r="M404" s="87"/>
      <c r="N404" s="87"/>
      <c r="O404" s="87"/>
      <c r="P404" s="87"/>
      <c r="Q404" s="90"/>
    </row>
    <row r="405" spans="3:17" ht="12.75">
      <c r="C405" s="298">
        <f t="shared" si="26"/>
        <v>392</v>
      </c>
      <c r="D405" s="299">
        <f t="shared" si="24"/>
        <v>414.9</v>
      </c>
      <c r="E405" s="87"/>
      <c r="F405" s="87"/>
      <c r="G405" s="87"/>
      <c r="H405" s="87"/>
      <c r="I405" s="90"/>
      <c r="K405" s="169">
        <f t="shared" si="27"/>
        <v>392</v>
      </c>
      <c r="L405" s="170">
        <f t="shared" si="25"/>
        <v>424.9</v>
      </c>
      <c r="M405" s="87"/>
      <c r="N405" s="87"/>
      <c r="O405" s="87"/>
      <c r="P405" s="87"/>
      <c r="Q405" s="90"/>
    </row>
    <row r="406" spans="3:17" ht="12.75">
      <c r="C406" s="298">
        <f t="shared" si="26"/>
        <v>393</v>
      </c>
      <c r="D406" s="299">
        <f t="shared" si="24"/>
        <v>414.9125</v>
      </c>
      <c r="E406" s="87"/>
      <c r="F406" s="87"/>
      <c r="G406" s="87"/>
      <c r="H406" s="87"/>
      <c r="I406" s="90"/>
      <c r="K406" s="169">
        <f t="shared" si="27"/>
        <v>393</v>
      </c>
      <c r="L406" s="170">
        <f t="shared" si="25"/>
        <v>424.9125</v>
      </c>
      <c r="M406" s="87"/>
      <c r="N406" s="87"/>
      <c r="O406" s="87"/>
      <c r="P406" s="87"/>
      <c r="Q406" s="90"/>
    </row>
    <row r="407" spans="3:17" ht="12.75">
      <c r="C407" s="298">
        <f t="shared" si="26"/>
        <v>394</v>
      </c>
      <c r="D407" s="299">
        <f t="shared" si="24"/>
        <v>414.925</v>
      </c>
      <c r="E407" s="87"/>
      <c r="F407" s="87"/>
      <c r="G407" s="87"/>
      <c r="H407" s="87"/>
      <c r="I407" s="90"/>
      <c r="K407" s="169">
        <f t="shared" si="27"/>
        <v>394</v>
      </c>
      <c r="L407" s="170">
        <f t="shared" si="25"/>
        <v>424.925</v>
      </c>
      <c r="M407" s="87"/>
      <c r="N407" s="87"/>
      <c r="O407" s="87"/>
      <c r="P407" s="87"/>
      <c r="Q407" s="90"/>
    </row>
    <row r="408" spans="3:17" ht="12.75">
      <c r="C408" s="298">
        <f t="shared" si="26"/>
        <v>395</v>
      </c>
      <c r="D408" s="299">
        <f t="shared" si="24"/>
        <v>414.9375</v>
      </c>
      <c r="E408" s="87"/>
      <c r="F408" s="87"/>
      <c r="G408" s="87"/>
      <c r="H408" s="87"/>
      <c r="I408" s="90"/>
      <c r="K408" s="169">
        <f t="shared" si="27"/>
        <v>395</v>
      </c>
      <c r="L408" s="170">
        <f t="shared" si="25"/>
        <v>424.9375</v>
      </c>
      <c r="M408" s="87"/>
      <c r="N408" s="87"/>
      <c r="O408" s="87"/>
      <c r="P408" s="87"/>
      <c r="Q408" s="90"/>
    </row>
    <row r="409" spans="3:17" ht="12.75">
      <c r="C409" s="298">
        <f t="shared" si="26"/>
        <v>396</v>
      </c>
      <c r="D409" s="299">
        <f t="shared" si="24"/>
        <v>414.95</v>
      </c>
      <c r="E409" s="87"/>
      <c r="F409" s="87"/>
      <c r="G409" s="87"/>
      <c r="H409" s="87"/>
      <c r="I409" s="90"/>
      <c r="K409" s="169">
        <f t="shared" si="27"/>
        <v>396</v>
      </c>
      <c r="L409" s="170">
        <f t="shared" si="25"/>
        <v>424.95</v>
      </c>
      <c r="M409" s="87"/>
      <c r="N409" s="87"/>
      <c r="O409" s="87"/>
      <c r="P409" s="87"/>
      <c r="Q409" s="90"/>
    </row>
    <row r="410" spans="3:17" ht="12.75">
      <c r="C410" s="298">
        <f t="shared" si="26"/>
        <v>397</v>
      </c>
      <c r="D410" s="299">
        <f t="shared" si="24"/>
        <v>414.9625</v>
      </c>
      <c r="E410" s="87"/>
      <c r="F410" s="87"/>
      <c r="G410" s="87"/>
      <c r="H410" s="87"/>
      <c r="I410" s="90"/>
      <c r="K410" s="169">
        <f t="shared" si="27"/>
        <v>397</v>
      </c>
      <c r="L410" s="170">
        <f t="shared" si="25"/>
        <v>424.9625</v>
      </c>
      <c r="M410" s="87"/>
      <c r="N410" s="87"/>
      <c r="O410" s="87"/>
      <c r="P410" s="87"/>
      <c r="Q410" s="90"/>
    </row>
    <row r="411" spans="3:17" ht="12.75">
      <c r="C411" s="298">
        <f t="shared" si="26"/>
        <v>398</v>
      </c>
      <c r="D411" s="299">
        <f t="shared" si="24"/>
        <v>414.975</v>
      </c>
      <c r="E411" s="87"/>
      <c r="F411" s="87"/>
      <c r="G411" s="87"/>
      <c r="H411" s="87"/>
      <c r="I411" s="90"/>
      <c r="K411" s="169">
        <f t="shared" si="27"/>
        <v>398</v>
      </c>
      <c r="L411" s="170">
        <f t="shared" si="25"/>
        <v>424.975</v>
      </c>
      <c r="M411" s="87"/>
      <c r="N411" s="87"/>
      <c r="O411" s="87"/>
      <c r="P411" s="87"/>
      <c r="Q411" s="90"/>
    </row>
    <row r="412" spans="3:17" ht="12.75">
      <c r="C412" s="298">
        <f t="shared" si="26"/>
        <v>399</v>
      </c>
      <c r="D412" s="299">
        <f t="shared" si="24"/>
        <v>414.9875</v>
      </c>
      <c r="E412" s="87"/>
      <c r="F412" s="87"/>
      <c r="G412" s="87"/>
      <c r="H412" s="87"/>
      <c r="I412" s="90"/>
      <c r="K412" s="169">
        <f t="shared" si="27"/>
        <v>399</v>
      </c>
      <c r="L412" s="170">
        <f t="shared" si="25"/>
        <v>424.9875</v>
      </c>
      <c r="M412" s="87"/>
      <c r="N412" s="87"/>
      <c r="O412" s="87"/>
      <c r="P412" s="87"/>
      <c r="Q412" s="90"/>
    </row>
    <row r="413" spans="3:17" ht="12.75">
      <c r="C413" s="298">
        <f t="shared" si="26"/>
        <v>400</v>
      </c>
      <c r="D413" s="299">
        <f t="shared" si="24"/>
        <v>415</v>
      </c>
      <c r="E413" s="87"/>
      <c r="F413" s="87"/>
      <c r="G413" s="87"/>
      <c r="H413" s="87"/>
      <c r="I413" s="90"/>
      <c r="K413" s="169">
        <f t="shared" si="27"/>
        <v>400</v>
      </c>
      <c r="L413" s="170">
        <f t="shared" si="25"/>
        <v>425</v>
      </c>
      <c r="M413" s="87"/>
      <c r="N413" s="87"/>
      <c r="O413" s="87"/>
      <c r="P413" s="87"/>
      <c r="Q413" s="90"/>
    </row>
    <row r="414" spans="3:17" ht="12.75">
      <c r="C414" s="298">
        <f t="shared" si="26"/>
        <v>401</v>
      </c>
      <c r="D414" s="299">
        <f t="shared" si="24"/>
        <v>415.0125</v>
      </c>
      <c r="E414" s="87"/>
      <c r="F414" s="87"/>
      <c r="G414" s="87"/>
      <c r="H414" s="87"/>
      <c r="I414" s="90"/>
      <c r="K414" s="169">
        <f t="shared" si="27"/>
        <v>401</v>
      </c>
      <c r="L414" s="170">
        <f t="shared" si="25"/>
        <v>425.0125</v>
      </c>
      <c r="M414" s="87"/>
      <c r="N414" s="87"/>
      <c r="O414" s="87"/>
      <c r="P414" s="87"/>
      <c r="Q414" s="90"/>
    </row>
    <row r="415" spans="3:17" ht="12.75">
      <c r="C415" s="298">
        <f t="shared" si="26"/>
        <v>402</v>
      </c>
      <c r="D415" s="299">
        <f t="shared" si="24"/>
        <v>415.025</v>
      </c>
      <c r="E415" s="87"/>
      <c r="F415" s="87"/>
      <c r="G415" s="87"/>
      <c r="H415" s="87"/>
      <c r="I415" s="90"/>
      <c r="K415" s="169">
        <f t="shared" si="27"/>
        <v>402</v>
      </c>
      <c r="L415" s="170">
        <f t="shared" si="25"/>
        <v>425.025</v>
      </c>
      <c r="M415" s="87"/>
      <c r="N415" s="87"/>
      <c r="O415" s="87"/>
      <c r="P415" s="87"/>
      <c r="Q415" s="90"/>
    </row>
    <row r="416" spans="3:17" ht="12.75">
      <c r="C416" s="298">
        <f t="shared" si="26"/>
        <v>403</v>
      </c>
      <c r="D416" s="299">
        <f t="shared" si="24"/>
        <v>415.0375</v>
      </c>
      <c r="E416" s="87"/>
      <c r="F416" s="87"/>
      <c r="G416" s="87"/>
      <c r="H416" s="87"/>
      <c r="I416" s="90"/>
      <c r="K416" s="169">
        <f t="shared" si="27"/>
        <v>403</v>
      </c>
      <c r="L416" s="170">
        <f t="shared" si="25"/>
        <v>425.0375</v>
      </c>
      <c r="M416" s="87"/>
      <c r="N416" s="87"/>
      <c r="O416" s="87"/>
      <c r="P416" s="87"/>
      <c r="Q416" s="90"/>
    </row>
    <row r="417" spans="3:17" ht="12.75">
      <c r="C417" s="298">
        <f t="shared" si="26"/>
        <v>404</v>
      </c>
      <c r="D417" s="299">
        <f t="shared" si="24"/>
        <v>415.05</v>
      </c>
      <c r="E417" s="87"/>
      <c r="F417" s="87"/>
      <c r="G417" s="87"/>
      <c r="H417" s="87"/>
      <c r="I417" s="90"/>
      <c r="K417" s="169">
        <f t="shared" si="27"/>
        <v>404</v>
      </c>
      <c r="L417" s="170">
        <f t="shared" si="25"/>
        <v>425.05</v>
      </c>
      <c r="M417" s="87"/>
      <c r="N417" s="87"/>
      <c r="O417" s="87"/>
      <c r="P417" s="87"/>
      <c r="Q417" s="90"/>
    </row>
    <row r="418" spans="3:17" ht="12.75">
      <c r="C418" s="298">
        <f t="shared" si="26"/>
        <v>405</v>
      </c>
      <c r="D418" s="299">
        <f t="shared" si="24"/>
        <v>415.0625</v>
      </c>
      <c r="E418" s="87"/>
      <c r="F418" s="87"/>
      <c r="G418" s="87"/>
      <c r="H418" s="87"/>
      <c r="I418" s="90"/>
      <c r="K418" s="169">
        <f t="shared" si="27"/>
        <v>405</v>
      </c>
      <c r="L418" s="170">
        <f t="shared" si="25"/>
        <v>425.0625</v>
      </c>
      <c r="M418" s="87"/>
      <c r="N418" s="87"/>
      <c r="O418" s="87"/>
      <c r="P418" s="87"/>
      <c r="Q418" s="90"/>
    </row>
    <row r="419" spans="3:17" ht="12.75">
      <c r="C419" s="298">
        <f t="shared" si="26"/>
        <v>406</v>
      </c>
      <c r="D419" s="299">
        <f t="shared" si="24"/>
        <v>415.075</v>
      </c>
      <c r="E419" s="87"/>
      <c r="F419" s="87"/>
      <c r="G419" s="87"/>
      <c r="H419" s="87"/>
      <c r="I419" s="90"/>
      <c r="K419" s="169">
        <f t="shared" si="27"/>
        <v>406</v>
      </c>
      <c r="L419" s="170">
        <f t="shared" si="25"/>
        <v>425.075</v>
      </c>
      <c r="M419" s="87"/>
      <c r="N419" s="87"/>
      <c r="O419" s="87"/>
      <c r="P419" s="87"/>
      <c r="Q419" s="90"/>
    </row>
    <row r="420" spans="3:17" ht="12.75">
      <c r="C420" s="298">
        <f t="shared" si="26"/>
        <v>407</v>
      </c>
      <c r="D420" s="299">
        <f t="shared" si="24"/>
        <v>415.0875</v>
      </c>
      <c r="E420" s="87"/>
      <c r="F420" s="87"/>
      <c r="G420" s="87"/>
      <c r="H420" s="87"/>
      <c r="I420" s="90"/>
      <c r="K420" s="169">
        <f t="shared" si="27"/>
        <v>407</v>
      </c>
      <c r="L420" s="170">
        <f t="shared" si="25"/>
        <v>425.0875</v>
      </c>
      <c r="M420" s="87"/>
      <c r="N420" s="87"/>
      <c r="O420" s="87"/>
      <c r="P420" s="87"/>
      <c r="Q420" s="90"/>
    </row>
    <row r="421" spans="3:17" ht="12.75">
      <c r="C421" s="298">
        <f t="shared" si="26"/>
        <v>408</v>
      </c>
      <c r="D421" s="299">
        <f t="shared" si="24"/>
        <v>415.1</v>
      </c>
      <c r="E421" s="87"/>
      <c r="F421" s="87"/>
      <c r="G421" s="87"/>
      <c r="H421" s="87"/>
      <c r="I421" s="90"/>
      <c r="K421" s="169">
        <f t="shared" si="27"/>
        <v>408</v>
      </c>
      <c r="L421" s="170">
        <f t="shared" si="25"/>
        <v>425.1</v>
      </c>
      <c r="M421" s="87"/>
      <c r="N421" s="87"/>
      <c r="O421" s="87"/>
      <c r="P421" s="87"/>
      <c r="Q421" s="90"/>
    </row>
    <row r="422" spans="3:17" ht="12.75">
      <c r="C422" s="298">
        <f t="shared" si="26"/>
        <v>409</v>
      </c>
      <c r="D422" s="299">
        <f t="shared" si="24"/>
        <v>415.1125</v>
      </c>
      <c r="E422" s="87"/>
      <c r="F422" s="87"/>
      <c r="G422" s="87"/>
      <c r="H422" s="87"/>
      <c r="I422" s="90"/>
      <c r="K422" s="169">
        <f t="shared" si="27"/>
        <v>409</v>
      </c>
      <c r="L422" s="170">
        <f t="shared" si="25"/>
        <v>425.1125</v>
      </c>
      <c r="M422" s="87"/>
      <c r="N422" s="87"/>
      <c r="O422" s="87"/>
      <c r="P422" s="87"/>
      <c r="Q422" s="90"/>
    </row>
    <row r="423" spans="3:17" ht="12.75">
      <c r="C423" s="298">
        <f t="shared" si="26"/>
        <v>410</v>
      </c>
      <c r="D423" s="299">
        <f t="shared" si="24"/>
        <v>415.125</v>
      </c>
      <c r="E423" s="87"/>
      <c r="F423" s="87"/>
      <c r="G423" s="87"/>
      <c r="H423" s="87"/>
      <c r="I423" s="90"/>
      <c r="K423" s="169">
        <f t="shared" si="27"/>
        <v>410</v>
      </c>
      <c r="L423" s="170">
        <f t="shared" si="25"/>
        <v>425.125</v>
      </c>
      <c r="M423" s="87"/>
      <c r="N423" s="87"/>
      <c r="O423" s="87"/>
      <c r="P423" s="87"/>
      <c r="Q423" s="90"/>
    </row>
    <row r="424" spans="3:17" ht="12.75">
      <c r="C424" s="298">
        <f t="shared" si="26"/>
        <v>411</v>
      </c>
      <c r="D424" s="299">
        <f t="shared" si="24"/>
        <v>415.1375</v>
      </c>
      <c r="E424" s="87"/>
      <c r="F424" s="87"/>
      <c r="G424" s="87"/>
      <c r="H424" s="87"/>
      <c r="I424" s="90"/>
      <c r="K424" s="169">
        <f t="shared" si="27"/>
        <v>411</v>
      </c>
      <c r="L424" s="170">
        <f t="shared" si="25"/>
        <v>425.1375</v>
      </c>
      <c r="M424" s="87"/>
      <c r="N424" s="87"/>
      <c r="O424" s="87"/>
      <c r="P424" s="87"/>
      <c r="Q424" s="90"/>
    </row>
    <row r="425" spans="3:17" ht="12.75">
      <c r="C425" s="298">
        <f t="shared" si="26"/>
        <v>412</v>
      </c>
      <c r="D425" s="299">
        <f t="shared" si="24"/>
        <v>415.15</v>
      </c>
      <c r="E425" s="87"/>
      <c r="F425" s="87"/>
      <c r="G425" s="87"/>
      <c r="H425" s="87"/>
      <c r="I425" s="90"/>
      <c r="K425" s="169">
        <f t="shared" si="27"/>
        <v>412</v>
      </c>
      <c r="L425" s="170">
        <f t="shared" si="25"/>
        <v>425.15</v>
      </c>
      <c r="M425" s="87"/>
      <c r="N425" s="87"/>
      <c r="O425" s="87"/>
      <c r="P425" s="87"/>
      <c r="Q425" s="90"/>
    </row>
    <row r="426" spans="3:17" ht="12.75">
      <c r="C426" s="298">
        <f t="shared" si="26"/>
        <v>413</v>
      </c>
      <c r="D426" s="299">
        <f t="shared" si="24"/>
        <v>415.1625</v>
      </c>
      <c r="E426" s="87"/>
      <c r="F426" s="87"/>
      <c r="G426" s="87"/>
      <c r="H426" s="87"/>
      <c r="I426" s="90"/>
      <c r="K426" s="169">
        <f t="shared" si="27"/>
        <v>413</v>
      </c>
      <c r="L426" s="170">
        <f t="shared" si="25"/>
        <v>425.1625</v>
      </c>
      <c r="M426" s="87"/>
      <c r="N426" s="87"/>
      <c r="O426" s="87"/>
      <c r="P426" s="87"/>
      <c r="Q426" s="90"/>
    </row>
    <row r="427" spans="3:17" ht="12.75">
      <c r="C427" s="298">
        <f t="shared" si="26"/>
        <v>414</v>
      </c>
      <c r="D427" s="299">
        <f t="shared" si="24"/>
        <v>415.175</v>
      </c>
      <c r="E427" s="87"/>
      <c r="F427" s="87"/>
      <c r="G427" s="87"/>
      <c r="H427" s="87"/>
      <c r="I427" s="90"/>
      <c r="K427" s="169">
        <f t="shared" si="27"/>
        <v>414</v>
      </c>
      <c r="L427" s="170">
        <f t="shared" si="25"/>
        <v>425.175</v>
      </c>
      <c r="M427" s="87"/>
      <c r="N427" s="87"/>
      <c r="O427" s="87"/>
      <c r="P427" s="87"/>
      <c r="Q427" s="90"/>
    </row>
    <row r="428" spans="3:17" ht="12.75">
      <c r="C428" s="298">
        <f t="shared" si="26"/>
        <v>415</v>
      </c>
      <c r="D428" s="299">
        <f t="shared" si="24"/>
        <v>415.1875</v>
      </c>
      <c r="E428" s="87"/>
      <c r="F428" s="87"/>
      <c r="G428" s="87"/>
      <c r="H428" s="87"/>
      <c r="I428" s="90"/>
      <c r="K428" s="169">
        <f t="shared" si="27"/>
        <v>415</v>
      </c>
      <c r="L428" s="170">
        <f t="shared" si="25"/>
        <v>425.1875</v>
      </c>
      <c r="M428" s="87"/>
      <c r="N428" s="87"/>
      <c r="O428" s="87"/>
      <c r="P428" s="87"/>
      <c r="Q428" s="90"/>
    </row>
    <row r="429" spans="3:17" ht="12.75">
      <c r="C429" s="298">
        <f t="shared" si="26"/>
        <v>416</v>
      </c>
      <c r="D429" s="299">
        <f t="shared" si="24"/>
        <v>415.2</v>
      </c>
      <c r="E429" s="87"/>
      <c r="F429" s="87"/>
      <c r="G429" s="87"/>
      <c r="H429" s="87"/>
      <c r="I429" s="90"/>
      <c r="K429" s="169">
        <f t="shared" si="27"/>
        <v>416</v>
      </c>
      <c r="L429" s="170">
        <f t="shared" si="25"/>
        <v>425.2</v>
      </c>
      <c r="M429" s="87"/>
      <c r="N429" s="87"/>
      <c r="O429" s="87"/>
      <c r="P429" s="87"/>
      <c r="Q429" s="90"/>
    </row>
    <row r="430" spans="3:17" ht="12.75">
      <c r="C430" s="298">
        <f t="shared" si="26"/>
        <v>417</v>
      </c>
      <c r="D430" s="299">
        <f t="shared" si="24"/>
        <v>415.2125</v>
      </c>
      <c r="E430" s="87"/>
      <c r="F430" s="87"/>
      <c r="G430" s="87"/>
      <c r="H430" s="87"/>
      <c r="I430" s="90"/>
      <c r="K430" s="169">
        <f t="shared" si="27"/>
        <v>417</v>
      </c>
      <c r="L430" s="170">
        <f t="shared" si="25"/>
        <v>425.2125</v>
      </c>
      <c r="M430" s="87"/>
      <c r="N430" s="87"/>
      <c r="O430" s="87"/>
      <c r="P430" s="87"/>
      <c r="Q430" s="90"/>
    </row>
    <row r="431" spans="3:17" ht="12.75">
      <c r="C431" s="298">
        <f t="shared" si="26"/>
        <v>418</v>
      </c>
      <c r="D431" s="299">
        <f t="shared" si="24"/>
        <v>415.225</v>
      </c>
      <c r="E431" s="87"/>
      <c r="F431" s="87"/>
      <c r="G431" s="87"/>
      <c r="H431" s="87"/>
      <c r="I431" s="90"/>
      <c r="K431" s="169">
        <f t="shared" si="27"/>
        <v>418</v>
      </c>
      <c r="L431" s="170">
        <f t="shared" si="25"/>
        <v>425.225</v>
      </c>
      <c r="M431" s="87"/>
      <c r="N431" s="87"/>
      <c r="O431" s="87"/>
      <c r="P431" s="87"/>
      <c r="Q431" s="90"/>
    </row>
    <row r="432" spans="3:17" ht="12.75">
      <c r="C432" s="298">
        <f t="shared" si="26"/>
        <v>419</v>
      </c>
      <c r="D432" s="299">
        <f t="shared" si="24"/>
        <v>415.2375</v>
      </c>
      <c r="E432" s="87"/>
      <c r="F432" s="87"/>
      <c r="G432" s="87"/>
      <c r="H432" s="87"/>
      <c r="I432" s="90"/>
      <c r="K432" s="169">
        <f t="shared" si="27"/>
        <v>419</v>
      </c>
      <c r="L432" s="170">
        <f t="shared" si="25"/>
        <v>425.2375</v>
      </c>
      <c r="M432" s="87"/>
      <c r="N432" s="87"/>
      <c r="O432" s="87"/>
      <c r="P432" s="87"/>
      <c r="Q432" s="90"/>
    </row>
    <row r="433" spans="3:17" ht="12.75">
      <c r="C433" s="298">
        <f t="shared" si="26"/>
        <v>420</v>
      </c>
      <c r="D433" s="299">
        <f t="shared" si="24"/>
        <v>415.25</v>
      </c>
      <c r="E433" s="87"/>
      <c r="F433" s="87"/>
      <c r="G433" s="87"/>
      <c r="H433" s="87"/>
      <c r="I433" s="90"/>
      <c r="K433" s="169">
        <f t="shared" si="27"/>
        <v>420</v>
      </c>
      <c r="L433" s="170">
        <f t="shared" si="25"/>
        <v>425.25</v>
      </c>
      <c r="M433" s="87"/>
      <c r="N433" s="87"/>
      <c r="O433" s="87"/>
      <c r="P433" s="87"/>
      <c r="Q433" s="90"/>
    </row>
    <row r="434" spans="3:17" ht="12.75">
      <c r="C434" s="298">
        <f t="shared" si="26"/>
        <v>421</v>
      </c>
      <c r="D434" s="299">
        <f t="shared" si="24"/>
        <v>415.2625</v>
      </c>
      <c r="E434" s="87"/>
      <c r="F434" s="87"/>
      <c r="G434" s="87"/>
      <c r="H434" s="87"/>
      <c r="I434" s="90"/>
      <c r="K434" s="169">
        <f t="shared" si="27"/>
        <v>421</v>
      </c>
      <c r="L434" s="170">
        <f t="shared" si="25"/>
        <v>425.2625</v>
      </c>
      <c r="M434" s="87"/>
      <c r="N434" s="87"/>
      <c r="O434" s="87"/>
      <c r="P434" s="87"/>
      <c r="Q434" s="90"/>
    </row>
    <row r="435" spans="3:17" ht="12.75">
      <c r="C435" s="298">
        <f t="shared" si="26"/>
        <v>422</v>
      </c>
      <c r="D435" s="299">
        <f t="shared" si="24"/>
        <v>415.275</v>
      </c>
      <c r="E435" s="87"/>
      <c r="F435" s="87"/>
      <c r="G435" s="87"/>
      <c r="H435" s="87"/>
      <c r="I435" s="90"/>
      <c r="K435" s="169">
        <f t="shared" si="27"/>
        <v>422</v>
      </c>
      <c r="L435" s="170">
        <f t="shared" si="25"/>
        <v>425.275</v>
      </c>
      <c r="M435" s="87"/>
      <c r="N435" s="87"/>
      <c r="O435" s="87"/>
      <c r="P435" s="87"/>
      <c r="Q435" s="90"/>
    </row>
    <row r="436" spans="3:17" ht="12.75">
      <c r="C436" s="298">
        <f t="shared" si="26"/>
        <v>423</v>
      </c>
      <c r="D436" s="299">
        <f t="shared" si="24"/>
        <v>415.2875</v>
      </c>
      <c r="E436" s="87"/>
      <c r="F436" s="87"/>
      <c r="G436" s="87"/>
      <c r="H436" s="87"/>
      <c r="I436" s="90"/>
      <c r="K436" s="169">
        <f t="shared" si="27"/>
        <v>423</v>
      </c>
      <c r="L436" s="170">
        <f t="shared" si="25"/>
        <v>425.2875</v>
      </c>
      <c r="M436" s="87"/>
      <c r="N436" s="87"/>
      <c r="O436" s="87"/>
      <c r="P436" s="87"/>
      <c r="Q436" s="90"/>
    </row>
    <row r="437" spans="3:17" ht="12.75">
      <c r="C437" s="298">
        <f t="shared" si="26"/>
        <v>424</v>
      </c>
      <c r="D437" s="299">
        <f t="shared" si="24"/>
        <v>415.3</v>
      </c>
      <c r="E437" s="87"/>
      <c r="F437" s="87"/>
      <c r="G437" s="87"/>
      <c r="H437" s="87"/>
      <c r="I437" s="90"/>
      <c r="K437" s="169">
        <f t="shared" si="27"/>
        <v>424</v>
      </c>
      <c r="L437" s="170">
        <f t="shared" si="25"/>
        <v>425.3</v>
      </c>
      <c r="M437" s="87"/>
      <c r="N437" s="87"/>
      <c r="O437" s="87"/>
      <c r="P437" s="87"/>
      <c r="Q437" s="90"/>
    </row>
    <row r="438" spans="3:17" ht="12.75">
      <c r="C438" s="298">
        <f t="shared" si="26"/>
        <v>425</v>
      </c>
      <c r="D438" s="299">
        <f t="shared" si="24"/>
        <v>415.3125</v>
      </c>
      <c r="E438" s="87"/>
      <c r="F438" s="87"/>
      <c r="G438" s="87"/>
      <c r="H438" s="87"/>
      <c r="I438" s="90"/>
      <c r="K438" s="169">
        <f t="shared" si="27"/>
        <v>425</v>
      </c>
      <c r="L438" s="170">
        <f t="shared" si="25"/>
        <v>425.3125</v>
      </c>
      <c r="M438" s="87"/>
      <c r="N438" s="87"/>
      <c r="O438" s="87"/>
      <c r="P438" s="87"/>
      <c r="Q438" s="90"/>
    </row>
    <row r="439" spans="3:17" ht="12.75">
      <c r="C439" s="298">
        <f t="shared" si="26"/>
        <v>426</v>
      </c>
      <c r="D439" s="299">
        <f t="shared" si="24"/>
        <v>415.325</v>
      </c>
      <c r="E439" s="87"/>
      <c r="F439" s="87"/>
      <c r="G439" s="87"/>
      <c r="H439" s="87"/>
      <c r="I439" s="90"/>
      <c r="K439" s="169">
        <f t="shared" si="27"/>
        <v>426</v>
      </c>
      <c r="L439" s="170">
        <f t="shared" si="25"/>
        <v>425.325</v>
      </c>
      <c r="M439" s="87"/>
      <c r="N439" s="87"/>
      <c r="O439" s="87"/>
      <c r="P439" s="87"/>
      <c r="Q439" s="90"/>
    </row>
    <row r="440" spans="3:17" ht="12.75">
      <c r="C440" s="298">
        <f t="shared" si="26"/>
        <v>427</v>
      </c>
      <c r="D440" s="299">
        <f t="shared" si="24"/>
        <v>415.3375</v>
      </c>
      <c r="E440" s="87"/>
      <c r="F440" s="87"/>
      <c r="G440" s="87"/>
      <c r="H440" s="87"/>
      <c r="I440" s="90"/>
      <c r="K440" s="169">
        <f t="shared" si="27"/>
        <v>427</v>
      </c>
      <c r="L440" s="170">
        <f t="shared" si="25"/>
        <v>425.3375</v>
      </c>
      <c r="M440" s="87"/>
      <c r="N440" s="87"/>
      <c r="O440" s="87"/>
      <c r="P440" s="87"/>
      <c r="Q440" s="90"/>
    </row>
    <row r="441" spans="3:17" ht="12.75">
      <c r="C441" s="298">
        <f t="shared" si="26"/>
        <v>428</v>
      </c>
      <c r="D441" s="299">
        <f t="shared" si="24"/>
        <v>415.35</v>
      </c>
      <c r="E441" s="87"/>
      <c r="F441" s="87"/>
      <c r="G441" s="87"/>
      <c r="H441" s="87"/>
      <c r="I441" s="90"/>
      <c r="K441" s="169">
        <f t="shared" si="27"/>
        <v>428</v>
      </c>
      <c r="L441" s="170">
        <f t="shared" si="25"/>
        <v>425.35</v>
      </c>
      <c r="M441" s="87"/>
      <c r="N441" s="87"/>
      <c r="O441" s="87"/>
      <c r="P441" s="87"/>
      <c r="Q441" s="90"/>
    </row>
    <row r="442" spans="3:17" ht="12.75">
      <c r="C442" s="298">
        <f t="shared" si="26"/>
        <v>429</v>
      </c>
      <c r="D442" s="299">
        <f aca="true" t="shared" si="28" ref="D442:D505">SUM(410+C442*0.0125)</f>
        <v>415.3625</v>
      </c>
      <c r="E442" s="87"/>
      <c r="F442" s="87"/>
      <c r="G442" s="87"/>
      <c r="H442" s="87"/>
      <c r="I442" s="90"/>
      <c r="K442" s="169">
        <f t="shared" si="27"/>
        <v>429</v>
      </c>
      <c r="L442" s="170">
        <f t="shared" si="25"/>
        <v>425.3625</v>
      </c>
      <c r="M442" s="87"/>
      <c r="N442" s="87"/>
      <c r="O442" s="87"/>
      <c r="P442" s="87"/>
      <c r="Q442" s="90"/>
    </row>
    <row r="443" spans="3:17" ht="12.75">
      <c r="C443" s="298">
        <f t="shared" si="26"/>
        <v>430</v>
      </c>
      <c r="D443" s="299">
        <f t="shared" si="28"/>
        <v>415.375</v>
      </c>
      <c r="E443" s="87"/>
      <c r="F443" s="87"/>
      <c r="G443" s="87"/>
      <c r="H443" s="87"/>
      <c r="I443" s="90"/>
      <c r="K443" s="169">
        <f t="shared" si="27"/>
        <v>430</v>
      </c>
      <c r="L443" s="170">
        <f t="shared" si="25"/>
        <v>425.375</v>
      </c>
      <c r="M443" s="87"/>
      <c r="N443" s="87"/>
      <c r="O443" s="87"/>
      <c r="P443" s="87"/>
      <c r="Q443" s="90"/>
    </row>
    <row r="444" spans="3:17" ht="12.75">
      <c r="C444" s="298">
        <f t="shared" si="26"/>
        <v>431</v>
      </c>
      <c r="D444" s="299">
        <f t="shared" si="28"/>
        <v>415.3875</v>
      </c>
      <c r="E444" s="87"/>
      <c r="F444" s="87"/>
      <c r="G444" s="87"/>
      <c r="H444" s="87"/>
      <c r="I444" s="90"/>
      <c r="K444" s="169">
        <f t="shared" si="27"/>
        <v>431</v>
      </c>
      <c r="L444" s="170">
        <f t="shared" si="25"/>
        <v>425.3875</v>
      </c>
      <c r="M444" s="87"/>
      <c r="N444" s="87"/>
      <c r="O444" s="87"/>
      <c r="P444" s="87"/>
      <c r="Q444" s="90"/>
    </row>
    <row r="445" spans="3:17" ht="12.75">
      <c r="C445" s="298">
        <f t="shared" si="26"/>
        <v>432</v>
      </c>
      <c r="D445" s="299">
        <f t="shared" si="28"/>
        <v>415.4</v>
      </c>
      <c r="E445" s="87"/>
      <c r="F445" s="87"/>
      <c r="G445" s="87"/>
      <c r="H445" s="87"/>
      <c r="I445" s="90"/>
      <c r="K445" s="169">
        <f t="shared" si="27"/>
        <v>432</v>
      </c>
      <c r="L445" s="170">
        <f t="shared" si="25"/>
        <v>425.4</v>
      </c>
      <c r="M445" s="87"/>
      <c r="N445" s="87"/>
      <c r="O445" s="87"/>
      <c r="P445" s="87"/>
      <c r="Q445" s="90"/>
    </row>
    <row r="446" spans="3:17" ht="12.75">
      <c r="C446" s="298">
        <f t="shared" si="26"/>
        <v>433</v>
      </c>
      <c r="D446" s="299">
        <f t="shared" si="28"/>
        <v>415.4125</v>
      </c>
      <c r="E446" s="87"/>
      <c r="F446" s="87"/>
      <c r="G446" s="87"/>
      <c r="H446" s="87"/>
      <c r="I446" s="90"/>
      <c r="K446" s="169">
        <f t="shared" si="27"/>
        <v>433</v>
      </c>
      <c r="L446" s="170">
        <f t="shared" si="25"/>
        <v>425.4125</v>
      </c>
      <c r="M446" s="87"/>
      <c r="N446" s="87"/>
      <c r="O446" s="87"/>
      <c r="P446" s="87"/>
      <c r="Q446" s="90"/>
    </row>
    <row r="447" spans="3:17" ht="12.75">
      <c r="C447" s="298">
        <f t="shared" si="26"/>
        <v>434</v>
      </c>
      <c r="D447" s="299">
        <f t="shared" si="28"/>
        <v>415.425</v>
      </c>
      <c r="E447" s="87"/>
      <c r="F447" s="87"/>
      <c r="G447" s="87"/>
      <c r="H447" s="87"/>
      <c r="I447" s="90"/>
      <c r="K447" s="169">
        <f t="shared" si="27"/>
        <v>434</v>
      </c>
      <c r="L447" s="170">
        <f t="shared" si="25"/>
        <v>425.425</v>
      </c>
      <c r="M447" s="87"/>
      <c r="N447" s="87"/>
      <c r="O447" s="87"/>
      <c r="P447" s="87"/>
      <c r="Q447" s="90"/>
    </row>
    <row r="448" spans="3:17" ht="12.75">
      <c r="C448" s="298">
        <f t="shared" si="26"/>
        <v>435</v>
      </c>
      <c r="D448" s="299">
        <f t="shared" si="28"/>
        <v>415.4375</v>
      </c>
      <c r="E448" s="87"/>
      <c r="F448" s="87"/>
      <c r="G448" s="87"/>
      <c r="H448" s="87"/>
      <c r="I448" s="90"/>
      <c r="K448" s="169">
        <f t="shared" si="27"/>
        <v>435</v>
      </c>
      <c r="L448" s="170">
        <f t="shared" si="25"/>
        <v>425.4375</v>
      </c>
      <c r="M448" s="87"/>
      <c r="N448" s="87"/>
      <c r="O448" s="87"/>
      <c r="P448" s="87"/>
      <c r="Q448" s="90"/>
    </row>
    <row r="449" spans="3:17" ht="12.75">
      <c r="C449" s="298">
        <f t="shared" si="26"/>
        <v>436</v>
      </c>
      <c r="D449" s="299">
        <f t="shared" si="28"/>
        <v>415.45</v>
      </c>
      <c r="E449" s="87"/>
      <c r="F449" s="87"/>
      <c r="G449" s="87"/>
      <c r="H449" s="87"/>
      <c r="I449" s="90"/>
      <c r="K449" s="169">
        <f t="shared" si="27"/>
        <v>436</v>
      </c>
      <c r="L449" s="170">
        <f t="shared" si="25"/>
        <v>425.45</v>
      </c>
      <c r="M449" s="87"/>
      <c r="N449" s="87"/>
      <c r="O449" s="87"/>
      <c r="P449" s="87"/>
      <c r="Q449" s="90"/>
    </row>
    <row r="450" spans="3:17" ht="12.75">
      <c r="C450" s="298">
        <f t="shared" si="26"/>
        <v>437</v>
      </c>
      <c r="D450" s="299">
        <f t="shared" si="28"/>
        <v>415.4625</v>
      </c>
      <c r="E450" s="87"/>
      <c r="F450" s="87"/>
      <c r="G450" s="87"/>
      <c r="H450" s="87"/>
      <c r="I450" s="90"/>
      <c r="K450" s="169">
        <f t="shared" si="27"/>
        <v>437</v>
      </c>
      <c r="L450" s="170">
        <f t="shared" si="25"/>
        <v>425.4625</v>
      </c>
      <c r="M450" s="87"/>
      <c r="N450" s="87"/>
      <c r="O450" s="87"/>
      <c r="P450" s="87"/>
      <c r="Q450" s="90"/>
    </row>
    <row r="451" spans="3:17" ht="12.75">
      <c r="C451" s="298">
        <f t="shared" si="26"/>
        <v>438</v>
      </c>
      <c r="D451" s="299">
        <f t="shared" si="28"/>
        <v>415.475</v>
      </c>
      <c r="E451" s="87"/>
      <c r="F451" s="87"/>
      <c r="G451" s="87"/>
      <c r="H451" s="87"/>
      <c r="I451" s="90"/>
      <c r="K451" s="169">
        <f t="shared" si="27"/>
        <v>438</v>
      </c>
      <c r="L451" s="170">
        <f t="shared" si="25"/>
        <v>425.475</v>
      </c>
      <c r="M451" s="87"/>
      <c r="N451" s="87"/>
      <c r="O451" s="87"/>
      <c r="P451" s="87"/>
      <c r="Q451" s="90"/>
    </row>
    <row r="452" spans="3:17" ht="12.75">
      <c r="C452" s="298">
        <f t="shared" si="26"/>
        <v>439</v>
      </c>
      <c r="D452" s="299">
        <f t="shared" si="28"/>
        <v>415.4875</v>
      </c>
      <c r="E452" s="87"/>
      <c r="F452" s="87"/>
      <c r="G452" s="87"/>
      <c r="H452" s="87"/>
      <c r="I452" s="90"/>
      <c r="K452" s="169">
        <f t="shared" si="27"/>
        <v>439</v>
      </c>
      <c r="L452" s="170">
        <f t="shared" si="25"/>
        <v>425.4875</v>
      </c>
      <c r="M452" s="87"/>
      <c r="N452" s="87"/>
      <c r="O452" s="87"/>
      <c r="P452" s="87"/>
      <c r="Q452" s="90"/>
    </row>
    <row r="453" spans="3:17" ht="12.75">
      <c r="C453" s="298">
        <f t="shared" si="26"/>
        <v>440</v>
      </c>
      <c r="D453" s="299">
        <f t="shared" si="28"/>
        <v>415.5</v>
      </c>
      <c r="E453" s="87"/>
      <c r="F453" s="87"/>
      <c r="G453" s="87"/>
      <c r="H453" s="87"/>
      <c r="I453" s="90"/>
      <c r="K453" s="169">
        <f t="shared" si="27"/>
        <v>440</v>
      </c>
      <c r="L453" s="170">
        <f t="shared" si="25"/>
        <v>425.5</v>
      </c>
      <c r="M453" s="87"/>
      <c r="N453" s="87"/>
      <c r="O453" s="87"/>
      <c r="P453" s="87"/>
      <c r="Q453" s="90"/>
    </row>
    <row r="454" spans="3:17" ht="12.75">
      <c r="C454" s="298">
        <f t="shared" si="26"/>
        <v>441</v>
      </c>
      <c r="D454" s="299">
        <f t="shared" si="28"/>
        <v>415.5125</v>
      </c>
      <c r="E454" s="87"/>
      <c r="F454" s="87"/>
      <c r="G454" s="87"/>
      <c r="H454" s="87"/>
      <c r="I454" s="90"/>
      <c r="K454" s="169">
        <f t="shared" si="27"/>
        <v>441</v>
      </c>
      <c r="L454" s="170">
        <f t="shared" si="25"/>
        <v>425.5125</v>
      </c>
      <c r="M454" s="87"/>
      <c r="N454" s="87"/>
      <c r="O454" s="87"/>
      <c r="P454" s="87"/>
      <c r="Q454" s="90"/>
    </row>
    <row r="455" spans="3:17" ht="12.75">
      <c r="C455" s="298">
        <f t="shared" si="26"/>
        <v>442</v>
      </c>
      <c r="D455" s="299">
        <f t="shared" si="28"/>
        <v>415.525</v>
      </c>
      <c r="E455" s="87"/>
      <c r="F455" s="87"/>
      <c r="G455" s="87"/>
      <c r="H455" s="87"/>
      <c r="I455" s="90"/>
      <c r="K455" s="169">
        <f t="shared" si="27"/>
        <v>442</v>
      </c>
      <c r="L455" s="170">
        <f t="shared" si="25"/>
        <v>425.525</v>
      </c>
      <c r="M455" s="87"/>
      <c r="N455" s="87"/>
      <c r="O455" s="87"/>
      <c r="P455" s="87"/>
      <c r="Q455" s="90"/>
    </row>
    <row r="456" spans="3:17" ht="12.75">
      <c r="C456" s="298">
        <f t="shared" si="26"/>
        <v>443</v>
      </c>
      <c r="D456" s="299">
        <f t="shared" si="28"/>
        <v>415.5375</v>
      </c>
      <c r="E456" s="87"/>
      <c r="F456" s="87"/>
      <c r="G456" s="87"/>
      <c r="H456" s="87"/>
      <c r="I456" s="90"/>
      <c r="K456" s="169">
        <f t="shared" si="27"/>
        <v>443</v>
      </c>
      <c r="L456" s="170">
        <f t="shared" si="25"/>
        <v>425.5375</v>
      </c>
      <c r="M456" s="87"/>
      <c r="N456" s="87"/>
      <c r="O456" s="87"/>
      <c r="P456" s="87"/>
      <c r="Q456" s="90"/>
    </row>
    <row r="457" spans="3:17" ht="12.75">
      <c r="C457" s="298">
        <f t="shared" si="26"/>
        <v>444</v>
      </c>
      <c r="D457" s="299">
        <f t="shared" si="28"/>
        <v>415.55</v>
      </c>
      <c r="E457" s="87"/>
      <c r="F457" s="87"/>
      <c r="G457" s="87"/>
      <c r="H457" s="87"/>
      <c r="I457" s="90"/>
      <c r="K457" s="169">
        <f t="shared" si="27"/>
        <v>444</v>
      </c>
      <c r="L457" s="170">
        <f t="shared" si="25"/>
        <v>425.55</v>
      </c>
      <c r="M457" s="87"/>
      <c r="N457" s="87"/>
      <c r="O457" s="87"/>
      <c r="P457" s="87"/>
      <c r="Q457" s="90"/>
    </row>
    <row r="458" spans="3:17" ht="12.75">
      <c r="C458" s="298">
        <f t="shared" si="26"/>
        <v>445</v>
      </c>
      <c r="D458" s="299">
        <f t="shared" si="28"/>
        <v>415.5625</v>
      </c>
      <c r="E458" s="87"/>
      <c r="F458" s="87"/>
      <c r="G458" s="87"/>
      <c r="H458" s="87"/>
      <c r="I458" s="90"/>
      <c r="K458" s="169">
        <f t="shared" si="27"/>
        <v>445</v>
      </c>
      <c r="L458" s="170">
        <f t="shared" si="25"/>
        <v>425.5625</v>
      </c>
      <c r="M458" s="87"/>
      <c r="N458" s="87"/>
      <c r="O458" s="87"/>
      <c r="P458" s="87"/>
      <c r="Q458" s="90"/>
    </row>
    <row r="459" spans="3:17" ht="12.75">
      <c r="C459" s="298">
        <f t="shared" si="26"/>
        <v>446</v>
      </c>
      <c r="D459" s="299">
        <f t="shared" si="28"/>
        <v>415.575</v>
      </c>
      <c r="E459" s="87"/>
      <c r="F459" s="87"/>
      <c r="G459" s="87"/>
      <c r="H459" s="87"/>
      <c r="I459" s="90"/>
      <c r="K459" s="169">
        <f t="shared" si="27"/>
        <v>446</v>
      </c>
      <c r="L459" s="170">
        <f t="shared" si="25"/>
        <v>425.575</v>
      </c>
      <c r="M459" s="87"/>
      <c r="N459" s="87"/>
      <c r="O459" s="87"/>
      <c r="P459" s="87"/>
      <c r="Q459" s="90"/>
    </row>
    <row r="460" spans="3:17" ht="12.75">
      <c r="C460" s="298">
        <f t="shared" si="26"/>
        <v>447</v>
      </c>
      <c r="D460" s="299">
        <f t="shared" si="28"/>
        <v>415.5875</v>
      </c>
      <c r="E460" s="87"/>
      <c r="F460" s="87"/>
      <c r="G460" s="87"/>
      <c r="H460" s="87"/>
      <c r="I460" s="90"/>
      <c r="K460" s="169">
        <f t="shared" si="27"/>
        <v>447</v>
      </c>
      <c r="L460" s="170">
        <f t="shared" si="25"/>
        <v>425.5875</v>
      </c>
      <c r="M460" s="87"/>
      <c r="N460" s="87"/>
      <c r="O460" s="87"/>
      <c r="P460" s="87"/>
      <c r="Q460" s="90"/>
    </row>
    <row r="461" spans="3:17" ht="12.75">
      <c r="C461" s="298">
        <f t="shared" si="26"/>
        <v>448</v>
      </c>
      <c r="D461" s="299">
        <f t="shared" si="28"/>
        <v>415.6</v>
      </c>
      <c r="E461" s="87"/>
      <c r="F461" s="87"/>
      <c r="G461" s="87"/>
      <c r="H461" s="87"/>
      <c r="I461" s="90"/>
      <c r="K461" s="169">
        <f t="shared" si="27"/>
        <v>448</v>
      </c>
      <c r="L461" s="170">
        <f t="shared" si="25"/>
        <v>425.6</v>
      </c>
      <c r="M461" s="87"/>
      <c r="N461" s="87"/>
      <c r="O461" s="87"/>
      <c r="P461" s="87"/>
      <c r="Q461" s="90"/>
    </row>
    <row r="462" spans="3:17" ht="12.75">
      <c r="C462" s="298">
        <f t="shared" si="26"/>
        <v>449</v>
      </c>
      <c r="D462" s="299">
        <f t="shared" si="28"/>
        <v>415.6125</v>
      </c>
      <c r="E462" s="87"/>
      <c r="F462" s="87"/>
      <c r="G462" s="87"/>
      <c r="H462" s="87"/>
      <c r="I462" s="90"/>
      <c r="K462" s="169">
        <f t="shared" si="27"/>
        <v>449</v>
      </c>
      <c r="L462" s="170">
        <f t="shared" si="25"/>
        <v>425.6125</v>
      </c>
      <c r="M462" s="87"/>
      <c r="N462" s="87"/>
      <c r="O462" s="87"/>
      <c r="P462" s="87"/>
      <c r="Q462" s="90"/>
    </row>
    <row r="463" spans="3:17" ht="12.75">
      <c r="C463" s="298">
        <f t="shared" si="26"/>
        <v>450</v>
      </c>
      <c r="D463" s="299">
        <f t="shared" si="28"/>
        <v>415.625</v>
      </c>
      <c r="E463" s="87"/>
      <c r="F463" s="87"/>
      <c r="G463" s="87"/>
      <c r="H463" s="87"/>
      <c r="I463" s="90"/>
      <c r="K463" s="169">
        <f t="shared" si="27"/>
        <v>450</v>
      </c>
      <c r="L463" s="170">
        <f aca="true" t="shared" si="29" ref="L463:L526">SUM(420+K463*0.0125)</f>
        <v>425.625</v>
      </c>
      <c r="M463" s="87"/>
      <c r="N463" s="87"/>
      <c r="O463" s="87"/>
      <c r="P463" s="87"/>
      <c r="Q463" s="90"/>
    </row>
    <row r="464" spans="3:17" ht="12.75">
      <c r="C464" s="298">
        <f aca="true" t="shared" si="30" ref="C464:C527">SUM(C463+1)</f>
        <v>451</v>
      </c>
      <c r="D464" s="299">
        <f t="shared" si="28"/>
        <v>415.6375</v>
      </c>
      <c r="E464" s="87"/>
      <c r="F464" s="87"/>
      <c r="G464" s="87"/>
      <c r="H464" s="87"/>
      <c r="I464" s="90"/>
      <c r="K464" s="169">
        <f aca="true" t="shared" si="31" ref="K464:K527">SUM(K463+1)</f>
        <v>451</v>
      </c>
      <c r="L464" s="170">
        <f t="shared" si="29"/>
        <v>425.6375</v>
      </c>
      <c r="M464" s="87"/>
      <c r="N464" s="87"/>
      <c r="O464" s="87"/>
      <c r="P464" s="87"/>
      <c r="Q464" s="90"/>
    </row>
    <row r="465" spans="3:17" ht="12.75">
      <c r="C465" s="298">
        <f t="shared" si="30"/>
        <v>452</v>
      </c>
      <c r="D465" s="299">
        <f t="shared" si="28"/>
        <v>415.65</v>
      </c>
      <c r="E465" s="87"/>
      <c r="F465" s="87"/>
      <c r="G465" s="87"/>
      <c r="H465" s="87"/>
      <c r="I465" s="90"/>
      <c r="K465" s="169">
        <f t="shared" si="31"/>
        <v>452</v>
      </c>
      <c r="L465" s="170">
        <f t="shared" si="29"/>
        <v>425.65</v>
      </c>
      <c r="M465" s="87"/>
      <c r="N465" s="87"/>
      <c r="O465" s="87"/>
      <c r="P465" s="87"/>
      <c r="Q465" s="90"/>
    </row>
    <row r="466" spans="3:17" ht="12.75">
      <c r="C466" s="298">
        <f t="shared" si="30"/>
        <v>453</v>
      </c>
      <c r="D466" s="299">
        <f t="shared" si="28"/>
        <v>415.6625</v>
      </c>
      <c r="E466" s="87"/>
      <c r="F466" s="87"/>
      <c r="G466" s="87"/>
      <c r="H466" s="87"/>
      <c r="I466" s="90"/>
      <c r="K466" s="169">
        <f t="shared" si="31"/>
        <v>453</v>
      </c>
      <c r="L466" s="170">
        <f t="shared" si="29"/>
        <v>425.6625</v>
      </c>
      <c r="M466" s="87"/>
      <c r="N466" s="87"/>
      <c r="O466" s="87"/>
      <c r="P466" s="87"/>
      <c r="Q466" s="90"/>
    </row>
    <row r="467" spans="3:17" ht="12.75">
      <c r="C467" s="298">
        <f t="shared" si="30"/>
        <v>454</v>
      </c>
      <c r="D467" s="299">
        <f t="shared" si="28"/>
        <v>415.675</v>
      </c>
      <c r="E467" s="87"/>
      <c r="F467" s="87"/>
      <c r="G467" s="87"/>
      <c r="H467" s="87"/>
      <c r="I467" s="90"/>
      <c r="K467" s="169">
        <f t="shared" si="31"/>
        <v>454</v>
      </c>
      <c r="L467" s="170">
        <f t="shared" si="29"/>
        <v>425.675</v>
      </c>
      <c r="M467" s="87"/>
      <c r="N467" s="87"/>
      <c r="O467" s="87"/>
      <c r="P467" s="87"/>
      <c r="Q467" s="90"/>
    </row>
    <row r="468" spans="3:17" ht="12.75">
      <c r="C468" s="298">
        <f t="shared" si="30"/>
        <v>455</v>
      </c>
      <c r="D468" s="299">
        <f t="shared" si="28"/>
        <v>415.6875</v>
      </c>
      <c r="E468" s="87"/>
      <c r="F468" s="87"/>
      <c r="G468" s="87"/>
      <c r="H468" s="87"/>
      <c r="I468" s="90"/>
      <c r="K468" s="169">
        <f t="shared" si="31"/>
        <v>455</v>
      </c>
      <c r="L468" s="170">
        <f t="shared" si="29"/>
        <v>425.6875</v>
      </c>
      <c r="M468" s="87"/>
      <c r="N468" s="87"/>
      <c r="O468" s="87"/>
      <c r="P468" s="87"/>
      <c r="Q468" s="90"/>
    </row>
    <row r="469" spans="3:17" ht="12.75">
      <c r="C469" s="298">
        <f t="shared" si="30"/>
        <v>456</v>
      </c>
      <c r="D469" s="299">
        <f t="shared" si="28"/>
        <v>415.7</v>
      </c>
      <c r="E469" s="87"/>
      <c r="F469" s="87"/>
      <c r="G469" s="87"/>
      <c r="H469" s="87"/>
      <c r="I469" s="90"/>
      <c r="K469" s="169">
        <f t="shared" si="31"/>
        <v>456</v>
      </c>
      <c r="L469" s="170">
        <f t="shared" si="29"/>
        <v>425.7</v>
      </c>
      <c r="M469" s="87"/>
      <c r="N469" s="87"/>
      <c r="O469" s="87"/>
      <c r="P469" s="87"/>
      <c r="Q469" s="90"/>
    </row>
    <row r="470" spans="3:17" ht="12.75">
      <c r="C470" s="298">
        <f t="shared" si="30"/>
        <v>457</v>
      </c>
      <c r="D470" s="299">
        <f t="shared" si="28"/>
        <v>415.7125</v>
      </c>
      <c r="E470" s="87"/>
      <c r="F470" s="87"/>
      <c r="G470" s="87"/>
      <c r="H470" s="87"/>
      <c r="I470" s="90"/>
      <c r="K470" s="169">
        <f t="shared" si="31"/>
        <v>457</v>
      </c>
      <c r="L470" s="170">
        <f t="shared" si="29"/>
        <v>425.7125</v>
      </c>
      <c r="M470" s="87"/>
      <c r="N470" s="87"/>
      <c r="O470" s="87"/>
      <c r="P470" s="87"/>
      <c r="Q470" s="90"/>
    </row>
    <row r="471" spans="3:17" ht="12.75">
      <c r="C471" s="298">
        <f t="shared" si="30"/>
        <v>458</v>
      </c>
      <c r="D471" s="299">
        <f t="shared" si="28"/>
        <v>415.725</v>
      </c>
      <c r="E471" s="87"/>
      <c r="F471" s="87"/>
      <c r="G471" s="87"/>
      <c r="H471" s="87"/>
      <c r="I471" s="90"/>
      <c r="K471" s="169">
        <f t="shared" si="31"/>
        <v>458</v>
      </c>
      <c r="L471" s="170">
        <f t="shared" si="29"/>
        <v>425.725</v>
      </c>
      <c r="M471" s="87"/>
      <c r="N471" s="87"/>
      <c r="O471" s="87"/>
      <c r="P471" s="87"/>
      <c r="Q471" s="90"/>
    </row>
    <row r="472" spans="3:17" ht="12.75">
      <c r="C472" s="298">
        <f t="shared" si="30"/>
        <v>459</v>
      </c>
      <c r="D472" s="299">
        <f t="shared" si="28"/>
        <v>415.7375</v>
      </c>
      <c r="E472" s="87"/>
      <c r="F472" s="87"/>
      <c r="G472" s="87"/>
      <c r="H472" s="87"/>
      <c r="I472" s="90"/>
      <c r="K472" s="169">
        <f t="shared" si="31"/>
        <v>459</v>
      </c>
      <c r="L472" s="170">
        <f t="shared" si="29"/>
        <v>425.7375</v>
      </c>
      <c r="M472" s="87"/>
      <c r="N472" s="87"/>
      <c r="O472" s="87"/>
      <c r="P472" s="87"/>
      <c r="Q472" s="90"/>
    </row>
    <row r="473" spans="3:17" ht="12.75">
      <c r="C473" s="298">
        <f t="shared" si="30"/>
        <v>460</v>
      </c>
      <c r="D473" s="299">
        <f t="shared" si="28"/>
        <v>415.75</v>
      </c>
      <c r="E473" s="87"/>
      <c r="F473" s="87"/>
      <c r="G473" s="87"/>
      <c r="H473" s="87"/>
      <c r="I473" s="90"/>
      <c r="K473" s="169">
        <f t="shared" si="31"/>
        <v>460</v>
      </c>
      <c r="L473" s="170">
        <f t="shared" si="29"/>
        <v>425.75</v>
      </c>
      <c r="M473" s="87"/>
      <c r="N473" s="87"/>
      <c r="O473" s="87"/>
      <c r="P473" s="87"/>
      <c r="Q473" s="90"/>
    </row>
    <row r="474" spans="3:17" ht="12.75">
      <c r="C474" s="298">
        <f t="shared" si="30"/>
        <v>461</v>
      </c>
      <c r="D474" s="299">
        <f t="shared" si="28"/>
        <v>415.7625</v>
      </c>
      <c r="E474" s="87"/>
      <c r="F474" s="87"/>
      <c r="G474" s="87"/>
      <c r="H474" s="87"/>
      <c r="I474" s="90"/>
      <c r="K474" s="169">
        <f t="shared" si="31"/>
        <v>461</v>
      </c>
      <c r="L474" s="170">
        <f t="shared" si="29"/>
        <v>425.7625</v>
      </c>
      <c r="M474" s="87"/>
      <c r="N474" s="87"/>
      <c r="O474" s="87"/>
      <c r="P474" s="87"/>
      <c r="Q474" s="90"/>
    </row>
    <row r="475" spans="3:17" ht="12.75">
      <c r="C475" s="298">
        <f t="shared" si="30"/>
        <v>462</v>
      </c>
      <c r="D475" s="299">
        <f t="shared" si="28"/>
        <v>415.775</v>
      </c>
      <c r="E475" s="87"/>
      <c r="F475" s="87"/>
      <c r="G475" s="87"/>
      <c r="H475" s="87"/>
      <c r="I475" s="90"/>
      <c r="K475" s="169">
        <f t="shared" si="31"/>
        <v>462</v>
      </c>
      <c r="L475" s="170">
        <f t="shared" si="29"/>
        <v>425.775</v>
      </c>
      <c r="M475" s="87"/>
      <c r="N475" s="87"/>
      <c r="O475" s="87"/>
      <c r="P475" s="87"/>
      <c r="Q475" s="90"/>
    </row>
    <row r="476" spans="3:17" ht="12.75">
      <c r="C476" s="298">
        <f t="shared" si="30"/>
        <v>463</v>
      </c>
      <c r="D476" s="299">
        <f t="shared" si="28"/>
        <v>415.7875</v>
      </c>
      <c r="E476" s="87"/>
      <c r="F476" s="87"/>
      <c r="G476" s="87"/>
      <c r="H476" s="87"/>
      <c r="I476" s="90"/>
      <c r="K476" s="169">
        <f t="shared" si="31"/>
        <v>463</v>
      </c>
      <c r="L476" s="170">
        <f t="shared" si="29"/>
        <v>425.7875</v>
      </c>
      <c r="M476" s="87"/>
      <c r="N476" s="87"/>
      <c r="O476" s="87"/>
      <c r="P476" s="87"/>
      <c r="Q476" s="90"/>
    </row>
    <row r="477" spans="3:17" ht="12.75">
      <c r="C477" s="298">
        <f t="shared" si="30"/>
        <v>464</v>
      </c>
      <c r="D477" s="299">
        <f t="shared" si="28"/>
        <v>415.8</v>
      </c>
      <c r="E477" s="87"/>
      <c r="F477" s="87"/>
      <c r="G477" s="87"/>
      <c r="H477" s="87"/>
      <c r="I477" s="90"/>
      <c r="K477" s="169">
        <f t="shared" si="31"/>
        <v>464</v>
      </c>
      <c r="L477" s="170">
        <f t="shared" si="29"/>
        <v>425.8</v>
      </c>
      <c r="M477" s="87"/>
      <c r="N477" s="87"/>
      <c r="O477" s="87"/>
      <c r="P477" s="87"/>
      <c r="Q477" s="90"/>
    </row>
    <row r="478" spans="3:17" ht="12.75">
      <c r="C478" s="298">
        <f t="shared" si="30"/>
        <v>465</v>
      </c>
      <c r="D478" s="299">
        <f t="shared" si="28"/>
        <v>415.8125</v>
      </c>
      <c r="E478" s="87"/>
      <c r="F478" s="87"/>
      <c r="G478" s="87"/>
      <c r="H478" s="87"/>
      <c r="I478" s="90"/>
      <c r="K478" s="169">
        <f t="shared" si="31"/>
        <v>465</v>
      </c>
      <c r="L478" s="170">
        <f t="shared" si="29"/>
        <v>425.8125</v>
      </c>
      <c r="M478" s="87"/>
      <c r="N478" s="87"/>
      <c r="O478" s="87"/>
      <c r="P478" s="87"/>
      <c r="Q478" s="90"/>
    </row>
    <row r="479" spans="3:17" ht="12.75">
      <c r="C479" s="298">
        <f t="shared" si="30"/>
        <v>466</v>
      </c>
      <c r="D479" s="299">
        <f t="shared" si="28"/>
        <v>415.825</v>
      </c>
      <c r="E479" s="87"/>
      <c r="F479" s="87"/>
      <c r="G479" s="87"/>
      <c r="H479" s="87"/>
      <c r="I479" s="90"/>
      <c r="K479" s="169">
        <f t="shared" si="31"/>
        <v>466</v>
      </c>
      <c r="L479" s="170">
        <f t="shared" si="29"/>
        <v>425.825</v>
      </c>
      <c r="M479" s="87"/>
      <c r="N479" s="87"/>
      <c r="O479" s="87"/>
      <c r="P479" s="87"/>
      <c r="Q479" s="90"/>
    </row>
    <row r="480" spans="3:17" ht="12.75">
      <c r="C480" s="298">
        <f t="shared" si="30"/>
        <v>467</v>
      </c>
      <c r="D480" s="299">
        <f t="shared" si="28"/>
        <v>415.8375</v>
      </c>
      <c r="E480" s="87"/>
      <c r="F480" s="87"/>
      <c r="G480" s="87"/>
      <c r="H480" s="87"/>
      <c r="I480" s="90"/>
      <c r="K480" s="169">
        <f t="shared" si="31"/>
        <v>467</v>
      </c>
      <c r="L480" s="170">
        <f t="shared" si="29"/>
        <v>425.8375</v>
      </c>
      <c r="M480" s="87"/>
      <c r="N480" s="87"/>
      <c r="O480" s="87"/>
      <c r="P480" s="87"/>
      <c r="Q480" s="90"/>
    </row>
    <row r="481" spans="3:17" ht="12.75">
      <c r="C481" s="298">
        <f t="shared" si="30"/>
        <v>468</v>
      </c>
      <c r="D481" s="299">
        <f t="shared" si="28"/>
        <v>415.85</v>
      </c>
      <c r="E481" s="87"/>
      <c r="F481" s="87"/>
      <c r="G481" s="87"/>
      <c r="H481" s="87"/>
      <c r="I481" s="90"/>
      <c r="K481" s="169">
        <f t="shared" si="31"/>
        <v>468</v>
      </c>
      <c r="L481" s="170">
        <f t="shared" si="29"/>
        <v>425.85</v>
      </c>
      <c r="M481" s="87"/>
      <c r="N481" s="87"/>
      <c r="O481" s="87"/>
      <c r="P481" s="87"/>
      <c r="Q481" s="90"/>
    </row>
    <row r="482" spans="3:17" ht="12.75">
      <c r="C482" s="298">
        <f t="shared" si="30"/>
        <v>469</v>
      </c>
      <c r="D482" s="299">
        <f t="shared" si="28"/>
        <v>415.8625</v>
      </c>
      <c r="E482" s="87"/>
      <c r="F482" s="87"/>
      <c r="G482" s="87"/>
      <c r="H482" s="87"/>
      <c r="I482" s="90"/>
      <c r="K482" s="169">
        <f t="shared" si="31"/>
        <v>469</v>
      </c>
      <c r="L482" s="170">
        <f t="shared" si="29"/>
        <v>425.8625</v>
      </c>
      <c r="M482" s="87"/>
      <c r="N482" s="87"/>
      <c r="O482" s="87"/>
      <c r="P482" s="87"/>
      <c r="Q482" s="90"/>
    </row>
    <row r="483" spans="3:17" ht="12.75">
      <c r="C483" s="298">
        <f t="shared" si="30"/>
        <v>470</v>
      </c>
      <c r="D483" s="299">
        <f t="shared" si="28"/>
        <v>415.875</v>
      </c>
      <c r="E483" s="87"/>
      <c r="F483" s="87"/>
      <c r="G483" s="87"/>
      <c r="H483" s="87"/>
      <c r="I483" s="90"/>
      <c r="K483" s="169">
        <f t="shared" si="31"/>
        <v>470</v>
      </c>
      <c r="L483" s="170">
        <f t="shared" si="29"/>
        <v>425.875</v>
      </c>
      <c r="M483" s="87"/>
      <c r="N483" s="87"/>
      <c r="O483" s="87"/>
      <c r="P483" s="87"/>
      <c r="Q483" s="90"/>
    </row>
    <row r="484" spans="3:17" ht="12.75">
      <c r="C484" s="298">
        <f t="shared" si="30"/>
        <v>471</v>
      </c>
      <c r="D484" s="299">
        <f t="shared" si="28"/>
        <v>415.8875</v>
      </c>
      <c r="E484" s="87"/>
      <c r="F484" s="87"/>
      <c r="G484" s="87"/>
      <c r="H484" s="87"/>
      <c r="I484" s="90"/>
      <c r="K484" s="169">
        <f t="shared" si="31"/>
        <v>471</v>
      </c>
      <c r="L484" s="170">
        <f t="shared" si="29"/>
        <v>425.8875</v>
      </c>
      <c r="M484" s="87"/>
      <c r="N484" s="87"/>
      <c r="O484" s="87"/>
      <c r="P484" s="87"/>
      <c r="Q484" s="90"/>
    </row>
    <row r="485" spans="3:17" ht="12.75">
      <c r="C485" s="298">
        <f t="shared" si="30"/>
        <v>472</v>
      </c>
      <c r="D485" s="299">
        <f t="shared" si="28"/>
        <v>415.9</v>
      </c>
      <c r="E485" s="87"/>
      <c r="F485" s="87"/>
      <c r="G485" s="87"/>
      <c r="H485" s="87"/>
      <c r="I485" s="90"/>
      <c r="K485" s="169">
        <f t="shared" si="31"/>
        <v>472</v>
      </c>
      <c r="L485" s="170">
        <f t="shared" si="29"/>
        <v>425.9</v>
      </c>
      <c r="M485" s="87"/>
      <c r="N485" s="87"/>
      <c r="O485" s="87"/>
      <c r="P485" s="87"/>
      <c r="Q485" s="90"/>
    </row>
    <row r="486" spans="3:17" ht="12.75">
      <c r="C486" s="298">
        <f t="shared" si="30"/>
        <v>473</v>
      </c>
      <c r="D486" s="299">
        <f t="shared" si="28"/>
        <v>415.9125</v>
      </c>
      <c r="E486" s="87"/>
      <c r="F486" s="87"/>
      <c r="G486" s="87"/>
      <c r="H486" s="87"/>
      <c r="I486" s="90"/>
      <c r="K486" s="169">
        <f t="shared" si="31"/>
        <v>473</v>
      </c>
      <c r="L486" s="170">
        <f t="shared" si="29"/>
        <v>425.9125</v>
      </c>
      <c r="M486" s="87"/>
      <c r="N486" s="87"/>
      <c r="O486" s="87"/>
      <c r="P486" s="87"/>
      <c r="Q486" s="90"/>
    </row>
    <row r="487" spans="3:17" ht="12.75">
      <c r="C487" s="298">
        <f t="shared" si="30"/>
        <v>474</v>
      </c>
      <c r="D487" s="299">
        <f t="shared" si="28"/>
        <v>415.925</v>
      </c>
      <c r="E487" s="87"/>
      <c r="F487" s="87"/>
      <c r="G487" s="87"/>
      <c r="H487" s="87"/>
      <c r="I487" s="90"/>
      <c r="K487" s="169">
        <f t="shared" si="31"/>
        <v>474</v>
      </c>
      <c r="L487" s="170">
        <f t="shared" si="29"/>
        <v>425.925</v>
      </c>
      <c r="M487" s="87"/>
      <c r="N487" s="87"/>
      <c r="O487" s="87"/>
      <c r="P487" s="87"/>
      <c r="Q487" s="90"/>
    </row>
    <row r="488" spans="3:17" ht="12.75">
      <c r="C488" s="298">
        <f t="shared" si="30"/>
        <v>475</v>
      </c>
      <c r="D488" s="299">
        <f t="shared" si="28"/>
        <v>415.9375</v>
      </c>
      <c r="E488" s="87"/>
      <c r="F488" s="87"/>
      <c r="G488" s="87"/>
      <c r="H488" s="87"/>
      <c r="I488" s="90"/>
      <c r="K488" s="169">
        <f t="shared" si="31"/>
        <v>475</v>
      </c>
      <c r="L488" s="170">
        <f t="shared" si="29"/>
        <v>425.9375</v>
      </c>
      <c r="M488" s="87"/>
      <c r="N488" s="87"/>
      <c r="O488" s="87"/>
      <c r="P488" s="87"/>
      <c r="Q488" s="90"/>
    </row>
    <row r="489" spans="3:17" ht="12.75">
      <c r="C489" s="298">
        <f t="shared" si="30"/>
        <v>476</v>
      </c>
      <c r="D489" s="299">
        <f t="shared" si="28"/>
        <v>415.95</v>
      </c>
      <c r="E489" s="87"/>
      <c r="F489" s="87"/>
      <c r="G489" s="87"/>
      <c r="H489" s="87"/>
      <c r="I489" s="90"/>
      <c r="K489" s="169">
        <f t="shared" si="31"/>
        <v>476</v>
      </c>
      <c r="L489" s="170">
        <f t="shared" si="29"/>
        <v>425.95</v>
      </c>
      <c r="M489" s="87"/>
      <c r="N489" s="87"/>
      <c r="O489" s="87"/>
      <c r="P489" s="87"/>
      <c r="Q489" s="90"/>
    </row>
    <row r="490" spans="3:17" ht="12.75">
      <c r="C490" s="298">
        <f t="shared" si="30"/>
        <v>477</v>
      </c>
      <c r="D490" s="299">
        <f t="shared" si="28"/>
        <v>415.9625</v>
      </c>
      <c r="E490" s="87"/>
      <c r="F490" s="87"/>
      <c r="G490" s="87"/>
      <c r="H490" s="87"/>
      <c r="I490" s="90"/>
      <c r="K490" s="169">
        <f t="shared" si="31"/>
        <v>477</v>
      </c>
      <c r="L490" s="170">
        <f t="shared" si="29"/>
        <v>425.9625</v>
      </c>
      <c r="M490" s="87"/>
      <c r="N490" s="87"/>
      <c r="O490" s="87"/>
      <c r="P490" s="87"/>
      <c r="Q490" s="90"/>
    </row>
    <row r="491" spans="3:17" ht="12.75">
      <c r="C491" s="298">
        <f t="shared" si="30"/>
        <v>478</v>
      </c>
      <c r="D491" s="299">
        <f t="shared" si="28"/>
        <v>415.975</v>
      </c>
      <c r="E491" s="87"/>
      <c r="F491" s="87"/>
      <c r="G491" s="87"/>
      <c r="H491" s="87"/>
      <c r="I491" s="90"/>
      <c r="K491" s="169">
        <f t="shared" si="31"/>
        <v>478</v>
      </c>
      <c r="L491" s="170">
        <f t="shared" si="29"/>
        <v>425.975</v>
      </c>
      <c r="M491" s="87"/>
      <c r="N491" s="87"/>
      <c r="O491" s="87"/>
      <c r="P491" s="87"/>
      <c r="Q491" s="90"/>
    </row>
    <row r="492" spans="3:17" ht="12.75">
      <c r="C492" s="298">
        <f t="shared" si="30"/>
        <v>479</v>
      </c>
      <c r="D492" s="299">
        <f t="shared" si="28"/>
        <v>415.9875</v>
      </c>
      <c r="E492" s="87"/>
      <c r="F492" s="87"/>
      <c r="G492" s="87"/>
      <c r="H492" s="87"/>
      <c r="I492" s="90"/>
      <c r="K492" s="169">
        <f t="shared" si="31"/>
        <v>479</v>
      </c>
      <c r="L492" s="170">
        <f t="shared" si="29"/>
        <v>425.9875</v>
      </c>
      <c r="M492" s="87"/>
      <c r="N492" s="87"/>
      <c r="O492" s="87"/>
      <c r="P492" s="87"/>
      <c r="Q492" s="90"/>
    </row>
    <row r="493" spans="3:17" ht="12.75">
      <c r="C493" s="298">
        <f t="shared" si="30"/>
        <v>480</v>
      </c>
      <c r="D493" s="299">
        <f t="shared" si="28"/>
        <v>416</v>
      </c>
      <c r="E493" s="87"/>
      <c r="F493" s="87"/>
      <c r="G493" s="87"/>
      <c r="H493" s="87"/>
      <c r="I493" s="90"/>
      <c r="K493" s="169">
        <f t="shared" si="31"/>
        <v>480</v>
      </c>
      <c r="L493" s="170">
        <f t="shared" si="29"/>
        <v>426</v>
      </c>
      <c r="M493" s="87"/>
      <c r="N493" s="87"/>
      <c r="O493" s="87"/>
      <c r="P493" s="87"/>
      <c r="Q493" s="90"/>
    </row>
    <row r="494" spans="3:17" ht="12.75">
      <c r="C494" s="298">
        <f t="shared" si="30"/>
        <v>481</v>
      </c>
      <c r="D494" s="299">
        <f t="shared" si="28"/>
        <v>416.0125</v>
      </c>
      <c r="E494" s="87"/>
      <c r="F494" s="87"/>
      <c r="G494" s="87"/>
      <c r="H494" s="87"/>
      <c r="I494" s="90"/>
      <c r="K494" s="169">
        <f t="shared" si="31"/>
        <v>481</v>
      </c>
      <c r="L494" s="170">
        <f t="shared" si="29"/>
        <v>426.0125</v>
      </c>
      <c r="M494" s="87"/>
      <c r="N494" s="87"/>
      <c r="O494" s="87"/>
      <c r="P494" s="87"/>
      <c r="Q494" s="90"/>
    </row>
    <row r="495" spans="3:17" ht="12.75">
      <c r="C495" s="298">
        <f t="shared" si="30"/>
        <v>482</v>
      </c>
      <c r="D495" s="299">
        <f t="shared" si="28"/>
        <v>416.025</v>
      </c>
      <c r="E495" s="87"/>
      <c r="F495" s="87"/>
      <c r="G495" s="87"/>
      <c r="H495" s="87"/>
      <c r="I495" s="90"/>
      <c r="K495" s="169">
        <f t="shared" si="31"/>
        <v>482</v>
      </c>
      <c r="L495" s="170">
        <f t="shared" si="29"/>
        <v>426.025</v>
      </c>
      <c r="M495" s="87"/>
      <c r="N495" s="87"/>
      <c r="O495" s="87"/>
      <c r="P495" s="87"/>
      <c r="Q495" s="90"/>
    </row>
    <row r="496" spans="3:17" ht="12.75">
      <c r="C496" s="298">
        <f t="shared" si="30"/>
        <v>483</v>
      </c>
      <c r="D496" s="299">
        <f t="shared" si="28"/>
        <v>416.0375</v>
      </c>
      <c r="E496" s="87"/>
      <c r="F496" s="87"/>
      <c r="G496" s="87"/>
      <c r="H496" s="87"/>
      <c r="I496" s="90"/>
      <c r="K496" s="169">
        <f t="shared" si="31"/>
        <v>483</v>
      </c>
      <c r="L496" s="170">
        <f t="shared" si="29"/>
        <v>426.0375</v>
      </c>
      <c r="M496" s="87"/>
      <c r="N496" s="87"/>
      <c r="O496" s="87"/>
      <c r="P496" s="87"/>
      <c r="Q496" s="90"/>
    </row>
    <row r="497" spans="3:17" ht="12.75">
      <c r="C497" s="298">
        <f t="shared" si="30"/>
        <v>484</v>
      </c>
      <c r="D497" s="299">
        <f t="shared" si="28"/>
        <v>416.05</v>
      </c>
      <c r="E497" s="87"/>
      <c r="F497" s="87"/>
      <c r="G497" s="87"/>
      <c r="H497" s="87"/>
      <c r="I497" s="90"/>
      <c r="K497" s="169">
        <f t="shared" si="31"/>
        <v>484</v>
      </c>
      <c r="L497" s="170">
        <f t="shared" si="29"/>
        <v>426.05</v>
      </c>
      <c r="M497" s="87"/>
      <c r="N497" s="87"/>
      <c r="O497" s="87"/>
      <c r="P497" s="87"/>
      <c r="Q497" s="90"/>
    </row>
    <row r="498" spans="3:17" ht="12.75">
      <c r="C498" s="298">
        <f t="shared" si="30"/>
        <v>485</v>
      </c>
      <c r="D498" s="299">
        <f t="shared" si="28"/>
        <v>416.0625</v>
      </c>
      <c r="E498" s="87"/>
      <c r="F498" s="87"/>
      <c r="G498" s="87"/>
      <c r="H498" s="87"/>
      <c r="I498" s="90"/>
      <c r="K498" s="169">
        <f t="shared" si="31"/>
        <v>485</v>
      </c>
      <c r="L498" s="170">
        <f t="shared" si="29"/>
        <v>426.0625</v>
      </c>
      <c r="M498" s="87"/>
      <c r="N498" s="87"/>
      <c r="O498" s="87"/>
      <c r="P498" s="87"/>
      <c r="Q498" s="90"/>
    </row>
    <row r="499" spans="3:17" ht="12.75">
      <c r="C499" s="298">
        <f t="shared" si="30"/>
        <v>486</v>
      </c>
      <c r="D499" s="299">
        <f t="shared" si="28"/>
        <v>416.075</v>
      </c>
      <c r="E499" s="87"/>
      <c r="F499" s="87"/>
      <c r="G499" s="87"/>
      <c r="H499" s="87"/>
      <c r="I499" s="90"/>
      <c r="K499" s="169">
        <f t="shared" si="31"/>
        <v>486</v>
      </c>
      <c r="L499" s="170">
        <f t="shared" si="29"/>
        <v>426.075</v>
      </c>
      <c r="M499" s="87"/>
      <c r="N499" s="87"/>
      <c r="O499" s="87"/>
      <c r="P499" s="87"/>
      <c r="Q499" s="90"/>
    </row>
    <row r="500" spans="3:17" ht="12.75">
      <c r="C500" s="298">
        <f t="shared" si="30"/>
        <v>487</v>
      </c>
      <c r="D500" s="299">
        <f t="shared" si="28"/>
        <v>416.0875</v>
      </c>
      <c r="E500" s="87"/>
      <c r="F500" s="87"/>
      <c r="G500" s="87"/>
      <c r="H500" s="87"/>
      <c r="I500" s="90"/>
      <c r="K500" s="169">
        <f t="shared" si="31"/>
        <v>487</v>
      </c>
      <c r="L500" s="170">
        <f t="shared" si="29"/>
        <v>426.0875</v>
      </c>
      <c r="M500" s="87"/>
      <c r="N500" s="87"/>
      <c r="O500" s="87"/>
      <c r="P500" s="87"/>
      <c r="Q500" s="90"/>
    </row>
    <row r="501" spans="3:17" ht="12.75">
      <c r="C501" s="298">
        <f t="shared" si="30"/>
        <v>488</v>
      </c>
      <c r="D501" s="299">
        <f t="shared" si="28"/>
        <v>416.1</v>
      </c>
      <c r="E501" s="87"/>
      <c r="F501" s="87"/>
      <c r="G501" s="87"/>
      <c r="H501" s="87"/>
      <c r="I501" s="90"/>
      <c r="K501" s="169">
        <f t="shared" si="31"/>
        <v>488</v>
      </c>
      <c r="L501" s="170">
        <f t="shared" si="29"/>
        <v>426.1</v>
      </c>
      <c r="M501" s="87"/>
      <c r="N501" s="87"/>
      <c r="O501" s="87"/>
      <c r="P501" s="87"/>
      <c r="Q501" s="90"/>
    </row>
    <row r="502" spans="3:17" ht="12.75">
      <c r="C502" s="298">
        <f t="shared" si="30"/>
        <v>489</v>
      </c>
      <c r="D502" s="299">
        <f t="shared" si="28"/>
        <v>416.1125</v>
      </c>
      <c r="E502" s="87"/>
      <c r="F502" s="87"/>
      <c r="G502" s="87"/>
      <c r="H502" s="87"/>
      <c r="I502" s="90"/>
      <c r="K502" s="169">
        <f t="shared" si="31"/>
        <v>489</v>
      </c>
      <c r="L502" s="170">
        <f t="shared" si="29"/>
        <v>426.1125</v>
      </c>
      <c r="M502" s="87"/>
      <c r="N502" s="87"/>
      <c r="O502" s="87"/>
      <c r="P502" s="87"/>
      <c r="Q502" s="90"/>
    </row>
    <row r="503" spans="3:17" ht="12.75">
      <c r="C503" s="298">
        <f t="shared" si="30"/>
        <v>490</v>
      </c>
      <c r="D503" s="299">
        <f t="shared" si="28"/>
        <v>416.125</v>
      </c>
      <c r="E503" s="87"/>
      <c r="F503" s="87"/>
      <c r="G503" s="87"/>
      <c r="H503" s="87"/>
      <c r="I503" s="90"/>
      <c r="K503" s="169">
        <f t="shared" si="31"/>
        <v>490</v>
      </c>
      <c r="L503" s="170">
        <f t="shared" si="29"/>
        <v>426.125</v>
      </c>
      <c r="M503" s="87"/>
      <c r="N503" s="87"/>
      <c r="O503" s="87"/>
      <c r="P503" s="87"/>
      <c r="Q503" s="90"/>
    </row>
    <row r="504" spans="3:17" ht="12.75">
      <c r="C504" s="298">
        <f t="shared" si="30"/>
        <v>491</v>
      </c>
      <c r="D504" s="299">
        <f t="shared" si="28"/>
        <v>416.1375</v>
      </c>
      <c r="E504" s="87"/>
      <c r="F504" s="87"/>
      <c r="G504" s="87"/>
      <c r="H504" s="87"/>
      <c r="I504" s="90"/>
      <c r="K504" s="169">
        <f t="shared" si="31"/>
        <v>491</v>
      </c>
      <c r="L504" s="170">
        <f t="shared" si="29"/>
        <v>426.1375</v>
      </c>
      <c r="M504" s="87"/>
      <c r="N504" s="87"/>
      <c r="O504" s="87"/>
      <c r="P504" s="87"/>
      <c r="Q504" s="90"/>
    </row>
    <row r="505" spans="3:17" ht="12.75">
      <c r="C505" s="298">
        <f t="shared" si="30"/>
        <v>492</v>
      </c>
      <c r="D505" s="299">
        <f t="shared" si="28"/>
        <v>416.15</v>
      </c>
      <c r="E505" s="87"/>
      <c r="F505" s="87"/>
      <c r="G505" s="87"/>
      <c r="H505" s="87"/>
      <c r="I505" s="90"/>
      <c r="K505" s="169">
        <f t="shared" si="31"/>
        <v>492</v>
      </c>
      <c r="L505" s="170">
        <f t="shared" si="29"/>
        <v>426.15</v>
      </c>
      <c r="M505" s="87"/>
      <c r="N505" s="87"/>
      <c r="O505" s="87"/>
      <c r="P505" s="87"/>
      <c r="Q505" s="90"/>
    </row>
    <row r="506" spans="3:17" ht="12.75">
      <c r="C506" s="298">
        <f t="shared" si="30"/>
        <v>493</v>
      </c>
      <c r="D506" s="299">
        <f aca="true" t="shared" si="32" ref="D506:D569">SUM(410+C506*0.0125)</f>
        <v>416.1625</v>
      </c>
      <c r="E506" s="87"/>
      <c r="F506" s="87"/>
      <c r="G506" s="87"/>
      <c r="H506" s="87"/>
      <c r="I506" s="90"/>
      <c r="K506" s="169">
        <f t="shared" si="31"/>
        <v>493</v>
      </c>
      <c r="L506" s="170">
        <f t="shared" si="29"/>
        <v>426.1625</v>
      </c>
      <c r="M506" s="87"/>
      <c r="N506" s="87"/>
      <c r="O506" s="87"/>
      <c r="P506" s="87"/>
      <c r="Q506" s="90"/>
    </row>
    <row r="507" spans="3:17" ht="12.75">
      <c r="C507" s="298">
        <f t="shared" si="30"/>
        <v>494</v>
      </c>
      <c r="D507" s="299">
        <f t="shared" si="32"/>
        <v>416.175</v>
      </c>
      <c r="E507" s="87"/>
      <c r="F507" s="87"/>
      <c r="G507" s="87"/>
      <c r="H507" s="87"/>
      <c r="I507" s="90"/>
      <c r="K507" s="169">
        <f t="shared" si="31"/>
        <v>494</v>
      </c>
      <c r="L507" s="170">
        <f t="shared" si="29"/>
        <v>426.175</v>
      </c>
      <c r="M507" s="87"/>
      <c r="N507" s="87"/>
      <c r="O507" s="87"/>
      <c r="P507" s="87"/>
      <c r="Q507" s="90"/>
    </row>
    <row r="508" spans="3:17" ht="12.75">
      <c r="C508" s="298">
        <f t="shared" si="30"/>
        <v>495</v>
      </c>
      <c r="D508" s="299">
        <f t="shared" si="32"/>
        <v>416.1875</v>
      </c>
      <c r="E508" s="87"/>
      <c r="F508" s="87"/>
      <c r="G508" s="87"/>
      <c r="H508" s="87"/>
      <c r="I508" s="90"/>
      <c r="K508" s="169">
        <f t="shared" si="31"/>
        <v>495</v>
      </c>
      <c r="L508" s="170">
        <f t="shared" si="29"/>
        <v>426.1875</v>
      </c>
      <c r="M508" s="87"/>
      <c r="N508" s="87"/>
      <c r="O508" s="87"/>
      <c r="P508" s="87"/>
      <c r="Q508" s="90"/>
    </row>
    <row r="509" spans="3:17" ht="12.75">
      <c r="C509" s="298">
        <f t="shared" si="30"/>
        <v>496</v>
      </c>
      <c r="D509" s="299">
        <f t="shared" si="32"/>
        <v>416.2</v>
      </c>
      <c r="E509" s="87"/>
      <c r="F509" s="87"/>
      <c r="G509" s="87"/>
      <c r="H509" s="87"/>
      <c r="I509" s="90"/>
      <c r="K509" s="169">
        <f t="shared" si="31"/>
        <v>496</v>
      </c>
      <c r="L509" s="170">
        <f t="shared" si="29"/>
        <v>426.2</v>
      </c>
      <c r="M509" s="87"/>
      <c r="N509" s="87"/>
      <c r="O509" s="87"/>
      <c r="P509" s="87"/>
      <c r="Q509" s="90"/>
    </row>
    <row r="510" spans="3:17" ht="12.75">
      <c r="C510" s="298">
        <f t="shared" si="30"/>
        <v>497</v>
      </c>
      <c r="D510" s="299">
        <f t="shared" si="32"/>
        <v>416.2125</v>
      </c>
      <c r="E510" s="87"/>
      <c r="F510" s="87"/>
      <c r="G510" s="87"/>
      <c r="H510" s="87"/>
      <c r="I510" s="90"/>
      <c r="K510" s="169">
        <f t="shared" si="31"/>
        <v>497</v>
      </c>
      <c r="L510" s="170">
        <f t="shared" si="29"/>
        <v>426.2125</v>
      </c>
      <c r="M510" s="87"/>
      <c r="N510" s="87"/>
      <c r="O510" s="87"/>
      <c r="P510" s="87"/>
      <c r="Q510" s="90"/>
    </row>
    <row r="511" spans="3:17" ht="12.75">
      <c r="C511" s="298">
        <f t="shared" si="30"/>
        <v>498</v>
      </c>
      <c r="D511" s="299">
        <f t="shared" si="32"/>
        <v>416.225</v>
      </c>
      <c r="E511" s="87"/>
      <c r="F511" s="87"/>
      <c r="G511" s="87"/>
      <c r="H511" s="87"/>
      <c r="I511" s="90"/>
      <c r="K511" s="169">
        <f t="shared" si="31"/>
        <v>498</v>
      </c>
      <c r="L511" s="170">
        <f t="shared" si="29"/>
        <v>426.225</v>
      </c>
      <c r="M511" s="87"/>
      <c r="N511" s="87"/>
      <c r="O511" s="87"/>
      <c r="P511" s="87"/>
      <c r="Q511" s="90"/>
    </row>
    <row r="512" spans="3:17" ht="12.75">
      <c r="C512" s="298">
        <f t="shared" si="30"/>
        <v>499</v>
      </c>
      <c r="D512" s="299">
        <f t="shared" si="32"/>
        <v>416.2375</v>
      </c>
      <c r="E512" s="87"/>
      <c r="F512" s="87"/>
      <c r="G512" s="87"/>
      <c r="H512" s="87"/>
      <c r="I512" s="90"/>
      <c r="K512" s="169">
        <f t="shared" si="31"/>
        <v>499</v>
      </c>
      <c r="L512" s="170">
        <f t="shared" si="29"/>
        <v>426.2375</v>
      </c>
      <c r="M512" s="87"/>
      <c r="N512" s="87"/>
      <c r="O512" s="87"/>
      <c r="P512" s="87"/>
      <c r="Q512" s="90"/>
    </row>
    <row r="513" spans="3:17" ht="12.75">
      <c r="C513" s="298">
        <f t="shared" si="30"/>
        <v>500</v>
      </c>
      <c r="D513" s="299">
        <f t="shared" si="32"/>
        <v>416.25</v>
      </c>
      <c r="E513" s="87"/>
      <c r="F513" s="87"/>
      <c r="G513" s="87"/>
      <c r="H513" s="87"/>
      <c r="I513" s="90"/>
      <c r="K513" s="169">
        <f t="shared" si="31"/>
        <v>500</v>
      </c>
      <c r="L513" s="170">
        <f t="shared" si="29"/>
        <v>426.25</v>
      </c>
      <c r="M513" s="87"/>
      <c r="N513" s="87"/>
      <c r="O513" s="87"/>
      <c r="P513" s="87"/>
      <c r="Q513" s="90"/>
    </row>
    <row r="514" spans="3:17" ht="12.75">
      <c r="C514" s="298">
        <f t="shared" si="30"/>
        <v>501</v>
      </c>
      <c r="D514" s="299">
        <f t="shared" si="32"/>
        <v>416.2625</v>
      </c>
      <c r="E514" s="87"/>
      <c r="F514" s="87"/>
      <c r="G514" s="87"/>
      <c r="H514" s="87"/>
      <c r="I514" s="90"/>
      <c r="K514" s="169">
        <f t="shared" si="31"/>
        <v>501</v>
      </c>
      <c r="L514" s="170">
        <f t="shared" si="29"/>
        <v>426.2625</v>
      </c>
      <c r="M514" s="87"/>
      <c r="N514" s="87"/>
      <c r="O514" s="87"/>
      <c r="P514" s="87"/>
      <c r="Q514" s="90"/>
    </row>
    <row r="515" spans="3:17" ht="12.75">
      <c r="C515" s="298">
        <f t="shared" si="30"/>
        <v>502</v>
      </c>
      <c r="D515" s="299">
        <f t="shared" si="32"/>
        <v>416.275</v>
      </c>
      <c r="E515" s="87"/>
      <c r="F515" s="87"/>
      <c r="G515" s="87"/>
      <c r="H515" s="87"/>
      <c r="I515" s="90"/>
      <c r="K515" s="169">
        <f t="shared" si="31"/>
        <v>502</v>
      </c>
      <c r="L515" s="170">
        <f t="shared" si="29"/>
        <v>426.275</v>
      </c>
      <c r="M515" s="87"/>
      <c r="N515" s="87"/>
      <c r="O515" s="87"/>
      <c r="P515" s="87"/>
      <c r="Q515" s="90"/>
    </row>
    <row r="516" spans="3:17" ht="12.75">
      <c r="C516" s="298">
        <f t="shared" si="30"/>
        <v>503</v>
      </c>
      <c r="D516" s="299">
        <f t="shared" si="32"/>
        <v>416.2875</v>
      </c>
      <c r="E516" s="87"/>
      <c r="F516" s="87"/>
      <c r="G516" s="87"/>
      <c r="H516" s="87"/>
      <c r="I516" s="90"/>
      <c r="K516" s="169">
        <f t="shared" si="31"/>
        <v>503</v>
      </c>
      <c r="L516" s="170">
        <f t="shared" si="29"/>
        <v>426.2875</v>
      </c>
      <c r="M516" s="87"/>
      <c r="N516" s="87"/>
      <c r="O516" s="87"/>
      <c r="P516" s="87"/>
      <c r="Q516" s="90"/>
    </row>
    <row r="517" spans="3:17" ht="12.75">
      <c r="C517" s="298">
        <f t="shared" si="30"/>
        <v>504</v>
      </c>
      <c r="D517" s="299">
        <f t="shared" si="32"/>
        <v>416.3</v>
      </c>
      <c r="E517" s="87"/>
      <c r="F517" s="87"/>
      <c r="G517" s="87"/>
      <c r="H517" s="87"/>
      <c r="I517" s="90"/>
      <c r="K517" s="169">
        <f t="shared" si="31"/>
        <v>504</v>
      </c>
      <c r="L517" s="170">
        <f t="shared" si="29"/>
        <v>426.3</v>
      </c>
      <c r="M517" s="87"/>
      <c r="N517" s="87"/>
      <c r="O517" s="87"/>
      <c r="P517" s="87"/>
      <c r="Q517" s="90"/>
    </row>
    <row r="518" spans="3:17" ht="12.75">
      <c r="C518" s="298">
        <f t="shared" si="30"/>
        <v>505</v>
      </c>
      <c r="D518" s="299">
        <f t="shared" si="32"/>
        <v>416.3125</v>
      </c>
      <c r="E518" s="87"/>
      <c r="F518" s="87"/>
      <c r="G518" s="87"/>
      <c r="H518" s="87"/>
      <c r="I518" s="90"/>
      <c r="K518" s="169">
        <f t="shared" si="31"/>
        <v>505</v>
      </c>
      <c r="L518" s="170">
        <f t="shared" si="29"/>
        <v>426.3125</v>
      </c>
      <c r="M518" s="87"/>
      <c r="N518" s="87"/>
      <c r="O518" s="87"/>
      <c r="P518" s="87"/>
      <c r="Q518" s="90"/>
    </row>
    <row r="519" spans="3:17" ht="12.75">
      <c r="C519" s="298">
        <f t="shared" si="30"/>
        <v>506</v>
      </c>
      <c r="D519" s="299">
        <f t="shared" si="32"/>
        <v>416.325</v>
      </c>
      <c r="E519" s="87"/>
      <c r="F519" s="87"/>
      <c r="G519" s="87"/>
      <c r="H519" s="87"/>
      <c r="I519" s="90"/>
      <c r="K519" s="169">
        <f t="shared" si="31"/>
        <v>506</v>
      </c>
      <c r="L519" s="170">
        <f t="shared" si="29"/>
        <v>426.325</v>
      </c>
      <c r="M519" s="87"/>
      <c r="N519" s="87"/>
      <c r="O519" s="87"/>
      <c r="P519" s="87"/>
      <c r="Q519" s="90"/>
    </row>
    <row r="520" spans="3:17" ht="12.75">
      <c r="C520" s="298">
        <f t="shared" si="30"/>
        <v>507</v>
      </c>
      <c r="D520" s="299">
        <f t="shared" si="32"/>
        <v>416.3375</v>
      </c>
      <c r="E520" s="87"/>
      <c r="F520" s="87"/>
      <c r="G520" s="87"/>
      <c r="H520" s="87"/>
      <c r="I520" s="90"/>
      <c r="K520" s="169">
        <f t="shared" si="31"/>
        <v>507</v>
      </c>
      <c r="L520" s="170">
        <f t="shared" si="29"/>
        <v>426.3375</v>
      </c>
      <c r="M520" s="87"/>
      <c r="N520" s="87"/>
      <c r="O520" s="87"/>
      <c r="P520" s="87"/>
      <c r="Q520" s="90"/>
    </row>
    <row r="521" spans="3:17" ht="12.75">
      <c r="C521" s="298">
        <f t="shared" si="30"/>
        <v>508</v>
      </c>
      <c r="D521" s="299">
        <f t="shared" si="32"/>
        <v>416.35</v>
      </c>
      <c r="E521" s="87"/>
      <c r="F521" s="87"/>
      <c r="G521" s="87"/>
      <c r="H521" s="87"/>
      <c r="I521" s="90"/>
      <c r="K521" s="169">
        <f t="shared" si="31"/>
        <v>508</v>
      </c>
      <c r="L521" s="170">
        <f t="shared" si="29"/>
        <v>426.35</v>
      </c>
      <c r="M521" s="87"/>
      <c r="N521" s="87"/>
      <c r="O521" s="87"/>
      <c r="P521" s="87"/>
      <c r="Q521" s="90"/>
    </row>
    <row r="522" spans="3:17" ht="12.75">
      <c r="C522" s="298">
        <f t="shared" si="30"/>
        <v>509</v>
      </c>
      <c r="D522" s="299">
        <f t="shared" si="32"/>
        <v>416.3625</v>
      </c>
      <c r="E522" s="87"/>
      <c r="F522" s="87"/>
      <c r="G522" s="87"/>
      <c r="H522" s="87"/>
      <c r="I522" s="90"/>
      <c r="K522" s="169">
        <f t="shared" si="31"/>
        <v>509</v>
      </c>
      <c r="L522" s="170">
        <f t="shared" si="29"/>
        <v>426.3625</v>
      </c>
      <c r="M522" s="87"/>
      <c r="N522" s="87"/>
      <c r="O522" s="87"/>
      <c r="P522" s="87"/>
      <c r="Q522" s="90"/>
    </row>
    <row r="523" spans="3:17" ht="12.75">
      <c r="C523" s="298">
        <f t="shared" si="30"/>
        <v>510</v>
      </c>
      <c r="D523" s="299">
        <f t="shared" si="32"/>
        <v>416.375</v>
      </c>
      <c r="E523" s="87"/>
      <c r="F523" s="87"/>
      <c r="G523" s="87"/>
      <c r="H523" s="87"/>
      <c r="I523" s="90"/>
      <c r="K523" s="169">
        <f t="shared" si="31"/>
        <v>510</v>
      </c>
      <c r="L523" s="170">
        <f t="shared" si="29"/>
        <v>426.375</v>
      </c>
      <c r="M523" s="87"/>
      <c r="N523" s="87"/>
      <c r="O523" s="87"/>
      <c r="P523" s="87"/>
      <c r="Q523" s="90"/>
    </row>
    <row r="524" spans="3:17" ht="12.75">
      <c r="C524" s="298">
        <f t="shared" si="30"/>
        <v>511</v>
      </c>
      <c r="D524" s="299">
        <f t="shared" si="32"/>
        <v>416.3875</v>
      </c>
      <c r="E524" s="87"/>
      <c r="F524" s="87"/>
      <c r="G524" s="87"/>
      <c r="H524" s="87"/>
      <c r="I524" s="90"/>
      <c r="K524" s="169">
        <f t="shared" si="31"/>
        <v>511</v>
      </c>
      <c r="L524" s="170">
        <f t="shared" si="29"/>
        <v>426.3875</v>
      </c>
      <c r="M524" s="87"/>
      <c r="N524" s="87"/>
      <c r="O524" s="87"/>
      <c r="P524" s="87"/>
      <c r="Q524" s="90"/>
    </row>
    <row r="525" spans="3:17" ht="12.75">
      <c r="C525" s="298">
        <f t="shared" si="30"/>
        <v>512</v>
      </c>
      <c r="D525" s="299">
        <f t="shared" si="32"/>
        <v>416.4</v>
      </c>
      <c r="E525" s="87"/>
      <c r="F525" s="87"/>
      <c r="G525" s="87"/>
      <c r="H525" s="87"/>
      <c r="I525" s="90"/>
      <c r="K525" s="169">
        <f t="shared" si="31"/>
        <v>512</v>
      </c>
      <c r="L525" s="170">
        <f t="shared" si="29"/>
        <v>426.4</v>
      </c>
      <c r="M525" s="87"/>
      <c r="N525" s="87"/>
      <c r="O525" s="87"/>
      <c r="P525" s="87"/>
      <c r="Q525" s="90"/>
    </row>
    <row r="526" spans="3:17" ht="12.75">
      <c r="C526" s="298">
        <f t="shared" si="30"/>
        <v>513</v>
      </c>
      <c r="D526" s="299">
        <f t="shared" si="32"/>
        <v>416.4125</v>
      </c>
      <c r="E526" s="87"/>
      <c r="F526" s="87"/>
      <c r="G526" s="87"/>
      <c r="H526" s="87"/>
      <c r="I526" s="90"/>
      <c r="K526" s="169">
        <f t="shared" si="31"/>
        <v>513</v>
      </c>
      <c r="L526" s="170">
        <f t="shared" si="29"/>
        <v>426.4125</v>
      </c>
      <c r="M526" s="87"/>
      <c r="N526" s="87"/>
      <c r="O526" s="87"/>
      <c r="P526" s="87"/>
      <c r="Q526" s="90"/>
    </row>
    <row r="527" spans="3:17" ht="12.75">
      <c r="C527" s="298">
        <f t="shared" si="30"/>
        <v>514</v>
      </c>
      <c r="D527" s="299">
        <f t="shared" si="32"/>
        <v>416.425</v>
      </c>
      <c r="E527" s="87"/>
      <c r="F527" s="87"/>
      <c r="G527" s="87"/>
      <c r="H527" s="87"/>
      <c r="I527" s="90"/>
      <c r="K527" s="169">
        <f t="shared" si="31"/>
        <v>514</v>
      </c>
      <c r="L527" s="170">
        <f aca="true" t="shared" si="33" ref="L527:L590">SUM(420+K527*0.0125)</f>
        <v>426.425</v>
      </c>
      <c r="M527" s="87"/>
      <c r="N527" s="87"/>
      <c r="O527" s="87"/>
      <c r="P527" s="87"/>
      <c r="Q527" s="90"/>
    </row>
    <row r="528" spans="3:17" ht="12.75">
      <c r="C528" s="298">
        <f aca="true" t="shared" si="34" ref="C528:C591">SUM(C527+1)</f>
        <v>515</v>
      </c>
      <c r="D528" s="299">
        <f t="shared" si="32"/>
        <v>416.4375</v>
      </c>
      <c r="E528" s="87"/>
      <c r="F528" s="87"/>
      <c r="G528" s="87"/>
      <c r="H528" s="87"/>
      <c r="I528" s="90"/>
      <c r="K528" s="169">
        <f aca="true" t="shared" si="35" ref="K528:K591">SUM(K527+1)</f>
        <v>515</v>
      </c>
      <c r="L528" s="170">
        <f t="shared" si="33"/>
        <v>426.4375</v>
      </c>
      <c r="M528" s="87"/>
      <c r="N528" s="87"/>
      <c r="O528" s="87"/>
      <c r="P528" s="87"/>
      <c r="Q528" s="90"/>
    </row>
    <row r="529" spans="3:17" ht="12.75">
      <c r="C529" s="298">
        <f t="shared" si="34"/>
        <v>516</v>
      </c>
      <c r="D529" s="299">
        <f t="shared" si="32"/>
        <v>416.45</v>
      </c>
      <c r="E529" s="87"/>
      <c r="F529" s="87"/>
      <c r="G529" s="87"/>
      <c r="H529" s="87"/>
      <c r="I529" s="90"/>
      <c r="K529" s="169">
        <f t="shared" si="35"/>
        <v>516</v>
      </c>
      <c r="L529" s="170">
        <f t="shared" si="33"/>
        <v>426.45</v>
      </c>
      <c r="M529" s="87"/>
      <c r="N529" s="87"/>
      <c r="O529" s="87"/>
      <c r="P529" s="87"/>
      <c r="Q529" s="90"/>
    </row>
    <row r="530" spans="3:17" ht="12.75">
      <c r="C530" s="298">
        <f t="shared" si="34"/>
        <v>517</v>
      </c>
      <c r="D530" s="299">
        <f t="shared" si="32"/>
        <v>416.4625</v>
      </c>
      <c r="E530" s="87"/>
      <c r="F530" s="87"/>
      <c r="G530" s="87"/>
      <c r="H530" s="87"/>
      <c r="I530" s="90"/>
      <c r="K530" s="169">
        <f t="shared" si="35"/>
        <v>517</v>
      </c>
      <c r="L530" s="170">
        <f t="shared" si="33"/>
        <v>426.4625</v>
      </c>
      <c r="M530" s="87"/>
      <c r="N530" s="87"/>
      <c r="O530" s="87"/>
      <c r="P530" s="87"/>
      <c r="Q530" s="90"/>
    </row>
    <row r="531" spans="3:17" ht="12.75">
      <c r="C531" s="298">
        <f t="shared" si="34"/>
        <v>518</v>
      </c>
      <c r="D531" s="299">
        <f t="shared" si="32"/>
        <v>416.475</v>
      </c>
      <c r="E531" s="87"/>
      <c r="F531" s="87"/>
      <c r="G531" s="87"/>
      <c r="H531" s="87"/>
      <c r="I531" s="90"/>
      <c r="K531" s="169">
        <f t="shared" si="35"/>
        <v>518</v>
      </c>
      <c r="L531" s="170">
        <f t="shared" si="33"/>
        <v>426.475</v>
      </c>
      <c r="M531" s="87"/>
      <c r="N531" s="87"/>
      <c r="O531" s="87"/>
      <c r="P531" s="87"/>
      <c r="Q531" s="90"/>
    </row>
    <row r="532" spans="3:17" ht="12.75">
      <c r="C532" s="298">
        <f t="shared" si="34"/>
        <v>519</v>
      </c>
      <c r="D532" s="299">
        <f t="shared" si="32"/>
        <v>416.4875</v>
      </c>
      <c r="E532" s="87"/>
      <c r="F532" s="87"/>
      <c r="G532" s="87"/>
      <c r="H532" s="87"/>
      <c r="I532" s="90"/>
      <c r="K532" s="169">
        <f t="shared" si="35"/>
        <v>519</v>
      </c>
      <c r="L532" s="170">
        <f t="shared" si="33"/>
        <v>426.4875</v>
      </c>
      <c r="M532" s="87"/>
      <c r="N532" s="87"/>
      <c r="O532" s="87"/>
      <c r="P532" s="87"/>
      <c r="Q532" s="90"/>
    </row>
    <row r="533" spans="3:17" ht="12.75">
      <c r="C533" s="298">
        <f t="shared" si="34"/>
        <v>520</v>
      </c>
      <c r="D533" s="299">
        <f t="shared" si="32"/>
        <v>416.5</v>
      </c>
      <c r="E533" s="87"/>
      <c r="F533" s="87"/>
      <c r="G533" s="87"/>
      <c r="H533" s="87"/>
      <c r="I533" s="90"/>
      <c r="K533" s="169">
        <f t="shared" si="35"/>
        <v>520</v>
      </c>
      <c r="L533" s="170">
        <f t="shared" si="33"/>
        <v>426.5</v>
      </c>
      <c r="M533" s="87"/>
      <c r="N533" s="87"/>
      <c r="O533" s="87"/>
      <c r="P533" s="87"/>
      <c r="Q533" s="90"/>
    </row>
    <row r="534" spans="3:17" ht="12.75">
      <c r="C534" s="298">
        <f t="shared" si="34"/>
        <v>521</v>
      </c>
      <c r="D534" s="299">
        <f t="shared" si="32"/>
        <v>416.5125</v>
      </c>
      <c r="E534" s="87"/>
      <c r="F534" s="87"/>
      <c r="G534" s="87"/>
      <c r="H534" s="87"/>
      <c r="I534" s="90"/>
      <c r="K534" s="169">
        <f t="shared" si="35"/>
        <v>521</v>
      </c>
      <c r="L534" s="170">
        <f t="shared" si="33"/>
        <v>426.5125</v>
      </c>
      <c r="M534" s="87"/>
      <c r="N534" s="87"/>
      <c r="O534" s="87"/>
      <c r="P534" s="87"/>
      <c r="Q534" s="90"/>
    </row>
    <row r="535" spans="3:17" ht="12.75">
      <c r="C535" s="298">
        <f t="shared" si="34"/>
        <v>522</v>
      </c>
      <c r="D535" s="299">
        <f t="shared" si="32"/>
        <v>416.525</v>
      </c>
      <c r="E535" s="87"/>
      <c r="F535" s="87"/>
      <c r="G535" s="87"/>
      <c r="H535" s="87"/>
      <c r="I535" s="90"/>
      <c r="K535" s="169">
        <f t="shared" si="35"/>
        <v>522</v>
      </c>
      <c r="L535" s="170">
        <f t="shared" si="33"/>
        <v>426.525</v>
      </c>
      <c r="M535" s="87"/>
      <c r="N535" s="87"/>
      <c r="O535" s="87"/>
      <c r="P535" s="87"/>
      <c r="Q535" s="90"/>
    </row>
    <row r="536" spans="3:17" ht="12.75">
      <c r="C536" s="298">
        <f t="shared" si="34"/>
        <v>523</v>
      </c>
      <c r="D536" s="299">
        <f t="shared" si="32"/>
        <v>416.5375</v>
      </c>
      <c r="E536" s="87"/>
      <c r="F536" s="87"/>
      <c r="G536" s="87"/>
      <c r="H536" s="87"/>
      <c r="I536" s="90"/>
      <c r="K536" s="169">
        <f t="shared" si="35"/>
        <v>523</v>
      </c>
      <c r="L536" s="170">
        <f t="shared" si="33"/>
        <v>426.5375</v>
      </c>
      <c r="M536" s="87"/>
      <c r="N536" s="87"/>
      <c r="O536" s="87"/>
      <c r="P536" s="87"/>
      <c r="Q536" s="90"/>
    </row>
    <row r="537" spans="3:17" ht="12.75">
      <c r="C537" s="298">
        <f t="shared" si="34"/>
        <v>524</v>
      </c>
      <c r="D537" s="299">
        <f t="shared" si="32"/>
        <v>416.55</v>
      </c>
      <c r="E537" s="87"/>
      <c r="F537" s="87"/>
      <c r="G537" s="87"/>
      <c r="H537" s="87"/>
      <c r="I537" s="90"/>
      <c r="K537" s="169">
        <f t="shared" si="35"/>
        <v>524</v>
      </c>
      <c r="L537" s="170">
        <f t="shared" si="33"/>
        <v>426.55</v>
      </c>
      <c r="M537" s="87"/>
      <c r="N537" s="87"/>
      <c r="O537" s="87"/>
      <c r="P537" s="87"/>
      <c r="Q537" s="90"/>
    </row>
    <row r="538" spans="3:17" ht="12.75">
      <c r="C538" s="298">
        <f t="shared" si="34"/>
        <v>525</v>
      </c>
      <c r="D538" s="299">
        <f t="shared" si="32"/>
        <v>416.5625</v>
      </c>
      <c r="E538" s="87"/>
      <c r="F538" s="87"/>
      <c r="G538" s="87"/>
      <c r="H538" s="87"/>
      <c r="I538" s="90"/>
      <c r="K538" s="169">
        <f t="shared" si="35"/>
        <v>525</v>
      </c>
      <c r="L538" s="170">
        <f t="shared" si="33"/>
        <v>426.5625</v>
      </c>
      <c r="M538" s="87"/>
      <c r="N538" s="87"/>
      <c r="O538" s="87"/>
      <c r="P538" s="87"/>
      <c r="Q538" s="90"/>
    </row>
    <row r="539" spans="3:17" ht="12.75">
      <c r="C539" s="298">
        <f t="shared" si="34"/>
        <v>526</v>
      </c>
      <c r="D539" s="299">
        <f t="shared" si="32"/>
        <v>416.575</v>
      </c>
      <c r="E539" s="87"/>
      <c r="F539" s="87"/>
      <c r="G539" s="87"/>
      <c r="H539" s="87"/>
      <c r="I539" s="90"/>
      <c r="K539" s="169">
        <f t="shared" si="35"/>
        <v>526</v>
      </c>
      <c r="L539" s="170">
        <f t="shared" si="33"/>
        <v>426.575</v>
      </c>
      <c r="M539" s="87"/>
      <c r="N539" s="87"/>
      <c r="O539" s="87"/>
      <c r="P539" s="87"/>
      <c r="Q539" s="90"/>
    </row>
    <row r="540" spans="3:17" ht="12.75">
      <c r="C540" s="298">
        <f t="shared" si="34"/>
        <v>527</v>
      </c>
      <c r="D540" s="299">
        <f t="shared" si="32"/>
        <v>416.5875</v>
      </c>
      <c r="E540" s="87"/>
      <c r="F540" s="87"/>
      <c r="G540" s="87"/>
      <c r="H540" s="87"/>
      <c r="I540" s="90"/>
      <c r="K540" s="169">
        <f t="shared" si="35"/>
        <v>527</v>
      </c>
      <c r="L540" s="170">
        <f t="shared" si="33"/>
        <v>426.5875</v>
      </c>
      <c r="M540" s="87"/>
      <c r="N540" s="87"/>
      <c r="O540" s="87"/>
      <c r="P540" s="87"/>
      <c r="Q540" s="90"/>
    </row>
    <row r="541" spans="3:17" ht="12.75">
      <c r="C541" s="298">
        <f t="shared" si="34"/>
        <v>528</v>
      </c>
      <c r="D541" s="299">
        <f t="shared" si="32"/>
        <v>416.6</v>
      </c>
      <c r="E541" s="87"/>
      <c r="F541" s="87"/>
      <c r="G541" s="87"/>
      <c r="H541" s="87"/>
      <c r="I541" s="90"/>
      <c r="K541" s="169">
        <f t="shared" si="35"/>
        <v>528</v>
      </c>
      <c r="L541" s="170">
        <f t="shared" si="33"/>
        <v>426.6</v>
      </c>
      <c r="M541" s="87"/>
      <c r="N541" s="87"/>
      <c r="O541" s="87"/>
      <c r="P541" s="87"/>
      <c r="Q541" s="90"/>
    </row>
    <row r="542" spans="3:17" ht="12.75">
      <c r="C542" s="298">
        <f t="shared" si="34"/>
        <v>529</v>
      </c>
      <c r="D542" s="299">
        <f t="shared" si="32"/>
        <v>416.6125</v>
      </c>
      <c r="E542" s="87"/>
      <c r="F542" s="87"/>
      <c r="G542" s="87"/>
      <c r="H542" s="87"/>
      <c r="I542" s="90"/>
      <c r="K542" s="169">
        <f t="shared" si="35"/>
        <v>529</v>
      </c>
      <c r="L542" s="170">
        <f t="shared" si="33"/>
        <v>426.6125</v>
      </c>
      <c r="M542" s="87"/>
      <c r="N542" s="87"/>
      <c r="O542" s="87"/>
      <c r="P542" s="87"/>
      <c r="Q542" s="90"/>
    </row>
    <row r="543" spans="3:17" ht="12.75">
      <c r="C543" s="298">
        <f t="shared" si="34"/>
        <v>530</v>
      </c>
      <c r="D543" s="299">
        <f t="shared" si="32"/>
        <v>416.625</v>
      </c>
      <c r="E543" s="87"/>
      <c r="F543" s="87"/>
      <c r="G543" s="87"/>
      <c r="H543" s="87"/>
      <c r="I543" s="90"/>
      <c r="K543" s="169">
        <f t="shared" si="35"/>
        <v>530</v>
      </c>
      <c r="L543" s="170">
        <f t="shared" si="33"/>
        <v>426.625</v>
      </c>
      <c r="M543" s="87"/>
      <c r="N543" s="87"/>
      <c r="O543" s="87"/>
      <c r="P543" s="87"/>
      <c r="Q543" s="90"/>
    </row>
    <row r="544" spans="3:17" ht="12.75">
      <c r="C544" s="298">
        <f t="shared" si="34"/>
        <v>531</v>
      </c>
      <c r="D544" s="299">
        <f t="shared" si="32"/>
        <v>416.6375</v>
      </c>
      <c r="E544" s="87"/>
      <c r="F544" s="87"/>
      <c r="G544" s="87"/>
      <c r="H544" s="87"/>
      <c r="I544" s="90"/>
      <c r="K544" s="169">
        <f t="shared" si="35"/>
        <v>531</v>
      </c>
      <c r="L544" s="170">
        <f t="shared" si="33"/>
        <v>426.6375</v>
      </c>
      <c r="M544" s="87"/>
      <c r="N544" s="87"/>
      <c r="O544" s="87"/>
      <c r="P544" s="87"/>
      <c r="Q544" s="90"/>
    </row>
    <row r="545" spans="3:17" ht="12.75">
      <c r="C545" s="298">
        <f t="shared" si="34"/>
        <v>532</v>
      </c>
      <c r="D545" s="299">
        <f t="shared" si="32"/>
        <v>416.65</v>
      </c>
      <c r="E545" s="87"/>
      <c r="F545" s="87"/>
      <c r="G545" s="87"/>
      <c r="H545" s="87"/>
      <c r="I545" s="90"/>
      <c r="K545" s="169">
        <f t="shared" si="35"/>
        <v>532</v>
      </c>
      <c r="L545" s="170">
        <f t="shared" si="33"/>
        <v>426.65</v>
      </c>
      <c r="M545" s="87"/>
      <c r="N545" s="87"/>
      <c r="O545" s="87"/>
      <c r="P545" s="87"/>
      <c r="Q545" s="90"/>
    </row>
    <row r="546" spans="3:17" ht="12.75">
      <c r="C546" s="298">
        <f t="shared" si="34"/>
        <v>533</v>
      </c>
      <c r="D546" s="299">
        <f t="shared" si="32"/>
        <v>416.6625</v>
      </c>
      <c r="E546" s="87"/>
      <c r="F546" s="87"/>
      <c r="G546" s="87"/>
      <c r="H546" s="87"/>
      <c r="I546" s="90"/>
      <c r="K546" s="169">
        <f t="shared" si="35"/>
        <v>533</v>
      </c>
      <c r="L546" s="170">
        <f t="shared" si="33"/>
        <v>426.6625</v>
      </c>
      <c r="M546" s="87"/>
      <c r="N546" s="87"/>
      <c r="O546" s="87"/>
      <c r="P546" s="87"/>
      <c r="Q546" s="90"/>
    </row>
    <row r="547" spans="3:17" ht="12.75">
      <c r="C547" s="298">
        <f t="shared" si="34"/>
        <v>534</v>
      </c>
      <c r="D547" s="299">
        <f t="shared" si="32"/>
        <v>416.675</v>
      </c>
      <c r="E547" s="87"/>
      <c r="F547" s="87"/>
      <c r="G547" s="87"/>
      <c r="H547" s="87"/>
      <c r="I547" s="90"/>
      <c r="K547" s="169">
        <f t="shared" si="35"/>
        <v>534</v>
      </c>
      <c r="L547" s="170">
        <f t="shared" si="33"/>
        <v>426.675</v>
      </c>
      <c r="M547" s="87"/>
      <c r="N547" s="87"/>
      <c r="O547" s="87"/>
      <c r="P547" s="87"/>
      <c r="Q547" s="90"/>
    </row>
    <row r="548" spans="3:17" ht="12.75">
      <c r="C548" s="298">
        <f t="shared" si="34"/>
        <v>535</v>
      </c>
      <c r="D548" s="299">
        <f t="shared" si="32"/>
        <v>416.6875</v>
      </c>
      <c r="E548" s="87"/>
      <c r="F548" s="87"/>
      <c r="G548" s="87"/>
      <c r="H548" s="87"/>
      <c r="I548" s="90"/>
      <c r="K548" s="169">
        <f t="shared" si="35"/>
        <v>535</v>
      </c>
      <c r="L548" s="170">
        <f t="shared" si="33"/>
        <v>426.6875</v>
      </c>
      <c r="M548" s="87"/>
      <c r="N548" s="87"/>
      <c r="O548" s="87"/>
      <c r="P548" s="87"/>
      <c r="Q548" s="90"/>
    </row>
    <row r="549" spans="3:17" ht="12.75">
      <c r="C549" s="298">
        <f t="shared" si="34"/>
        <v>536</v>
      </c>
      <c r="D549" s="299">
        <f t="shared" si="32"/>
        <v>416.7</v>
      </c>
      <c r="E549" s="87"/>
      <c r="F549" s="87"/>
      <c r="G549" s="87"/>
      <c r="H549" s="87"/>
      <c r="I549" s="90"/>
      <c r="K549" s="169">
        <f t="shared" si="35"/>
        <v>536</v>
      </c>
      <c r="L549" s="170">
        <f t="shared" si="33"/>
        <v>426.7</v>
      </c>
      <c r="M549" s="87"/>
      <c r="N549" s="87"/>
      <c r="O549" s="87"/>
      <c r="P549" s="87"/>
      <c r="Q549" s="90"/>
    </row>
    <row r="550" spans="3:17" ht="12.75">
      <c r="C550" s="298">
        <f t="shared" si="34"/>
        <v>537</v>
      </c>
      <c r="D550" s="299">
        <f t="shared" si="32"/>
        <v>416.7125</v>
      </c>
      <c r="E550" s="87"/>
      <c r="F550" s="87"/>
      <c r="G550" s="87"/>
      <c r="H550" s="87"/>
      <c r="I550" s="90"/>
      <c r="K550" s="169">
        <f t="shared" si="35"/>
        <v>537</v>
      </c>
      <c r="L550" s="170">
        <f t="shared" si="33"/>
        <v>426.7125</v>
      </c>
      <c r="M550" s="87"/>
      <c r="N550" s="87"/>
      <c r="O550" s="87"/>
      <c r="P550" s="87"/>
      <c r="Q550" s="90"/>
    </row>
    <row r="551" spans="3:17" ht="12.75">
      <c r="C551" s="298">
        <f t="shared" si="34"/>
        <v>538</v>
      </c>
      <c r="D551" s="299">
        <f t="shared" si="32"/>
        <v>416.725</v>
      </c>
      <c r="E551" s="87"/>
      <c r="F551" s="87"/>
      <c r="G551" s="87"/>
      <c r="H551" s="87"/>
      <c r="I551" s="90"/>
      <c r="K551" s="169">
        <f t="shared" si="35"/>
        <v>538</v>
      </c>
      <c r="L551" s="170">
        <f t="shared" si="33"/>
        <v>426.725</v>
      </c>
      <c r="M551" s="87"/>
      <c r="N551" s="87"/>
      <c r="O551" s="87"/>
      <c r="P551" s="87"/>
      <c r="Q551" s="90"/>
    </row>
    <row r="552" spans="3:17" ht="12.75">
      <c r="C552" s="298">
        <f t="shared" si="34"/>
        <v>539</v>
      </c>
      <c r="D552" s="299">
        <f t="shared" si="32"/>
        <v>416.7375</v>
      </c>
      <c r="E552" s="87"/>
      <c r="F552" s="87"/>
      <c r="G552" s="87"/>
      <c r="H552" s="87"/>
      <c r="I552" s="90"/>
      <c r="K552" s="169">
        <f t="shared" si="35"/>
        <v>539</v>
      </c>
      <c r="L552" s="170">
        <f t="shared" si="33"/>
        <v>426.7375</v>
      </c>
      <c r="M552" s="87"/>
      <c r="N552" s="87"/>
      <c r="O552" s="87"/>
      <c r="P552" s="87"/>
      <c r="Q552" s="90"/>
    </row>
    <row r="553" spans="3:17" ht="12.75">
      <c r="C553" s="298">
        <f t="shared" si="34"/>
        <v>540</v>
      </c>
      <c r="D553" s="299">
        <f t="shared" si="32"/>
        <v>416.75</v>
      </c>
      <c r="E553" s="87"/>
      <c r="F553" s="87"/>
      <c r="G553" s="87"/>
      <c r="H553" s="87"/>
      <c r="I553" s="90"/>
      <c r="K553" s="169">
        <f t="shared" si="35"/>
        <v>540</v>
      </c>
      <c r="L553" s="170">
        <f t="shared" si="33"/>
        <v>426.75</v>
      </c>
      <c r="M553" s="87"/>
      <c r="N553" s="87"/>
      <c r="O553" s="87"/>
      <c r="P553" s="87"/>
      <c r="Q553" s="90"/>
    </row>
    <row r="554" spans="3:17" ht="12.75">
      <c r="C554" s="298">
        <f t="shared" si="34"/>
        <v>541</v>
      </c>
      <c r="D554" s="299">
        <f t="shared" si="32"/>
        <v>416.7625</v>
      </c>
      <c r="E554" s="87"/>
      <c r="F554" s="87"/>
      <c r="G554" s="87"/>
      <c r="H554" s="87"/>
      <c r="I554" s="90"/>
      <c r="K554" s="169">
        <f t="shared" si="35"/>
        <v>541</v>
      </c>
      <c r="L554" s="170">
        <f t="shared" si="33"/>
        <v>426.7625</v>
      </c>
      <c r="M554" s="87"/>
      <c r="N554" s="87"/>
      <c r="O554" s="87"/>
      <c r="P554" s="87"/>
      <c r="Q554" s="90"/>
    </row>
    <row r="555" spans="3:17" ht="12.75">
      <c r="C555" s="298">
        <f t="shared" si="34"/>
        <v>542</v>
      </c>
      <c r="D555" s="299">
        <f t="shared" si="32"/>
        <v>416.775</v>
      </c>
      <c r="E555" s="87"/>
      <c r="F555" s="87"/>
      <c r="G555" s="87"/>
      <c r="H555" s="87"/>
      <c r="I555" s="90"/>
      <c r="K555" s="169">
        <f t="shared" si="35"/>
        <v>542</v>
      </c>
      <c r="L555" s="170">
        <f t="shared" si="33"/>
        <v>426.775</v>
      </c>
      <c r="M555" s="87"/>
      <c r="N555" s="87"/>
      <c r="O555" s="87"/>
      <c r="P555" s="87"/>
      <c r="Q555" s="90"/>
    </row>
    <row r="556" spans="3:17" ht="12.75">
      <c r="C556" s="298">
        <f t="shared" si="34"/>
        <v>543</v>
      </c>
      <c r="D556" s="299">
        <f t="shared" si="32"/>
        <v>416.7875</v>
      </c>
      <c r="E556" s="87"/>
      <c r="F556" s="87"/>
      <c r="G556" s="87"/>
      <c r="H556" s="87"/>
      <c r="I556" s="90"/>
      <c r="K556" s="169">
        <f t="shared" si="35"/>
        <v>543</v>
      </c>
      <c r="L556" s="170">
        <f t="shared" si="33"/>
        <v>426.7875</v>
      </c>
      <c r="M556" s="87"/>
      <c r="N556" s="87"/>
      <c r="O556" s="87"/>
      <c r="P556" s="87"/>
      <c r="Q556" s="90"/>
    </row>
    <row r="557" spans="3:17" ht="12.75">
      <c r="C557" s="298">
        <f t="shared" si="34"/>
        <v>544</v>
      </c>
      <c r="D557" s="299">
        <f t="shared" si="32"/>
        <v>416.8</v>
      </c>
      <c r="E557" s="87"/>
      <c r="F557" s="87"/>
      <c r="G557" s="87"/>
      <c r="H557" s="87"/>
      <c r="I557" s="90"/>
      <c r="K557" s="169">
        <f t="shared" si="35"/>
        <v>544</v>
      </c>
      <c r="L557" s="170">
        <f t="shared" si="33"/>
        <v>426.8</v>
      </c>
      <c r="M557" s="87"/>
      <c r="N557" s="87"/>
      <c r="O557" s="87"/>
      <c r="P557" s="87"/>
      <c r="Q557" s="90"/>
    </row>
    <row r="558" spans="3:17" ht="12.75">
      <c r="C558" s="298">
        <f t="shared" si="34"/>
        <v>545</v>
      </c>
      <c r="D558" s="299">
        <f t="shared" si="32"/>
        <v>416.8125</v>
      </c>
      <c r="E558" s="87"/>
      <c r="F558" s="87"/>
      <c r="G558" s="87"/>
      <c r="H558" s="87"/>
      <c r="I558" s="90"/>
      <c r="K558" s="169">
        <f t="shared" si="35"/>
        <v>545</v>
      </c>
      <c r="L558" s="170">
        <f t="shared" si="33"/>
        <v>426.8125</v>
      </c>
      <c r="M558" s="87"/>
      <c r="N558" s="87"/>
      <c r="O558" s="87"/>
      <c r="P558" s="87"/>
      <c r="Q558" s="90"/>
    </row>
    <row r="559" spans="3:17" ht="12.75">
      <c r="C559" s="298">
        <f t="shared" si="34"/>
        <v>546</v>
      </c>
      <c r="D559" s="299">
        <f t="shared" si="32"/>
        <v>416.825</v>
      </c>
      <c r="E559" s="87"/>
      <c r="F559" s="87"/>
      <c r="G559" s="87"/>
      <c r="H559" s="87"/>
      <c r="I559" s="90"/>
      <c r="K559" s="169">
        <f t="shared" si="35"/>
        <v>546</v>
      </c>
      <c r="L559" s="170">
        <f t="shared" si="33"/>
        <v>426.825</v>
      </c>
      <c r="M559" s="87"/>
      <c r="N559" s="87"/>
      <c r="O559" s="87"/>
      <c r="P559" s="87"/>
      <c r="Q559" s="90"/>
    </row>
    <row r="560" spans="3:17" ht="12.75">
      <c r="C560" s="298">
        <f t="shared" si="34"/>
        <v>547</v>
      </c>
      <c r="D560" s="299">
        <f t="shared" si="32"/>
        <v>416.8375</v>
      </c>
      <c r="E560" s="87"/>
      <c r="F560" s="87"/>
      <c r="G560" s="87"/>
      <c r="H560" s="87"/>
      <c r="I560" s="90"/>
      <c r="K560" s="169">
        <f t="shared" si="35"/>
        <v>547</v>
      </c>
      <c r="L560" s="170">
        <f t="shared" si="33"/>
        <v>426.8375</v>
      </c>
      <c r="M560" s="87"/>
      <c r="N560" s="87"/>
      <c r="O560" s="87"/>
      <c r="P560" s="87"/>
      <c r="Q560" s="90"/>
    </row>
    <row r="561" spans="3:17" ht="12.75">
      <c r="C561" s="298">
        <f t="shared" si="34"/>
        <v>548</v>
      </c>
      <c r="D561" s="299">
        <f t="shared" si="32"/>
        <v>416.85</v>
      </c>
      <c r="E561" s="87"/>
      <c r="F561" s="87"/>
      <c r="G561" s="87"/>
      <c r="H561" s="87"/>
      <c r="I561" s="90"/>
      <c r="K561" s="169">
        <f t="shared" si="35"/>
        <v>548</v>
      </c>
      <c r="L561" s="170">
        <f t="shared" si="33"/>
        <v>426.85</v>
      </c>
      <c r="M561" s="87"/>
      <c r="N561" s="87"/>
      <c r="O561" s="87"/>
      <c r="P561" s="87"/>
      <c r="Q561" s="90"/>
    </row>
    <row r="562" spans="3:17" ht="12.75">
      <c r="C562" s="298">
        <f t="shared" si="34"/>
        <v>549</v>
      </c>
      <c r="D562" s="299">
        <f t="shared" si="32"/>
        <v>416.8625</v>
      </c>
      <c r="E562" s="87"/>
      <c r="F562" s="87"/>
      <c r="G562" s="87"/>
      <c r="H562" s="87"/>
      <c r="I562" s="90"/>
      <c r="K562" s="169">
        <f t="shared" si="35"/>
        <v>549</v>
      </c>
      <c r="L562" s="170">
        <f t="shared" si="33"/>
        <v>426.8625</v>
      </c>
      <c r="M562" s="87"/>
      <c r="N562" s="87"/>
      <c r="O562" s="87"/>
      <c r="P562" s="87"/>
      <c r="Q562" s="90"/>
    </row>
    <row r="563" spans="3:17" ht="12.75">
      <c r="C563" s="298">
        <f t="shared" si="34"/>
        <v>550</v>
      </c>
      <c r="D563" s="299">
        <f t="shared" si="32"/>
        <v>416.875</v>
      </c>
      <c r="E563" s="87"/>
      <c r="F563" s="87"/>
      <c r="G563" s="87"/>
      <c r="H563" s="87"/>
      <c r="I563" s="90"/>
      <c r="K563" s="169">
        <f t="shared" si="35"/>
        <v>550</v>
      </c>
      <c r="L563" s="170">
        <f t="shared" si="33"/>
        <v>426.875</v>
      </c>
      <c r="M563" s="87"/>
      <c r="N563" s="87"/>
      <c r="O563" s="87"/>
      <c r="P563" s="87"/>
      <c r="Q563" s="90"/>
    </row>
    <row r="564" spans="3:17" ht="12.75">
      <c r="C564" s="298">
        <f t="shared" si="34"/>
        <v>551</v>
      </c>
      <c r="D564" s="299">
        <f t="shared" si="32"/>
        <v>416.8875</v>
      </c>
      <c r="E564" s="87"/>
      <c r="F564" s="87"/>
      <c r="G564" s="87"/>
      <c r="H564" s="87"/>
      <c r="I564" s="90"/>
      <c r="K564" s="169">
        <f t="shared" si="35"/>
        <v>551</v>
      </c>
      <c r="L564" s="170">
        <f t="shared" si="33"/>
        <v>426.8875</v>
      </c>
      <c r="M564" s="87"/>
      <c r="N564" s="87"/>
      <c r="O564" s="87"/>
      <c r="P564" s="87"/>
      <c r="Q564" s="90"/>
    </row>
    <row r="565" spans="3:17" ht="12.75">
      <c r="C565" s="298">
        <f t="shared" si="34"/>
        <v>552</v>
      </c>
      <c r="D565" s="299">
        <f t="shared" si="32"/>
        <v>416.9</v>
      </c>
      <c r="E565" s="87"/>
      <c r="F565" s="87"/>
      <c r="G565" s="87"/>
      <c r="H565" s="87"/>
      <c r="I565" s="90"/>
      <c r="K565" s="169">
        <f t="shared" si="35"/>
        <v>552</v>
      </c>
      <c r="L565" s="170">
        <f t="shared" si="33"/>
        <v>426.9</v>
      </c>
      <c r="M565" s="87"/>
      <c r="N565" s="87"/>
      <c r="O565" s="87"/>
      <c r="P565" s="87"/>
      <c r="Q565" s="90"/>
    </row>
    <row r="566" spans="3:17" ht="12.75">
      <c r="C566" s="298">
        <f t="shared" si="34"/>
        <v>553</v>
      </c>
      <c r="D566" s="299">
        <f t="shared" si="32"/>
        <v>416.9125</v>
      </c>
      <c r="E566" s="87"/>
      <c r="F566" s="87"/>
      <c r="G566" s="87"/>
      <c r="H566" s="87"/>
      <c r="I566" s="90"/>
      <c r="K566" s="169">
        <f t="shared" si="35"/>
        <v>553</v>
      </c>
      <c r="L566" s="170">
        <f t="shared" si="33"/>
        <v>426.9125</v>
      </c>
      <c r="M566" s="87"/>
      <c r="N566" s="87"/>
      <c r="O566" s="87"/>
      <c r="P566" s="87"/>
      <c r="Q566" s="90"/>
    </row>
    <row r="567" spans="3:17" ht="12.75">
      <c r="C567" s="298">
        <f t="shared" si="34"/>
        <v>554</v>
      </c>
      <c r="D567" s="299">
        <f t="shared" si="32"/>
        <v>416.925</v>
      </c>
      <c r="E567" s="87"/>
      <c r="F567" s="87"/>
      <c r="G567" s="87"/>
      <c r="H567" s="87"/>
      <c r="I567" s="90"/>
      <c r="K567" s="169">
        <f t="shared" si="35"/>
        <v>554</v>
      </c>
      <c r="L567" s="170">
        <f t="shared" si="33"/>
        <v>426.925</v>
      </c>
      <c r="M567" s="87"/>
      <c r="N567" s="87"/>
      <c r="O567" s="87" t="s">
        <v>334</v>
      </c>
      <c r="P567" s="87"/>
      <c r="Q567" s="90"/>
    </row>
    <row r="568" spans="3:17" ht="12.75">
      <c r="C568" s="298">
        <f t="shared" si="34"/>
        <v>555</v>
      </c>
      <c r="D568" s="299">
        <f t="shared" si="32"/>
        <v>416.9375</v>
      </c>
      <c r="E568" s="87"/>
      <c r="F568" s="87"/>
      <c r="G568" s="87"/>
      <c r="H568" s="87"/>
      <c r="I568" s="90"/>
      <c r="K568" s="169">
        <f t="shared" si="35"/>
        <v>555</v>
      </c>
      <c r="L568" s="170">
        <f t="shared" si="33"/>
        <v>426.9375</v>
      </c>
      <c r="M568" s="87"/>
      <c r="N568" s="87"/>
      <c r="O568" s="87"/>
      <c r="P568" s="87"/>
      <c r="Q568" s="90"/>
    </row>
    <row r="569" spans="3:17" ht="12.75">
      <c r="C569" s="298">
        <f t="shared" si="34"/>
        <v>556</v>
      </c>
      <c r="D569" s="299">
        <f t="shared" si="32"/>
        <v>416.95</v>
      </c>
      <c r="E569" s="87"/>
      <c r="F569" s="87"/>
      <c r="G569" s="87"/>
      <c r="H569" s="87"/>
      <c r="I569" s="90"/>
      <c r="K569" s="169">
        <f t="shared" si="35"/>
        <v>556</v>
      </c>
      <c r="L569" s="170">
        <f t="shared" si="33"/>
        <v>426.95</v>
      </c>
      <c r="M569" s="87"/>
      <c r="N569" s="87"/>
      <c r="O569" s="87"/>
      <c r="P569" s="87"/>
      <c r="Q569" s="90"/>
    </row>
    <row r="570" spans="3:17" ht="12.75">
      <c r="C570" s="298">
        <f t="shared" si="34"/>
        <v>557</v>
      </c>
      <c r="D570" s="299">
        <f aca="true" t="shared" si="36" ref="D570:D633">SUM(410+C570*0.0125)</f>
        <v>416.9625</v>
      </c>
      <c r="E570" s="87"/>
      <c r="F570" s="87"/>
      <c r="G570" s="87"/>
      <c r="H570" s="87"/>
      <c r="I570" s="90"/>
      <c r="K570" s="169">
        <f t="shared" si="35"/>
        <v>557</v>
      </c>
      <c r="L570" s="170">
        <f t="shared" si="33"/>
        <v>426.9625</v>
      </c>
      <c r="M570" s="87"/>
      <c r="N570" s="87"/>
      <c r="O570" s="87"/>
      <c r="P570" s="87"/>
      <c r="Q570" s="90"/>
    </row>
    <row r="571" spans="3:17" ht="12.75">
      <c r="C571" s="298">
        <f t="shared" si="34"/>
        <v>558</v>
      </c>
      <c r="D571" s="299">
        <f t="shared" si="36"/>
        <v>416.975</v>
      </c>
      <c r="E571" s="87"/>
      <c r="F571" s="87"/>
      <c r="G571" s="87"/>
      <c r="H571" s="87"/>
      <c r="I571" s="90"/>
      <c r="K571" s="169">
        <f t="shared" si="35"/>
        <v>558</v>
      </c>
      <c r="L571" s="170">
        <f t="shared" si="33"/>
        <v>426.975</v>
      </c>
      <c r="M571" s="87"/>
      <c r="N571" s="87"/>
      <c r="O571" s="87"/>
      <c r="P571" s="87"/>
      <c r="Q571" s="90"/>
    </row>
    <row r="572" spans="3:17" ht="12.75">
      <c r="C572" s="298">
        <f t="shared" si="34"/>
        <v>559</v>
      </c>
      <c r="D572" s="299">
        <f t="shared" si="36"/>
        <v>416.9875</v>
      </c>
      <c r="E572" s="87"/>
      <c r="F572" s="87"/>
      <c r="G572" s="87"/>
      <c r="H572" s="87"/>
      <c r="I572" s="90"/>
      <c r="K572" s="169">
        <f t="shared" si="35"/>
        <v>559</v>
      </c>
      <c r="L572" s="170">
        <f t="shared" si="33"/>
        <v>426.9875</v>
      </c>
      <c r="M572" s="87"/>
      <c r="N572" s="87"/>
      <c r="O572" s="87"/>
      <c r="P572" s="87"/>
      <c r="Q572" s="90"/>
    </row>
    <row r="573" spans="3:17" ht="12.75">
      <c r="C573" s="298">
        <f t="shared" si="34"/>
        <v>560</v>
      </c>
      <c r="D573" s="299">
        <f t="shared" si="36"/>
        <v>417</v>
      </c>
      <c r="E573" s="87"/>
      <c r="F573" s="87"/>
      <c r="G573" s="87"/>
      <c r="H573" s="87"/>
      <c r="I573" s="90"/>
      <c r="K573" s="169">
        <f t="shared" si="35"/>
        <v>560</v>
      </c>
      <c r="L573" s="170">
        <f t="shared" si="33"/>
        <v>427</v>
      </c>
      <c r="M573" s="87"/>
      <c r="N573" s="87"/>
      <c r="O573" s="87"/>
      <c r="P573" s="87"/>
      <c r="Q573" s="90"/>
    </row>
    <row r="574" spans="3:17" ht="12.75">
      <c r="C574" s="298">
        <f t="shared" si="34"/>
        <v>561</v>
      </c>
      <c r="D574" s="299">
        <f t="shared" si="36"/>
        <v>417.0125</v>
      </c>
      <c r="E574" s="87"/>
      <c r="F574" s="87"/>
      <c r="G574" s="87"/>
      <c r="H574" s="87"/>
      <c r="I574" s="90"/>
      <c r="K574" s="169">
        <f t="shared" si="35"/>
        <v>561</v>
      </c>
      <c r="L574" s="170">
        <f t="shared" si="33"/>
        <v>427.0125</v>
      </c>
      <c r="M574" s="87"/>
      <c r="N574" s="87"/>
      <c r="O574" s="87"/>
      <c r="P574" s="87"/>
      <c r="Q574" s="90"/>
    </row>
    <row r="575" spans="3:17" ht="12.75">
      <c r="C575" s="298">
        <f t="shared" si="34"/>
        <v>562</v>
      </c>
      <c r="D575" s="299">
        <f t="shared" si="36"/>
        <v>417.025</v>
      </c>
      <c r="E575" s="87"/>
      <c r="F575" s="87"/>
      <c r="G575" s="87"/>
      <c r="H575" s="87"/>
      <c r="I575" s="90"/>
      <c r="K575" s="169">
        <f t="shared" si="35"/>
        <v>562</v>
      </c>
      <c r="L575" s="170">
        <f t="shared" si="33"/>
        <v>427.025</v>
      </c>
      <c r="M575" s="87"/>
      <c r="N575" s="87"/>
      <c r="O575" s="87"/>
      <c r="P575" s="87"/>
      <c r="Q575" s="90"/>
    </row>
    <row r="576" spans="3:17" ht="12.75">
      <c r="C576" s="298">
        <f t="shared" si="34"/>
        <v>563</v>
      </c>
      <c r="D576" s="299">
        <f t="shared" si="36"/>
        <v>417.0375</v>
      </c>
      <c r="E576" s="87"/>
      <c r="F576" s="87"/>
      <c r="G576" s="87"/>
      <c r="H576" s="87"/>
      <c r="I576" s="90"/>
      <c r="K576" s="169">
        <f t="shared" si="35"/>
        <v>563</v>
      </c>
      <c r="L576" s="170">
        <f t="shared" si="33"/>
        <v>427.0375</v>
      </c>
      <c r="M576" s="87"/>
      <c r="N576" s="87"/>
      <c r="O576" s="87"/>
      <c r="P576" s="87"/>
      <c r="Q576" s="90"/>
    </row>
    <row r="577" spans="3:17" ht="12.75">
      <c r="C577" s="298">
        <f t="shared" si="34"/>
        <v>564</v>
      </c>
      <c r="D577" s="299">
        <f t="shared" si="36"/>
        <v>417.05</v>
      </c>
      <c r="E577" s="87"/>
      <c r="F577" s="87"/>
      <c r="G577" s="87"/>
      <c r="H577" s="87"/>
      <c r="I577" s="90"/>
      <c r="K577" s="169">
        <f t="shared" si="35"/>
        <v>564</v>
      </c>
      <c r="L577" s="170">
        <f t="shared" si="33"/>
        <v>427.05</v>
      </c>
      <c r="M577" s="87"/>
      <c r="N577" s="87"/>
      <c r="O577" s="87"/>
      <c r="P577" s="87"/>
      <c r="Q577" s="90"/>
    </row>
    <row r="578" spans="3:17" ht="12.75">
      <c r="C578" s="298">
        <f t="shared" si="34"/>
        <v>565</v>
      </c>
      <c r="D578" s="299">
        <f t="shared" si="36"/>
        <v>417.0625</v>
      </c>
      <c r="E578" s="87"/>
      <c r="F578" s="87"/>
      <c r="G578" s="87"/>
      <c r="H578" s="87"/>
      <c r="I578" s="90"/>
      <c r="K578" s="169">
        <f t="shared" si="35"/>
        <v>565</v>
      </c>
      <c r="L578" s="170">
        <f t="shared" si="33"/>
        <v>427.0625</v>
      </c>
      <c r="M578" s="87"/>
      <c r="N578" s="87"/>
      <c r="O578" s="87"/>
      <c r="P578" s="87"/>
      <c r="Q578" s="90"/>
    </row>
    <row r="579" spans="3:17" ht="12.75">
      <c r="C579" s="298">
        <f t="shared" si="34"/>
        <v>566</v>
      </c>
      <c r="D579" s="299">
        <f t="shared" si="36"/>
        <v>417.075</v>
      </c>
      <c r="E579" s="87"/>
      <c r="F579" s="87"/>
      <c r="G579" s="87"/>
      <c r="H579" s="87"/>
      <c r="I579" s="90"/>
      <c r="K579" s="169">
        <f t="shared" si="35"/>
        <v>566</v>
      </c>
      <c r="L579" s="170">
        <f t="shared" si="33"/>
        <v>427.075</v>
      </c>
      <c r="M579" s="87"/>
      <c r="N579" s="87"/>
      <c r="O579" s="87"/>
      <c r="P579" s="87"/>
      <c r="Q579" s="90"/>
    </row>
    <row r="580" spans="3:17" ht="12.75">
      <c r="C580" s="298">
        <f t="shared" si="34"/>
        <v>567</v>
      </c>
      <c r="D580" s="299">
        <f t="shared" si="36"/>
        <v>417.0875</v>
      </c>
      <c r="E580" s="87"/>
      <c r="F580" s="87"/>
      <c r="G580" s="87"/>
      <c r="H580" s="87"/>
      <c r="I580" s="90"/>
      <c r="K580" s="169">
        <f t="shared" si="35"/>
        <v>567</v>
      </c>
      <c r="L580" s="170">
        <f t="shared" si="33"/>
        <v>427.0875</v>
      </c>
      <c r="M580" s="87"/>
      <c r="N580" s="87"/>
      <c r="O580" s="87"/>
      <c r="P580" s="87"/>
      <c r="Q580" s="90"/>
    </row>
    <row r="581" spans="3:17" ht="12.75">
      <c r="C581" s="298">
        <f t="shared" si="34"/>
        <v>568</v>
      </c>
      <c r="D581" s="299">
        <f t="shared" si="36"/>
        <v>417.1</v>
      </c>
      <c r="E581" s="87"/>
      <c r="F581" s="87"/>
      <c r="G581" s="87"/>
      <c r="H581" s="87"/>
      <c r="I581" s="90"/>
      <c r="K581" s="169">
        <f t="shared" si="35"/>
        <v>568</v>
      </c>
      <c r="L581" s="170">
        <f t="shared" si="33"/>
        <v>427.1</v>
      </c>
      <c r="M581" s="87"/>
      <c r="N581" s="87"/>
      <c r="O581" s="87"/>
      <c r="P581" s="87"/>
      <c r="Q581" s="90"/>
    </row>
    <row r="582" spans="3:17" ht="12.75">
      <c r="C582" s="298">
        <f t="shared" si="34"/>
        <v>569</v>
      </c>
      <c r="D582" s="299">
        <f t="shared" si="36"/>
        <v>417.1125</v>
      </c>
      <c r="E582" s="87"/>
      <c r="F582" s="87"/>
      <c r="G582" s="87"/>
      <c r="H582" s="87"/>
      <c r="I582" s="90"/>
      <c r="K582" s="169">
        <f t="shared" si="35"/>
        <v>569</v>
      </c>
      <c r="L582" s="170">
        <f t="shared" si="33"/>
        <v>427.1125</v>
      </c>
      <c r="M582" s="87"/>
      <c r="N582" s="87"/>
      <c r="O582" s="87"/>
      <c r="P582" s="87"/>
      <c r="Q582" s="90"/>
    </row>
    <row r="583" spans="3:17" ht="12.75">
      <c r="C583" s="298">
        <f t="shared" si="34"/>
        <v>570</v>
      </c>
      <c r="D583" s="299">
        <f t="shared" si="36"/>
        <v>417.125</v>
      </c>
      <c r="E583" s="87"/>
      <c r="F583" s="87"/>
      <c r="G583" s="87"/>
      <c r="H583" s="87"/>
      <c r="I583" s="90"/>
      <c r="K583" s="169">
        <f t="shared" si="35"/>
        <v>570</v>
      </c>
      <c r="L583" s="170">
        <f t="shared" si="33"/>
        <v>427.125</v>
      </c>
      <c r="M583" s="87"/>
      <c r="N583" s="87"/>
      <c r="O583" s="87"/>
      <c r="P583" s="87"/>
      <c r="Q583" s="90"/>
    </row>
    <row r="584" spans="3:17" ht="12.75">
      <c r="C584" s="298">
        <f t="shared" si="34"/>
        <v>571</v>
      </c>
      <c r="D584" s="299">
        <f t="shared" si="36"/>
        <v>417.1375</v>
      </c>
      <c r="E584" s="87"/>
      <c r="F584" s="87"/>
      <c r="G584" s="87"/>
      <c r="H584" s="87"/>
      <c r="I584" s="90"/>
      <c r="K584" s="169">
        <f t="shared" si="35"/>
        <v>571</v>
      </c>
      <c r="L584" s="170">
        <f t="shared" si="33"/>
        <v>427.1375</v>
      </c>
      <c r="M584" s="87"/>
      <c r="N584" s="87"/>
      <c r="O584" s="87"/>
      <c r="P584" s="87"/>
      <c r="Q584" s="90"/>
    </row>
    <row r="585" spans="3:17" ht="12.75">
      <c r="C585" s="298">
        <f t="shared" si="34"/>
        <v>572</v>
      </c>
      <c r="D585" s="299">
        <f t="shared" si="36"/>
        <v>417.15</v>
      </c>
      <c r="E585" s="87"/>
      <c r="F585" s="87"/>
      <c r="G585" s="87"/>
      <c r="H585" s="87"/>
      <c r="I585" s="90"/>
      <c r="K585" s="169">
        <f t="shared" si="35"/>
        <v>572</v>
      </c>
      <c r="L585" s="170">
        <f t="shared" si="33"/>
        <v>427.15</v>
      </c>
      <c r="M585" s="87"/>
      <c r="N585" s="87"/>
      <c r="O585" s="87"/>
      <c r="P585" s="87"/>
      <c r="Q585" s="90"/>
    </row>
    <row r="586" spans="3:17" ht="12.75">
      <c r="C586" s="298">
        <f t="shared" si="34"/>
        <v>573</v>
      </c>
      <c r="D586" s="299">
        <f t="shared" si="36"/>
        <v>417.1625</v>
      </c>
      <c r="E586" s="87"/>
      <c r="F586" s="87"/>
      <c r="G586" s="87"/>
      <c r="H586" s="87"/>
      <c r="I586" s="90"/>
      <c r="K586" s="169">
        <f t="shared" si="35"/>
        <v>573</v>
      </c>
      <c r="L586" s="170">
        <f t="shared" si="33"/>
        <v>427.1625</v>
      </c>
      <c r="M586" s="87"/>
      <c r="N586" s="87"/>
      <c r="O586" s="87"/>
      <c r="P586" s="87"/>
      <c r="Q586" s="90"/>
    </row>
    <row r="587" spans="3:17" ht="12.75">
      <c r="C587" s="298">
        <f t="shared" si="34"/>
        <v>574</v>
      </c>
      <c r="D587" s="299">
        <f t="shared" si="36"/>
        <v>417.175</v>
      </c>
      <c r="E587" s="87"/>
      <c r="F587" s="87"/>
      <c r="G587" s="87"/>
      <c r="H587" s="87"/>
      <c r="I587" s="90"/>
      <c r="K587" s="169">
        <f t="shared" si="35"/>
        <v>574</v>
      </c>
      <c r="L587" s="170">
        <f t="shared" si="33"/>
        <v>427.175</v>
      </c>
      <c r="M587" s="87"/>
      <c r="N587" s="87"/>
      <c r="O587" s="87"/>
      <c r="P587" s="87"/>
      <c r="Q587" s="90"/>
    </row>
    <row r="588" spans="3:17" ht="12.75">
      <c r="C588" s="298">
        <f t="shared" si="34"/>
        <v>575</v>
      </c>
      <c r="D588" s="299">
        <f t="shared" si="36"/>
        <v>417.1875</v>
      </c>
      <c r="E588" s="87"/>
      <c r="F588" s="87"/>
      <c r="G588" s="87"/>
      <c r="H588" s="87"/>
      <c r="I588" s="90"/>
      <c r="K588" s="169">
        <f t="shared" si="35"/>
        <v>575</v>
      </c>
      <c r="L588" s="170">
        <f t="shared" si="33"/>
        <v>427.1875</v>
      </c>
      <c r="M588" s="87"/>
      <c r="N588" s="87"/>
      <c r="O588" s="87"/>
      <c r="P588" s="87"/>
      <c r="Q588" s="90"/>
    </row>
    <row r="589" spans="3:17" ht="12.75">
      <c r="C589" s="298">
        <f t="shared" si="34"/>
        <v>576</v>
      </c>
      <c r="D589" s="299">
        <f t="shared" si="36"/>
        <v>417.2</v>
      </c>
      <c r="E589" s="87"/>
      <c r="F589" s="87"/>
      <c r="G589" s="87"/>
      <c r="H589" s="87"/>
      <c r="I589" s="90"/>
      <c r="K589" s="169">
        <f t="shared" si="35"/>
        <v>576</v>
      </c>
      <c r="L589" s="170">
        <f t="shared" si="33"/>
        <v>427.2</v>
      </c>
      <c r="M589" s="87"/>
      <c r="N589" s="87"/>
      <c r="O589" s="87"/>
      <c r="P589" s="87"/>
      <c r="Q589" s="90"/>
    </row>
    <row r="590" spans="3:17" ht="12.75">
      <c r="C590" s="298">
        <f t="shared" si="34"/>
        <v>577</v>
      </c>
      <c r="D590" s="299">
        <f t="shared" si="36"/>
        <v>417.2125</v>
      </c>
      <c r="E590" s="87"/>
      <c r="F590" s="87"/>
      <c r="G590" s="87"/>
      <c r="H590" s="87"/>
      <c r="I590" s="90"/>
      <c r="K590" s="169">
        <f t="shared" si="35"/>
        <v>577</v>
      </c>
      <c r="L590" s="170">
        <f t="shared" si="33"/>
        <v>427.2125</v>
      </c>
      <c r="M590" s="87"/>
      <c r="N590" s="87"/>
      <c r="O590" s="87"/>
      <c r="P590" s="87"/>
      <c r="Q590" s="90"/>
    </row>
    <row r="591" spans="3:17" ht="12.75">
      <c r="C591" s="298">
        <f t="shared" si="34"/>
        <v>578</v>
      </c>
      <c r="D591" s="299">
        <f t="shared" si="36"/>
        <v>417.225</v>
      </c>
      <c r="E591" s="87"/>
      <c r="F591" s="87"/>
      <c r="G591" s="87"/>
      <c r="H591" s="87"/>
      <c r="I591" s="90"/>
      <c r="K591" s="169">
        <f t="shared" si="35"/>
        <v>578</v>
      </c>
      <c r="L591" s="170">
        <f aca="true" t="shared" si="37" ref="L591:L654">SUM(420+K591*0.0125)</f>
        <v>427.225</v>
      </c>
      <c r="M591" s="87"/>
      <c r="N591" s="87"/>
      <c r="O591" s="87"/>
      <c r="P591" s="87"/>
      <c r="Q591" s="90"/>
    </row>
    <row r="592" spans="3:17" ht="12.75">
      <c r="C592" s="298">
        <f aca="true" t="shared" si="38" ref="C592:C655">SUM(C591+1)</f>
        <v>579</v>
      </c>
      <c r="D592" s="299">
        <f t="shared" si="36"/>
        <v>417.2375</v>
      </c>
      <c r="E592" s="87"/>
      <c r="F592" s="87"/>
      <c r="G592" s="87"/>
      <c r="H592" s="87"/>
      <c r="I592" s="90"/>
      <c r="K592" s="169">
        <f aca="true" t="shared" si="39" ref="K592:K655">SUM(K591+1)</f>
        <v>579</v>
      </c>
      <c r="L592" s="170">
        <f t="shared" si="37"/>
        <v>427.2375</v>
      </c>
      <c r="M592" s="87"/>
      <c r="N592" s="87"/>
      <c r="O592" s="87"/>
      <c r="P592" s="87"/>
      <c r="Q592" s="90"/>
    </row>
    <row r="593" spans="3:17" ht="12.75">
      <c r="C593" s="298">
        <f t="shared" si="38"/>
        <v>580</v>
      </c>
      <c r="D593" s="299">
        <f t="shared" si="36"/>
        <v>417.25</v>
      </c>
      <c r="E593" s="87"/>
      <c r="F593" s="87"/>
      <c r="G593" s="87"/>
      <c r="H593" s="87"/>
      <c r="I593" s="90"/>
      <c r="K593" s="169">
        <f t="shared" si="39"/>
        <v>580</v>
      </c>
      <c r="L593" s="170">
        <f t="shared" si="37"/>
        <v>427.25</v>
      </c>
      <c r="M593" s="87"/>
      <c r="N593" s="87"/>
      <c r="O593" s="87"/>
      <c r="P593" s="87"/>
      <c r="Q593" s="90"/>
    </row>
    <row r="594" spans="3:17" ht="12.75">
      <c r="C594" s="298">
        <f t="shared" si="38"/>
        <v>581</v>
      </c>
      <c r="D594" s="299">
        <f t="shared" si="36"/>
        <v>417.2625</v>
      </c>
      <c r="E594" s="87"/>
      <c r="F594" s="87"/>
      <c r="G594" s="87"/>
      <c r="H594" s="87"/>
      <c r="I594" s="90"/>
      <c r="K594" s="169">
        <f t="shared" si="39"/>
        <v>581</v>
      </c>
      <c r="L594" s="170">
        <f t="shared" si="37"/>
        <v>427.2625</v>
      </c>
      <c r="M594" s="87"/>
      <c r="N594" s="87"/>
      <c r="O594" s="87"/>
      <c r="P594" s="87"/>
      <c r="Q594" s="90"/>
    </row>
    <row r="595" spans="3:17" ht="12.75">
      <c r="C595" s="298">
        <f t="shared" si="38"/>
        <v>582</v>
      </c>
      <c r="D595" s="299">
        <f t="shared" si="36"/>
        <v>417.275</v>
      </c>
      <c r="E595" s="87"/>
      <c r="F595" s="87"/>
      <c r="G595" s="87"/>
      <c r="H595" s="87"/>
      <c r="I595" s="90"/>
      <c r="K595" s="169">
        <f t="shared" si="39"/>
        <v>582</v>
      </c>
      <c r="L595" s="170">
        <f t="shared" si="37"/>
        <v>427.275</v>
      </c>
      <c r="M595" s="87"/>
      <c r="N595" s="87"/>
      <c r="O595" s="87"/>
      <c r="P595" s="87"/>
      <c r="Q595" s="90"/>
    </row>
    <row r="596" spans="3:17" ht="12.75">
      <c r="C596" s="298">
        <f t="shared" si="38"/>
        <v>583</v>
      </c>
      <c r="D596" s="299">
        <f t="shared" si="36"/>
        <v>417.2875</v>
      </c>
      <c r="E596" s="87"/>
      <c r="F596" s="87"/>
      <c r="G596" s="87"/>
      <c r="H596" s="87"/>
      <c r="I596" s="90"/>
      <c r="K596" s="169">
        <f t="shared" si="39"/>
        <v>583</v>
      </c>
      <c r="L596" s="170">
        <f t="shared" si="37"/>
        <v>427.2875</v>
      </c>
      <c r="M596" s="87"/>
      <c r="N596" s="87"/>
      <c r="O596" s="87"/>
      <c r="P596" s="87"/>
      <c r="Q596" s="90"/>
    </row>
    <row r="597" spans="3:17" ht="12.75">
      <c r="C597" s="298">
        <f t="shared" si="38"/>
        <v>584</v>
      </c>
      <c r="D597" s="299">
        <f t="shared" si="36"/>
        <v>417.3</v>
      </c>
      <c r="E597" s="87"/>
      <c r="F597" s="87"/>
      <c r="G597" s="87"/>
      <c r="H597" s="87"/>
      <c r="I597" s="90"/>
      <c r="K597" s="169">
        <f t="shared" si="39"/>
        <v>584</v>
      </c>
      <c r="L597" s="170">
        <f t="shared" si="37"/>
        <v>427.3</v>
      </c>
      <c r="M597" s="87"/>
      <c r="N597" s="87"/>
      <c r="O597" s="87"/>
      <c r="P597" s="87"/>
      <c r="Q597" s="90"/>
    </row>
    <row r="598" spans="3:17" ht="12.75">
      <c r="C598" s="298">
        <f t="shared" si="38"/>
        <v>585</v>
      </c>
      <c r="D598" s="299">
        <f t="shared" si="36"/>
        <v>417.3125</v>
      </c>
      <c r="E598" s="87"/>
      <c r="F598" s="87"/>
      <c r="G598" s="87"/>
      <c r="H598" s="87"/>
      <c r="I598" s="90"/>
      <c r="K598" s="169">
        <f t="shared" si="39"/>
        <v>585</v>
      </c>
      <c r="L598" s="170">
        <f t="shared" si="37"/>
        <v>427.3125</v>
      </c>
      <c r="M598" s="87"/>
      <c r="N598" s="87"/>
      <c r="O598" s="87"/>
      <c r="P598" s="87"/>
      <c r="Q598" s="90"/>
    </row>
    <row r="599" spans="3:17" ht="12.75">
      <c r="C599" s="298">
        <f t="shared" si="38"/>
        <v>586</v>
      </c>
      <c r="D599" s="299">
        <f t="shared" si="36"/>
        <v>417.325</v>
      </c>
      <c r="E599" s="87"/>
      <c r="F599" s="87"/>
      <c r="G599" s="87"/>
      <c r="H599" s="87"/>
      <c r="I599" s="90"/>
      <c r="K599" s="169">
        <f t="shared" si="39"/>
        <v>586</v>
      </c>
      <c r="L599" s="170">
        <f t="shared" si="37"/>
        <v>427.325</v>
      </c>
      <c r="M599" s="87"/>
      <c r="N599" s="87"/>
      <c r="O599" s="87"/>
      <c r="P599" s="87"/>
      <c r="Q599" s="90"/>
    </row>
    <row r="600" spans="3:17" ht="12.75">
      <c r="C600" s="298">
        <f t="shared" si="38"/>
        <v>587</v>
      </c>
      <c r="D600" s="299">
        <f t="shared" si="36"/>
        <v>417.3375</v>
      </c>
      <c r="E600" s="87"/>
      <c r="F600" s="87"/>
      <c r="G600" s="87"/>
      <c r="H600" s="87"/>
      <c r="I600" s="90"/>
      <c r="K600" s="169">
        <f t="shared" si="39"/>
        <v>587</v>
      </c>
      <c r="L600" s="170">
        <f t="shared" si="37"/>
        <v>427.3375</v>
      </c>
      <c r="M600" s="87"/>
      <c r="N600" s="87"/>
      <c r="O600" s="87"/>
      <c r="P600" s="87"/>
      <c r="Q600" s="90"/>
    </row>
    <row r="601" spans="3:17" ht="12.75">
      <c r="C601" s="298">
        <f t="shared" si="38"/>
        <v>588</v>
      </c>
      <c r="D601" s="299">
        <f t="shared" si="36"/>
        <v>417.35</v>
      </c>
      <c r="E601" s="87"/>
      <c r="F601" s="87"/>
      <c r="G601" s="87"/>
      <c r="H601" s="87"/>
      <c r="I601" s="90"/>
      <c r="K601" s="169">
        <f t="shared" si="39"/>
        <v>588</v>
      </c>
      <c r="L601" s="170">
        <f t="shared" si="37"/>
        <v>427.35</v>
      </c>
      <c r="M601" s="87"/>
      <c r="N601" s="87"/>
      <c r="O601" s="87"/>
      <c r="P601" s="87"/>
      <c r="Q601" s="90"/>
    </row>
    <row r="602" spans="3:17" ht="12.75">
      <c r="C602" s="298">
        <f t="shared" si="38"/>
        <v>589</v>
      </c>
      <c r="D602" s="299">
        <f t="shared" si="36"/>
        <v>417.3625</v>
      </c>
      <c r="E602" s="87"/>
      <c r="F602" s="87"/>
      <c r="G602" s="87"/>
      <c r="H602" s="87"/>
      <c r="I602" s="90"/>
      <c r="K602" s="169">
        <f t="shared" si="39"/>
        <v>589</v>
      </c>
      <c r="L602" s="170">
        <f t="shared" si="37"/>
        <v>427.3625</v>
      </c>
      <c r="M602" s="87"/>
      <c r="N602" s="87"/>
      <c r="O602" s="87"/>
      <c r="P602" s="87"/>
      <c r="Q602" s="90"/>
    </row>
    <row r="603" spans="3:17" ht="12.75">
      <c r="C603" s="298">
        <f t="shared" si="38"/>
        <v>590</v>
      </c>
      <c r="D603" s="299">
        <f t="shared" si="36"/>
        <v>417.375</v>
      </c>
      <c r="E603" s="87"/>
      <c r="F603" s="87"/>
      <c r="G603" s="87"/>
      <c r="H603" s="87"/>
      <c r="I603" s="90"/>
      <c r="K603" s="169">
        <f t="shared" si="39"/>
        <v>590</v>
      </c>
      <c r="L603" s="170">
        <f t="shared" si="37"/>
        <v>427.375</v>
      </c>
      <c r="M603" s="87"/>
      <c r="N603" s="87"/>
      <c r="O603" s="87"/>
      <c r="P603" s="87"/>
      <c r="Q603" s="90"/>
    </row>
    <row r="604" spans="3:17" ht="12.75">
      <c r="C604" s="298">
        <f t="shared" si="38"/>
        <v>591</v>
      </c>
      <c r="D604" s="299">
        <f t="shared" si="36"/>
        <v>417.3875</v>
      </c>
      <c r="E604" s="87"/>
      <c r="F604" s="87"/>
      <c r="G604" s="87"/>
      <c r="H604" s="87"/>
      <c r="I604" s="90"/>
      <c r="K604" s="169">
        <f t="shared" si="39"/>
        <v>591</v>
      </c>
      <c r="L604" s="170">
        <f t="shared" si="37"/>
        <v>427.3875</v>
      </c>
      <c r="M604" s="87"/>
      <c r="N604" s="87"/>
      <c r="O604" s="87"/>
      <c r="P604" s="87"/>
      <c r="Q604" s="90"/>
    </row>
    <row r="605" spans="3:17" ht="12.75">
      <c r="C605" s="298">
        <f t="shared" si="38"/>
        <v>592</v>
      </c>
      <c r="D605" s="299">
        <f t="shared" si="36"/>
        <v>417.4</v>
      </c>
      <c r="E605" s="87"/>
      <c r="F605" s="87"/>
      <c r="G605" s="87"/>
      <c r="H605" s="87"/>
      <c r="I605" s="90"/>
      <c r="K605" s="169">
        <f t="shared" si="39"/>
        <v>592</v>
      </c>
      <c r="L605" s="170">
        <f t="shared" si="37"/>
        <v>427.4</v>
      </c>
      <c r="M605" s="87"/>
      <c r="N605" s="87"/>
      <c r="O605" s="87"/>
      <c r="P605" s="87"/>
      <c r="Q605" s="90"/>
    </row>
    <row r="606" spans="3:17" ht="12.75">
      <c r="C606" s="298">
        <f t="shared" si="38"/>
        <v>593</v>
      </c>
      <c r="D606" s="299">
        <f t="shared" si="36"/>
        <v>417.4125</v>
      </c>
      <c r="E606" s="87"/>
      <c r="F606" s="87"/>
      <c r="G606" s="87"/>
      <c r="H606" s="87"/>
      <c r="I606" s="90"/>
      <c r="K606" s="169">
        <f t="shared" si="39"/>
        <v>593</v>
      </c>
      <c r="L606" s="170">
        <f t="shared" si="37"/>
        <v>427.4125</v>
      </c>
      <c r="M606" s="87"/>
      <c r="N606" s="87"/>
      <c r="O606" s="87"/>
      <c r="P606" s="87"/>
      <c r="Q606" s="90"/>
    </row>
    <row r="607" spans="3:17" ht="12.75">
      <c r="C607" s="298">
        <f t="shared" si="38"/>
        <v>594</v>
      </c>
      <c r="D607" s="299">
        <f t="shared" si="36"/>
        <v>417.425</v>
      </c>
      <c r="E607" s="87"/>
      <c r="F607" s="87"/>
      <c r="G607" s="87"/>
      <c r="H607" s="87"/>
      <c r="I607" s="90"/>
      <c r="K607" s="169">
        <f t="shared" si="39"/>
        <v>594</v>
      </c>
      <c r="L607" s="170">
        <f t="shared" si="37"/>
        <v>427.425</v>
      </c>
      <c r="M607" s="87"/>
      <c r="N607" s="87"/>
      <c r="O607" s="87"/>
      <c r="P607" s="87"/>
      <c r="Q607" s="90"/>
    </row>
    <row r="608" spans="3:17" ht="12.75">
      <c r="C608" s="298">
        <f t="shared" si="38"/>
        <v>595</v>
      </c>
      <c r="D608" s="299">
        <f t="shared" si="36"/>
        <v>417.4375</v>
      </c>
      <c r="E608" s="87"/>
      <c r="F608" s="87"/>
      <c r="G608" s="87"/>
      <c r="H608" s="87"/>
      <c r="I608" s="90"/>
      <c r="K608" s="169">
        <f t="shared" si="39"/>
        <v>595</v>
      </c>
      <c r="L608" s="170">
        <f t="shared" si="37"/>
        <v>427.4375</v>
      </c>
      <c r="M608" s="87"/>
      <c r="N608" s="87"/>
      <c r="O608" s="87"/>
      <c r="P608" s="87"/>
      <c r="Q608" s="90"/>
    </row>
    <row r="609" spans="3:17" ht="12.75">
      <c r="C609" s="298">
        <f t="shared" si="38"/>
        <v>596</v>
      </c>
      <c r="D609" s="299">
        <f t="shared" si="36"/>
        <v>417.45</v>
      </c>
      <c r="E609" s="87"/>
      <c r="F609" s="87"/>
      <c r="G609" s="87"/>
      <c r="H609" s="87"/>
      <c r="I609" s="90"/>
      <c r="K609" s="169">
        <f t="shared" si="39"/>
        <v>596</v>
      </c>
      <c r="L609" s="170">
        <f t="shared" si="37"/>
        <v>427.45</v>
      </c>
      <c r="M609" s="87"/>
      <c r="N609" s="87"/>
      <c r="O609" s="87"/>
      <c r="P609" s="87"/>
      <c r="Q609" s="90"/>
    </row>
    <row r="610" spans="3:17" ht="12.75">
      <c r="C610" s="298">
        <f t="shared" si="38"/>
        <v>597</v>
      </c>
      <c r="D610" s="299">
        <f t="shared" si="36"/>
        <v>417.4625</v>
      </c>
      <c r="E610" s="87"/>
      <c r="F610" s="87"/>
      <c r="G610" s="87"/>
      <c r="H610" s="87"/>
      <c r="I610" s="90"/>
      <c r="K610" s="169">
        <f t="shared" si="39"/>
        <v>597</v>
      </c>
      <c r="L610" s="170">
        <f t="shared" si="37"/>
        <v>427.4625</v>
      </c>
      <c r="M610" s="87"/>
      <c r="N610" s="87"/>
      <c r="O610" s="87"/>
      <c r="P610" s="87"/>
      <c r="Q610" s="90"/>
    </row>
    <row r="611" spans="3:17" ht="12.75">
      <c r="C611" s="298">
        <f t="shared" si="38"/>
        <v>598</v>
      </c>
      <c r="D611" s="299">
        <f t="shared" si="36"/>
        <v>417.475</v>
      </c>
      <c r="E611" s="87"/>
      <c r="F611" s="87"/>
      <c r="G611" s="87"/>
      <c r="H611" s="87"/>
      <c r="I611" s="90"/>
      <c r="K611" s="169">
        <f t="shared" si="39"/>
        <v>598</v>
      </c>
      <c r="L611" s="170">
        <f t="shared" si="37"/>
        <v>427.475</v>
      </c>
      <c r="M611" s="87"/>
      <c r="N611" s="87"/>
      <c r="O611" s="87"/>
      <c r="P611" s="87"/>
      <c r="Q611" s="90"/>
    </row>
    <row r="612" spans="3:17" ht="12.75">
      <c r="C612" s="298">
        <f t="shared" si="38"/>
        <v>599</v>
      </c>
      <c r="D612" s="299">
        <f t="shared" si="36"/>
        <v>417.4875</v>
      </c>
      <c r="E612" s="87"/>
      <c r="F612" s="87"/>
      <c r="G612" s="87"/>
      <c r="H612" s="87"/>
      <c r="I612" s="90"/>
      <c r="K612" s="169">
        <f t="shared" si="39"/>
        <v>599</v>
      </c>
      <c r="L612" s="170">
        <f t="shared" si="37"/>
        <v>427.4875</v>
      </c>
      <c r="M612" s="87"/>
      <c r="N612" s="87"/>
      <c r="O612" s="87"/>
      <c r="P612" s="87"/>
      <c r="Q612" s="90"/>
    </row>
    <row r="613" spans="3:17" ht="12.75">
      <c r="C613" s="298">
        <f t="shared" si="38"/>
        <v>600</v>
      </c>
      <c r="D613" s="299">
        <f t="shared" si="36"/>
        <v>417.5</v>
      </c>
      <c r="E613" s="87"/>
      <c r="F613" s="87"/>
      <c r="G613" s="87"/>
      <c r="H613" s="87"/>
      <c r="I613" s="90"/>
      <c r="K613" s="169">
        <f t="shared" si="39"/>
        <v>600</v>
      </c>
      <c r="L613" s="170">
        <f t="shared" si="37"/>
        <v>427.5</v>
      </c>
      <c r="M613" s="87"/>
      <c r="N613" s="87"/>
      <c r="O613" s="87"/>
      <c r="P613" s="87"/>
      <c r="Q613" s="90"/>
    </row>
    <row r="614" spans="3:17" ht="12.75">
      <c r="C614" s="298">
        <f t="shared" si="38"/>
        <v>601</v>
      </c>
      <c r="D614" s="299">
        <f t="shared" si="36"/>
        <v>417.5125</v>
      </c>
      <c r="E614" s="87"/>
      <c r="F614" s="87"/>
      <c r="G614" s="87"/>
      <c r="H614" s="87"/>
      <c r="I614" s="90"/>
      <c r="K614" s="169">
        <f t="shared" si="39"/>
        <v>601</v>
      </c>
      <c r="L614" s="170">
        <f t="shared" si="37"/>
        <v>427.5125</v>
      </c>
      <c r="M614" s="87"/>
      <c r="N614" s="87"/>
      <c r="O614" s="87"/>
      <c r="P614" s="87"/>
      <c r="Q614" s="90"/>
    </row>
    <row r="615" spans="3:17" ht="12.75">
      <c r="C615" s="298">
        <f t="shared" si="38"/>
        <v>602</v>
      </c>
      <c r="D615" s="299">
        <f t="shared" si="36"/>
        <v>417.525</v>
      </c>
      <c r="E615" s="87"/>
      <c r="F615" s="87"/>
      <c r="G615" s="87"/>
      <c r="H615" s="87"/>
      <c r="I615" s="90"/>
      <c r="K615" s="169">
        <f t="shared" si="39"/>
        <v>602</v>
      </c>
      <c r="L615" s="170">
        <f t="shared" si="37"/>
        <v>427.525</v>
      </c>
      <c r="M615" s="87"/>
      <c r="N615" s="87"/>
      <c r="O615" s="87"/>
      <c r="P615" s="87"/>
      <c r="Q615" s="90"/>
    </row>
    <row r="616" spans="3:17" ht="12.75">
      <c r="C616" s="298">
        <f t="shared" si="38"/>
        <v>603</v>
      </c>
      <c r="D616" s="299">
        <f t="shared" si="36"/>
        <v>417.5375</v>
      </c>
      <c r="E616" s="87"/>
      <c r="F616" s="87"/>
      <c r="G616" s="87"/>
      <c r="H616" s="87"/>
      <c r="I616" s="90"/>
      <c r="K616" s="169">
        <f t="shared" si="39"/>
        <v>603</v>
      </c>
      <c r="L616" s="170">
        <f t="shared" si="37"/>
        <v>427.5375</v>
      </c>
      <c r="M616" s="87"/>
      <c r="N616" s="87"/>
      <c r="O616" s="87"/>
      <c r="P616" s="87"/>
      <c r="Q616" s="90"/>
    </row>
    <row r="617" spans="3:17" ht="12.75">
      <c r="C617" s="298">
        <f t="shared" si="38"/>
        <v>604</v>
      </c>
      <c r="D617" s="299">
        <f t="shared" si="36"/>
        <v>417.55</v>
      </c>
      <c r="E617" s="87"/>
      <c r="F617" s="87"/>
      <c r="G617" s="87"/>
      <c r="H617" s="87"/>
      <c r="I617" s="90"/>
      <c r="K617" s="169">
        <f t="shared" si="39"/>
        <v>604</v>
      </c>
      <c r="L617" s="170">
        <f t="shared" si="37"/>
        <v>427.55</v>
      </c>
      <c r="M617" s="87"/>
      <c r="N617" s="87"/>
      <c r="O617" s="87"/>
      <c r="P617" s="87"/>
      <c r="Q617" s="90"/>
    </row>
    <row r="618" spans="3:17" ht="12.75">
      <c r="C618" s="298">
        <f t="shared" si="38"/>
        <v>605</v>
      </c>
      <c r="D618" s="299">
        <f t="shared" si="36"/>
        <v>417.5625</v>
      </c>
      <c r="E618" s="87"/>
      <c r="F618" s="87"/>
      <c r="G618" s="87"/>
      <c r="H618" s="87"/>
      <c r="I618" s="90"/>
      <c r="K618" s="169">
        <f t="shared" si="39"/>
        <v>605</v>
      </c>
      <c r="L618" s="170">
        <f t="shared" si="37"/>
        <v>427.5625</v>
      </c>
      <c r="M618" s="87"/>
      <c r="N618" s="87"/>
      <c r="O618" s="87"/>
      <c r="P618" s="87"/>
      <c r="Q618" s="90"/>
    </row>
    <row r="619" spans="3:17" ht="12.75">
      <c r="C619" s="298">
        <f t="shared" si="38"/>
        <v>606</v>
      </c>
      <c r="D619" s="299">
        <f t="shared" si="36"/>
        <v>417.575</v>
      </c>
      <c r="E619" s="87"/>
      <c r="F619" s="87"/>
      <c r="G619" s="87"/>
      <c r="H619" s="87"/>
      <c r="I619" s="90"/>
      <c r="K619" s="169">
        <f t="shared" si="39"/>
        <v>606</v>
      </c>
      <c r="L619" s="170">
        <f t="shared" si="37"/>
        <v>427.575</v>
      </c>
      <c r="M619" s="87"/>
      <c r="N619" s="87"/>
      <c r="O619" s="87"/>
      <c r="P619" s="87"/>
      <c r="Q619" s="90"/>
    </row>
    <row r="620" spans="3:17" ht="12.75">
      <c r="C620" s="298">
        <f t="shared" si="38"/>
        <v>607</v>
      </c>
      <c r="D620" s="299">
        <f t="shared" si="36"/>
        <v>417.5875</v>
      </c>
      <c r="E620" s="87"/>
      <c r="F620" s="87"/>
      <c r="G620" s="87"/>
      <c r="H620" s="87"/>
      <c r="I620" s="90"/>
      <c r="K620" s="169">
        <f t="shared" si="39"/>
        <v>607</v>
      </c>
      <c r="L620" s="170">
        <f t="shared" si="37"/>
        <v>427.5875</v>
      </c>
      <c r="M620" s="87"/>
      <c r="N620" s="87"/>
      <c r="O620" s="87"/>
      <c r="P620" s="87"/>
      <c r="Q620" s="90"/>
    </row>
    <row r="621" spans="3:17" ht="12.75">
      <c r="C621" s="298">
        <f t="shared" si="38"/>
        <v>608</v>
      </c>
      <c r="D621" s="299">
        <f t="shared" si="36"/>
        <v>417.6</v>
      </c>
      <c r="E621" s="87"/>
      <c r="F621" s="87"/>
      <c r="G621" s="87"/>
      <c r="H621" s="87"/>
      <c r="I621" s="90"/>
      <c r="K621" s="169">
        <f t="shared" si="39"/>
        <v>608</v>
      </c>
      <c r="L621" s="170">
        <f t="shared" si="37"/>
        <v>427.6</v>
      </c>
      <c r="M621" s="87"/>
      <c r="N621" s="87"/>
      <c r="O621" s="87"/>
      <c r="P621" s="87"/>
      <c r="Q621" s="90"/>
    </row>
    <row r="622" spans="3:17" ht="12.75">
      <c r="C622" s="298">
        <f t="shared" si="38"/>
        <v>609</v>
      </c>
      <c r="D622" s="299">
        <f t="shared" si="36"/>
        <v>417.6125</v>
      </c>
      <c r="E622" s="87"/>
      <c r="F622" s="87"/>
      <c r="G622" s="87"/>
      <c r="H622" s="87"/>
      <c r="I622" s="90"/>
      <c r="K622" s="169">
        <f t="shared" si="39"/>
        <v>609</v>
      </c>
      <c r="L622" s="170">
        <f t="shared" si="37"/>
        <v>427.6125</v>
      </c>
      <c r="M622" s="87"/>
      <c r="N622" s="87"/>
      <c r="O622" s="87"/>
      <c r="P622" s="87"/>
      <c r="Q622" s="90"/>
    </row>
    <row r="623" spans="3:17" ht="12.75">
      <c r="C623" s="298">
        <f t="shared" si="38"/>
        <v>610</v>
      </c>
      <c r="D623" s="299">
        <f t="shared" si="36"/>
        <v>417.625</v>
      </c>
      <c r="E623" s="87"/>
      <c r="F623" s="87"/>
      <c r="G623" s="87"/>
      <c r="H623" s="87"/>
      <c r="I623" s="90"/>
      <c r="K623" s="169">
        <f t="shared" si="39"/>
        <v>610</v>
      </c>
      <c r="L623" s="170">
        <f t="shared" si="37"/>
        <v>427.625</v>
      </c>
      <c r="M623" s="87"/>
      <c r="N623" s="87"/>
      <c r="O623" s="87"/>
      <c r="P623" s="87"/>
      <c r="Q623" s="90"/>
    </row>
    <row r="624" spans="3:17" ht="12.75">
      <c r="C624" s="298">
        <f t="shared" si="38"/>
        <v>611</v>
      </c>
      <c r="D624" s="299">
        <f t="shared" si="36"/>
        <v>417.6375</v>
      </c>
      <c r="E624" s="87"/>
      <c r="F624" s="87"/>
      <c r="G624" s="87"/>
      <c r="H624" s="87"/>
      <c r="I624" s="90"/>
      <c r="K624" s="169">
        <f t="shared" si="39"/>
        <v>611</v>
      </c>
      <c r="L624" s="170">
        <f t="shared" si="37"/>
        <v>427.6375</v>
      </c>
      <c r="M624" s="87"/>
      <c r="N624" s="87"/>
      <c r="O624" s="87"/>
      <c r="P624" s="87"/>
      <c r="Q624" s="90"/>
    </row>
    <row r="625" spans="3:17" ht="12.75">
      <c r="C625" s="298">
        <f t="shared" si="38"/>
        <v>612</v>
      </c>
      <c r="D625" s="299">
        <f t="shared" si="36"/>
        <v>417.65</v>
      </c>
      <c r="E625" s="87"/>
      <c r="F625" s="87"/>
      <c r="G625" s="87"/>
      <c r="H625" s="87"/>
      <c r="I625" s="90"/>
      <c r="K625" s="169">
        <f t="shared" si="39"/>
        <v>612</v>
      </c>
      <c r="L625" s="170">
        <f t="shared" si="37"/>
        <v>427.65</v>
      </c>
      <c r="M625" s="87"/>
      <c r="N625" s="87"/>
      <c r="O625" s="87"/>
      <c r="P625" s="87"/>
      <c r="Q625" s="90"/>
    </row>
    <row r="626" spans="3:17" ht="12.75">
      <c r="C626" s="298">
        <f t="shared" si="38"/>
        <v>613</v>
      </c>
      <c r="D626" s="299">
        <f t="shared" si="36"/>
        <v>417.6625</v>
      </c>
      <c r="E626" s="87"/>
      <c r="F626" s="87"/>
      <c r="G626" s="87"/>
      <c r="H626" s="87"/>
      <c r="I626" s="90"/>
      <c r="K626" s="169">
        <f t="shared" si="39"/>
        <v>613</v>
      </c>
      <c r="L626" s="170">
        <f t="shared" si="37"/>
        <v>427.6625</v>
      </c>
      <c r="M626" s="87"/>
      <c r="N626" s="87"/>
      <c r="O626" s="87"/>
      <c r="P626" s="87"/>
      <c r="Q626" s="90"/>
    </row>
    <row r="627" spans="3:17" ht="12.75">
      <c r="C627" s="298">
        <f t="shared" si="38"/>
        <v>614</v>
      </c>
      <c r="D627" s="299">
        <f t="shared" si="36"/>
        <v>417.675</v>
      </c>
      <c r="E627" s="87"/>
      <c r="F627" s="87"/>
      <c r="G627" s="87"/>
      <c r="H627" s="87"/>
      <c r="I627" s="90"/>
      <c r="K627" s="169">
        <f t="shared" si="39"/>
        <v>614</v>
      </c>
      <c r="L627" s="170">
        <f t="shared" si="37"/>
        <v>427.675</v>
      </c>
      <c r="M627" s="87"/>
      <c r="N627" s="87"/>
      <c r="O627" s="87"/>
      <c r="P627" s="87"/>
      <c r="Q627" s="90"/>
    </row>
    <row r="628" spans="3:17" ht="12.75">
      <c r="C628" s="298">
        <f t="shared" si="38"/>
        <v>615</v>
      </c>
      <c r="D628" s="299">
        <f t="shared" si="36"/>
        <v>417.6875</v>
      </c>
      <c r="E628" s="87"/>
      <c r="F628" s="87"/>
      <c r="G628" s="87"/>
      <c r="H628" s="87"/>
      <c r="I628" s="90"/>
      <c r="K628" s="169">
        <f t="shared" si="39"/>
        <v>615</v>
      </c>
      <c r="L628" s="170">
        <f t="shared" si="37"/>
        <v>427.6875</v>
      </c>
      <c r="M628" s="87"/>
      <c r="N628" s="87"/>
      <c r="O628" s="87"/>
      <c r="P628" s="87"/>
      <c r="Q628" s="90"/>
    </row>
    <row r="629" spans="3:17" ht="12.75">
      <c r="C629" s="298">
        <f t="shared" si="38"/>
        <v>616</v>
      </c>
      <c r="D629" s="299">
        <f t="shared" si="36"/>
        <v>417.7</v>
      </c>
      <c r="E629" s="87"/>
      <c r="F629" s="87"/>
      <c r="G629" s="87"/>
      <c r="H629" s="87"/>
      <c r="I629" s="90"/>
      <c r="K629" s="169">
        <f t="shared" si="39"/>
        <v>616</v>
      </c>
      <c r="L629" s="170">
        <f t="shared" si="37"/>
        <v>427.7</v>
      </c>
      <c r="M629" s="87"/>
      <c r="N629" s="87"/>
      <c r="O629" s="87"/>
      <c r="P629" s="87"/>
      <c r="Q629" s="90"/>
    </row>
    <row r="630" spans="3:17" ht="12.75">
      <c r="C630" s="298">
        <f t="shared" si="38"/>
        <v>617</v>
      </c>
      <c r="D630" s="299">
        <f t="shared" si="36"/>
        <v>417.7125</v>
      </c>
      <c r="E630" s="87"/>
      <c r="F630" s="87"/>
      <c r="G630" s="87"/>
      <c r="H630" s="87"/>
      <c r="I630" s="90"/>
      <c r="K630" s="169">
        <f t="shared" si="39"/>
        <v>617</v>
      </c>
      <c r="L630" s="170">
        <f t="shared" si="37"/>
        <v>427.7125</v>
      </c>
      <c r="M630" s="87"/>
      <c r="N630" s="87"/>
      <c r="O630" s="87"/>
      <c r="P630" s="87"/>
      <c r="Q630" s="90"/>
    </row>
    <row r="631" spans="3:17" ht="12.75">
      <c r="C631" s="298">
        <f t="shared" si="38"/>
        <v>618</v>
      </c>
      <c r="D631" s="299">
        <f t="shared" si="36"/>
        <v>417.725</v>
      </c>
      <c r="E631" s="87"/>
      <c r="F631" s="87"/>
      <c r="G631" s="87"/>
      <c r="H631" s="87"/>
      <c r="I631" s="90"/>
      <c r="K631" s="169">
        <f t="shared" si="39"/>
        <v>618</v>
      </c>
      <c r="L631" s="170">
        <f t="shared" si="37"/>
        <v>427.725</v>
      </c>
      <c r="M631" s="87"/>
      <c r="N631" s="87"/>
      <c r="O631" s="87"/>
      <c r="P631" s="87"/>
      <c r="Q631" s="90"/>
    </row>
    <row r="632" spans="3:17" ht="12.75">
      <c r="C632" s="298">
        <f t="shared" si="38"/>
        <v>619</v>
      </c>
      <c r="D632" s="299">
        <f t="shared" si="36"/>
        <v>417.7375</v>
      </c>
      <c r="E632" s="87"/>
      <c r="F632" s="87"/>
      <c r="G632" s="87"/>
      <c r="H632" s="87"/>
      <c r="I632" s="90"/>
      <c r="K632" s="169">
        <f t="shared" si="39"/>
        <v>619</v>
      </c>
      <c r="L632" s="170">
        <f t="shared" si="37"/>
        <v>427.7375</v>
      </c>
      <c r="M632" s="87"/>
      <c r="N632" s="87"/>
      <c r="O632" s="87"/>
      <c r="P632" s="87"/>
      <c r="Q632" s="90"/>
    </row>
    <row r="633" spans="3:17" ht="12.75">
      <c r="C633" s="298">
        <f t="shared" si="38"/>
        <v>620</v>
      </c>
      <c r="D633" s="299">
        <f t="shared" si="36"/>
        <v>417.75</v>
      </c>
      <c r="E633" s="87"/>
      <c r="F633" s="87"/>
      <c r="G633" s="87"/>
      <c r="H633" s="87"/>
      <c r="I633" s="90"/>
      <c r="K633" s="169">
        <f t="shared" si="39"/>
        <v>620</v>
      </c>
      <c r="L633" s="170">
        <f t="shared" si="37"/>
        <v>427.75</v>
      </c>
      <c r="M633" s="87"/>
      <c r="N633" s="87"/>
      <c r="O633" s="87"/>
      <c r="P633" s="87"/>
      <c r="Q633" s="90"/>
    </row>
    <row r="634" spans="3:17" ht="12.75">
      <c r="C634" s="298">
        <f t="shared" si="38"/>
        <v>621</v>
      </c>
      <c r="D634" s="299">
        <f aca="true" t="shared" si="40" ref="D634:D697">SUM(410+C634*0.0125)</f>
        <v>417.7625</v>
      </c>
      <c r="E634" s="87"/>
      <c r="F634" s="87"/>
      <c r="G634" s="87"/>
      <c r="H634" s="87"/>
      <c r="I634" s="90"/>
      <c r="K634" s="169">
        <f t="shared" si="39"/>
        <v>621</v>
      </c>
      <c r="L634" s="170">
        <f t="shared" si="37"/>
        <v>427.7625</v>
      </c>
      <c r="M634" s="87"/>
      <c r="N634" s="87"/>
      <c r="O634" s="87"/>
      <c r="P634" s="87"/>
      <c r="Q634" s="90"/>
    </row>
    <row r="635" spans="3:17" ht="12.75">
      <c r="C635" s="298">
        <f t="shared" si="38"/>
        <v>622</v>
      </c>
      <c r="D635" s="299">
        <f t="shared" si="40"/>
        <v>417.775</v>
      </c>
      <c r="E635" s="87"/>
      <c r="F635" s="87"/>
      <c r="G635" s="87"/>
      <c r="H635" s="87"/>
      <c r="I635" s="90"/>
      <c r="K635" s="169">
        <f t="shared" si="39"/>
        <v>622</v>
      </c>
      <c r="L635" s="170">
        <f t="shared" si="37"/>
        <v>427.775</v>
      </c>
      <c r="M635" s="87"/>
      <c r="N635" s="87"/>
      <c r="O635" s="87"/>
      <c r="P635" s="87"/>
      <c r="Q635" s="90"/>
    </row>
    <row r="636" spans="3:17" ht="12.75">
      <c r="C636" s="298">
        <f t="shared" si="38"/>
        <v>623</v>
      </c>
      <c r="D636" s="299">
        <f t="shared" si="40"/>
        <v>417.7875</v>
      </c>
      <c r="E636" s="87"/>
      <c r="F636" s="87"/>
      <c r="G636" s="87"/>
      <c r="H636" s="87"/>
      <c r="I636" s="90"/>
      <c r="K636" s="169">
        <f t="shared" si="39"/>
        <v>623</v>
      </c>
      <c r="L636" s="170">
        <f t="shared" si="37"/>
        <v>427.7875</v>
      </c>
      <c r="M636" s="87"/>
      <c r="N636" s="87"/>
      <c r="O636" s="87"/>
      <c r="P636" s="87"/>
      <c r="Q636" s="90"/>
    </row>
    <row r="637" spans="3:17" ht="12.75">
      <c r="C637" s="298">
        <f t="shared" si="38"/>
        <v>624</v>
      </c>
      <c r="D637" s="299">
        <f t="shared" si="40"/>
        <v>417.8</v>
      </c>
      <c r="E637" s="87"/>
      <c r="F637" s="87"/>
      <c r="G637" s="87"/>
      <c r="H637" s="87"/>
      <c r="I637" s="90"/>
      <c r="K637" s="169">
        <f t="shared" si="39"/>
        <v>624</v>
      </c>
      <c r="L637" s="170">
        <f t="shared" si="37"/>
        <v>427.8</v>
      </c>
      <c r="M637" s="87"/>
      <c r="N637" s="87"/>
      <c r="O637" s="87"/>
      <c r="P637" s="87"/>
      <c r="Q637" s="90"/>
    </row>
    <row r="638" spans="3:17" ht="12.75">
      <c r="C638" s="298">
        <f t="shared" si="38"/>
        <v>625</v>
      </c>
      <c r="D638" s="299">
        <f t="shared" si="40"/>
        <v>417.8125</v>
      </c>
      <c r="E638" s="87"/>
      <c r="F638" s="87"/>
      <c r="G638" s="87"/>
      <c r="H638" s="87"/>
      <c r="I638" s="90"/>
      <c r="K638" s="169">
        <f t="shared" si="39"/>
        <v>625</v>
      </c>
      <c r="L638" s="170">
        <f t="shared" si="37"/>
        <v>427.8125</v>
      </c>
      <c r="M638" s="87"/>
      <c r="N638" s="87"/>
      <c r="O638" s="87"/>
      <c r="P638" s="87"/>
      <c r="Q638" s="90"/>
    </row>
    <row r="639" spans="3:17" ht="12.75">
      <c r="C639" s="298">
        <f t="shared" si="38"/>
        <v>626</v>
      </c>
      <c r="D639" s="299">
        <f t="shared" si="40"/>
        <v>417.825</v>
      </c>
      <c r="E639" s="87"/>
      <c r="F639" s="87"/>
      <c r="G639" s="87"/>
      <c r="H639" s="87"/>
      <c r="I639" s="90"/>
      <c r="K639" s="169">
        <f t="shared" si="39"/>
        <v>626</v>
      </c>
      <c r="L639" s="170">
        <f t="shared" si="37"/>
        <v>427.825</v>
      </c>
      <c r="M639" s="87"/>
      <c r="N639" s="87"/>
      <c r="O639" s="87"/>
      <c r="P639" s="87"/>
      <c r="Q639" s="90"/>
    </row>
    <row r="640" spans="3:17" ht="12.75">
      <c r="C640" s="298">
        <f t="shared" si="38"/>
        <v>627</v>
      </c>
      <c r="D640" s="299">
        <f t="shared" si="40"/>
        <v>417.8375</v>
      </c>
      <c r="E640" s="87"/>
      <c r="F640" s="87"/>
      <c r="G640" s="87"/>
      <c r="H640" s="87"/>
      <c r="I640" s="90"/>
      <c r="K640" s="169">
        <f t="shared" si="39"/>
        <v>627</v>
      </c>
      <c r="L640" s="170">
        <f t="shared" si="37"/>
        <v>427.8375</v>
      </c>
      <c r="M640" s="87"/>
      <c r="N640" s="87"/>
      <c r="O640" s="87"/>
      <c r="P640" s="87"/>
      <c r="Q640" s="90"/>
    </row>
    <row r="641" spans="3:17" ht="12.75">
      <c r="C641" s="298">
        <f t="shared" si="38"/>
        <v>628</v>
      </c>
      <c r="D641" s="299">
        <f t="shared" si="40"/>
        <v>417.85</v>
      </c>
      <c r="E641" s="87"/>
      <c r="F641" s="87"/>
      <c r="G641" s="87"/>
      <c r="H641" s="87"/>
      <c r="I641" s="90"/>
      <c r="K641" s="169">
        <f t="shared" si="39"/>
        <v>628</v>
      </c>
      <c r="L641" s="170">
        <f t="shared" si="37"/>
        <v>427.85</v>
      </c>
      <c r="M641" s="87"/>
      <c r="N641" s="87"/>
      <c r="O641" s="87"/>
      <c r="P641" s="87"/>
      <c r="Q641" s="90"/>
    </row>
    <row r="642" spans="3:17" ht="12.75">
      <c r="C642" s="298">
        <f t="shared" si="38"/>
        <v>629</v>
      </c>
      <c r="D642" s="299">
        <f t="shared" si="40"/>
        <v>417.8625</v>
      </c>
      <c r="E642" s="87"/>
      <c r="F642" s="87"/>
      <c r="G642" s="87"/>
      <c r="H642" s="87"/>
      <c r="I642" s="90"/>
      <c r="K642" s="169">
        <f t="shared" si="39"/>
        <v>629</v>
      </c>
      <c r="L642" s="170">
        <f t="shared" si="37"/>
        <v>427.8625</v>
      </c>
      <c r="M642" s="87"/>
      <c r="N642" s="87"/>
      <c r="O642" s="87"/>
      <c r="P642" s="87"/>
      <c r="Q642" s="90"/>
    </row>
    <row r="643" spans="3:17" ht="12.75">
      <c r="C643" s="298">
        <f t="shared" si="38"/>
        <v>630</v>
      </c>
      <c r="D643" s="299">
        <f t="shared" si="40"/>
        <v>417.875</v>
      </c>
      <c r="E643" s="87"/>
      <c r="F643" s="87"/>
      <c r="G643" s="87"/>
      <c r="H643" s="87"/>
      <c r="I643" s="90"/>
      <c r="K643" s="169">
        <f t="shared" si="39"/>
        <v>630</v>
      </c>
      <c r="L643" s="170">
        <f t="shared" si="37"/>
        <v>427.875</v>
      </c>
      <c r="M643" s="87"/>
      <c r="N643" s="87"/>
      <c r="O643" s="87"/>
      <c r="P643" s="87"/>
      <c r="Q643" s="90"/>
    </row>
    <row r="644" spans="3:17" ht="12.75">
      <c r="C644" s="298">
        <f t="shared" si="38"/>
        <v>631</v>
      </c>
      <c r="D644" s="299">
        <f t="shared" si="40"/>
        <v>417.8875</v>
      </c>
      <c r="E644" s="87"/>
      <c r="F644" s="87"/>
      <c r="G644" s="87"/>
      <c r="H644" s="87"/>
      <c r="I644" s="90"/>
      <c r="K644" s="169">
        <f t="shared" si="39"/>
        <v>631</v>
      </c>
      <c r="L644" s="170">
        <f t="shared" si="37"/>
        <v>427.8875</v>
      </c>
      <c r="M644" s="87"/>
      <c r="N644" s="87"/>
      <c r="O644" s="87"/>
      <c r="P644" s="87"/>
      <c r="Q644" s="90"/>
    </row>
    <row r="645" spans="3:17" ht="12.75">
      <c r="C645" s="298">
        <f t="shared" si="38"/>
        <v>632</v>
      </c>
      <c r="D645" s="299">
        <f t="shared" si="40"/>
        <v>417.9</v>
      </c>
      <c r="E645" s="87"/>
      <c r="F645" s="87"/>
      <c r="G645" s="87"/>
      <c r="H645" s="87"/>
      <c r="I645" s="90"/>
      <c r="K645" s="169">
        <f t="shared" si="39"/>
        <v>632</v>
      </c>
      <c r="L645" s="170">
        <f t="shared" si="37"/>
        <v>427.9</v>
      </c>
      <c r="M645" s="87"/>
      <c r="N645" s="87"/>
      <c r="O645" s="87"/>
      <c r="P645" s="87"/>
      <c r="Q645" s="90"/>
    </row>
    <row r="646" spans="3:17" ht="12.75">
      <c r="C646" s="298">
        <f t="shared" si="38"/>
        <v>633</v>
      </c>
      <c r="D646" s="299">
        <f t="shared" si="40"/>
        <v>417.9125</v>
      </c>
      <c r="E646" s="87"/>
      <c r="F646" s="87"/>
      <c r="G646" s="87"/>
      <c r="H646" s="87"/>
      <c r="I646" s="90"/>
      <c r="K646" s="169">
        <f t="shared" si="39"/>
        <v>633</v>
      </c>
      <c r="L646" s="170">
        <f t="shared" si="37"/>
        <v>427.9125</v>
      </c>
      <c r="M646" s="87"/>
      <c r="N646" s="87"/>
      <c r="O646" s="87"/>
      <c r="P646" s="87"/>
      <c r="Q646" s="90"/>
    </row>
    <row r="647" spans="3:17" ht="12.75">
      <c r="C647" s="298">
        <f t="shared" si="38"/>
        <v>634</v>
      </c>
      <c r="D647" s="299">
        <f t="shared" si="40"/>
        <v>417.925</v>
      </c>
      <c r="E647" s="87"/>
      <c r="F647" s="87"/>
      <c r="G647" s="87"/>
      <c r="H647" s="87"/>
      <c r="I647" s="90"/>
      <c r="K647" s="169">
        <f t="shared" si="39"/>
        <v>634</v>
      </c>
      <c r="L647" s="170">
        <f t="shared" si="37"/>
        <v>427.925</v>
      </c>
      <c r="M647" s="87"/>
      <c r="N647" s="87"/>
      <c r="O647" s="87"/>
      <c r="P647" s="87"/>
      <c r="Q647" s="90"/>
    </row>
    <row r="648" spans="3:17" ht="12.75">
      <c r="C648" s="298">
        <f t="shared" si="38"/>
        <v>635</v>
      </c>
      <c r="D648" s="299">
        <f t="shared" si="40"/>
        <v>417.9375</v>
      </c>
      <c r="E648" s="87"/>
      <c r="F648" s="87"/>
      <c r="G648" s="87"/>
      <c r="H648" s="87"/>
      <c r="I648" s="90"/>
      <c r="K648" s="169">
        <f t="shared" si="39"/>
        <v>635</v>
      </c>
      <c r="L648" s="170">
        <f t="shared" si="37"/>
        <v>427.9375</v>
      </c>
      <c r="M648" s="87"/>
      <c r="N648" s="87"/>
      <c r="O648" s="87"/>
      <c r="P648" s="87"/>
      <c r="Q648" s="90"/>
    </row>
    <row r="649" spans="3:17" ht="12.75">
      <c r="C649" s="298">
        <f t="shared" si="38"/>
        <v>636</v>
      </c>
      <c r="D649" s="299">
        <f t="shared" si="40"/>
        <v>417.95</v>
      </c>
      <c r="E649" s="87"/>
      <c r="F649" s="87"/>
      <c r="G649" s="87"/>
      <c r="H649" s="87"/>
      <c r="I649" s="90"/>
      <c r="K649" s="169">
        <f t="shared" si="39"/>
        <v>636</v>
      </c>
      <c r="L649" s="170">
        <f t="shared" si="37"/>
        <v>427.95</v>
      </c>
      <c r="M649" s="87"/>
      <c r="N649" s="87"/>
      <c r="O649" s="87"/>
      <c r="P649" s="87"/>
      <c r="Q649" s="90"/>
    </row>
    <row r="650" spans="3:17" ht="12.75">
      <c r="C650" s="298">
        <f t="shared" si="38"/>
        <v>637</v>
      </c>
      <c r="D650" s="299">
        <f t="shared" si="40"/>
        <v>417.9625</v>
      </c>
      <c r="E650" s="87"/>
      <c r="F650" s="87"/>
      <c r="G650" s="87"/>
      <c r="H650" s="87"/>
      <c r="I650" s="90"/>
      <c r="K650" s="169">
        <f t="shared" si="39"/>
        <v>637</v>
      </c>
      <c r="L650" s="170">
        <f t="shared" si="37"/>
        <v>427.9625</v>
      </c>
      <c r="M650" s="87"/>
      <c r="N650" s="87"/>
      <c r="O650" s="87"/>
      <c r="P650" s="87"/>
      <c r="Q650" s="90"/>
    </row>
    <row r="651" spans="3:17" ht="12.75">
      <c r="C651" s="298">
        <f t="shared" si="38"/>
        <v>638</v>
      </c>
      <c r="D651" s="299">
        <f t="shared" si="40"/>
        <v>417.975</v>
      </c>
      <c r="E651" s="87"/>
      <c r="F651" s="87"/>
      <c r="G651" s="87"/>
      <c r="H651" s="87"/>
      <c r="I651" s="90"/>
      <c r="K651" s="169">
        <f t="shared" si="39"/>
        <v>638</v>
      </c>
      <c r="L651" s="170">
        <f t="shared" si="37"/>
        <v>427.975</v>
      </c>
      <c r="M651" s="87"/>
      <c r="N651" s="87"/>
      <c r="O651" s="87"/>
      <c r="P651" s="87"/>
      <c r="Q651" s="90"/>
    </row>
    <row r="652" spans="3:17" ht="12.75">
      <c r="C652" s="298">
        <f t="shared" si="38"/>
        <v>639</v>
      </c>
      <c r="D652" s="299">
        <f t="shared" si="40"/>
        <v>417.9875</v>
      </c>
      <c r="E652" s="87"/>
      <c r="F652" s="87"/>
      <c r="G652" s="87"/>
      <c r="H652" s="87"/>
      <c r="I652" s="90"/>
      <c r="K652" s="169">
        <f t="shared" si="39"/>
        <v>639</v>
      </c>
      <c r="L652" s="170">
        <f t="shared" si="37"/>
        <v>427.9875</v>
      </c>
      <c r="M652" s="87"/>
      <c r="N652" s="87"/>
      <c r="O652" s="87"/>
      <c r="P652" s="87"/>
      <c r="Q652" s="90"/>
    </row>
    <row r="653" spans="3:17" ht="12.75">
      <c r="C653" s="298">
        <f t="shared" si="38"/>
        <v>640</v>
      </c>
      <c r="D653" s="299">
        <f t="shared" si="40"/>
        <v>418</v>
      </c>
      <c r="E653" s="87"/>
      <c r="F653" s="87"/>
      <c r="G653" s="87"/>
      <c r="H653" s="87"/>
      <c r="I653" s="90"/>
      <c r="K653" s="169">
        <f t="shared" si="39"/>
        <v>640</v>
      </c>
      <c r="L653" s="170">
        <f t="shared" si="37"/>
        <v>428</v>
      </c>
      <c r="M653" s="87"/>
      <c r="N653" s="87"/>
      <c r="O653" s="87"/>
      <c r="P653" s="87"/>
      <c r="Q653" s="90"/>
    </row>
    <row r="654" spans="3:17" ht="12.75">
      <c r="C654" s="298">
        <f t="shared" si="38"/>
        <v>641</v>
      </c>
      <c r="D654" s="299">
        <f t="shared" si="40"/>
        <v>418.0125</v>
      </c>
      <c r="E654" s="87"/>
      <c r="F654" s="87"/>
      <c r="G654" s="87"/>
      <c r="H654" s="87"/>
      <c r="I654" s="90"/>
      <c r="K654" s="169">
        <f t="shared" si="39"/>
        <v>641</v>
      </c>
      <c r="L654" s="170">
        <f t="shared" si="37"/>
        <v>428.0125</v>
      </c>
      <c r="M654" s="87"/>
      <c r="N654" s="87"/>
      <c r="O654" s="87"/>
      <c r="P654" s="87"/>
      <c r="Q654" s="90"/>
    </row>
    <row r="655" spans="3:17" ht="12.75">
      <c r="C655" s="298">
        <f t="shared" si="38"/>
        <v>642</v>
      </c>
      <c r="D655" s="299">
        <f t="shared" si="40"/>
        <v>418.025</v>
      </c>
      <c r="E655" s="87"/>
      <c r="F655" s="87"/>
      <c r="G655" s="87"/>
      <c r="H655" s="87"/>
      <c r="I655" s="90"/>
      <c r="K655" s="169">
        <f t="shared" si="39"/>
        <v>642</v>
      </c>
      <c r="L655" s="170">
        <f aca="true" t="shared" si="41" ref="L655:L718">SUM(420+K655*0.0125)</f>
        <v>428.025</v>
      </c>
      <c r="M655" s="87"/>
      <c r="N655" s="87"/>
      <c r="O655" s="87"/>
      <c r="P655" s="87"/>
      <c r="Q655" s="90"/>
    </row>
    <row r="656" spans="3:17" ht="12.75">
      <c r="C656" s="298">
        <f aca="true" t="shared" si="42" ref="C656:C719">SUM(C655+1)</f>
        <v>643</v>
      </c>
      <c r="D656" s="299">
        <f t="shared" si="40"/>
        <v>418.0375</v>
      </c>
      <c r="E656" s="87"/>
      <c r="F656" s="87"/>
      <c r="G656" s="87"/>
      <c r="H656" s="87"/>
      <c r="I656" s="90"/>
      <c r="K656" s="169">
        <f aca="true" t="shared" si="43" ref="K656:K719">SUM(K655+1)</f>
        <v>643</v>
      </c>
      <c r="L656" s="170">
        <f t="shared" si="41"/>
        <v>428.0375</v>
      </c>
      <c r="M656" s="87"/>
      <c r="N656" s="87"/>
      <c r="O656" s="87"/>
      <c r="P656" s="87"/>
      <c r="Q656" s="90"/>
    </row>
    <row r="657" spans="3:17" ht="12.75">
      <c r="C657" s="298">
        <f t="shared" si="42"/>
        <v>644</v>
      </c>
      <c r="D657" s="299">
        <f t="shared" si="40"/>
        <v>418.05</v>
      </c>
      <c r="E657" s="87"/>
      <c r="F657" s="87"/>
      <c r="G657" s="87"/>
      <c r="H657" s="87"/>
      <c r="I657" s="90"/>
      <c r="K657" s="169">
        <f t="shared" si="43"/>
        <v>644</v>
      </c>
      <c r="L657" s="170">
        <f t="shared" si="41"/>
        <v>428.05</v>
      </c>
      <c r="M657" s="87"/>
      <c r="N657" s="87"/>
      <c r="O657" s="87"/>
      <c r="P657" s="87"/>
      <c r="Q657" s="90"/>
    </row>
    <row r="658" spans="3:17" ht="12.75">
      <c r="C658" s="298">
        <f t="shared" si="42"/>
        <v>645</v>
      </c>
      <c r="D658" s="299">
        <f t="shared" si="40"/>
        <v>418.0625</v>
      </c>
      <c r="E658" s="87"/>
      <c r="F658" s="87"/>
      <c r="G658" s="87"/>
      <c r="H658" s="87"/>
      <c r="I658" s="90"/>
      <c r="K658" s="169">
        <f t="shared" si="43"/>
        <v>645</v>
      </c>
      <c r="L658" s="170">
        <f t="shared" si="41"/>
        <v>428.0625</v>
      </c>
      <c r="M658" s="87"/>
      <c r="N658" s="87"/>
      <c r="O658" s="87"/>
      <c r="P658" s="87"/>
      <c r="Q658" s="90"/>
    </row>
    <row r="659" spans="3:17" ht="12.75">
      <c r="C659" s="298">
        <f t="shared" si="42"/>
        <v>646</v>
      </c>
      <c r="D659" s="299">
        <f t="shared" si="40"/>
        <v>418.075</v>
      </c>
      <c r="E659" s="87"/>
      <c r="F659" s="87"/>
      <c r="G659" s="87"/>
      <c r="H659" s="87"/>
      <c r="I659" s="90"/>
      <c r="K659" s="169">
        <f t="shared" si="43"/>
        <v>646</v>
      </c>
      <c r="L659" s="170">
        <f t="shared" si="41"/>
        <v>428.075</v>
      </c>
      <c r="M659" s="87"/>
      <c r="N659" s="87"/>
      <c r="O659" s="87"/>
      <c r="P659" s="87"/>
      <c r="Q659" s="90"/>
    </row>
    <row r="660" spans="3:17" ht="12.75">
      <c r="C660" s="298">
        <f t="shared" si="42"/>
        <v>647</v>
      </c>
      <c r="D660" s="299">
        <f t="shared" si="40"/>
        <v>418.0875</v>
      </c>
      <c r="E660" s="87"/>
      <c r="F660" s="87"/>
      <c r="G660" s="87"/>
      <c r="H660" s="87"/>
      <c r="I660" s="90"/>
      <c r="K660" s="169">
        <f t="shared" si="43"/>
        <v>647</v>
      </c>
      <c r="L660" s="170">
        <f t="shared" si="41"/>
        <v>428.0875</v>
      </c>
      <c r="M660" s="87"/>
      <c r="N660" s="87"/>
      <c r="O660" s="87"/>
      <c r="P660" s="87"/>
      <c r="Q660" s="90"/>
    </row>
    <row r="661" spans="3:17" ht="12.75">
      <c r="C661" s="298">
        <f t="shared" si="42"/>
        <v>648</v>
      </c>
      <c r="D661" s="299">
        <f t="shared" si="40"/>
        <v>418.1</v>
      </c>
      <c r="E661" s="87"/>
      <c r="F661" s="87"/>
      <c r="G661" s="87"/>
      <c r="H661" s="87"/>
      <c r="I661" s="90"/>
      <c r="K661" s="169">
        <f t="shared" si="43"/>
        <v>648</v>
      </c>
      <c r="L661" s="170">
        <f t="shared" si="41"/>
        <v>428.1</v>
      </c>
      <c r="M661" s="87"/>
      <c r="N661" s="87"/>
      <c r="O661" s="87"/>
      <c r="P661" s="87"/>
      <c r="Q661" s="90"/>
    </row>
    <row r="662" spans="3:17" ht="12.75">
      <c r="C662" s="298">
        <f t="shared" si="42"/>
        <v>649</v>
      </c>
      <c r="D662" s="299">
        <f t="shared" si="40"/>
        <v>418.1125</v>
      </c>
      <c r="E662" s="87"/>
      <c r="F662" s="87"/>
      <c r="G662" s="87"/>
      <c r="H662" s="87"/>
      <c r="I662" s="90"/>
      <c r="K662" s="169">
        <f t="shared" si="43"/>
        <v>649</v>
      </c>
      <c r="L662" s="170">
        <f t="shared" si="41"/>
        <v>428.1125</v>
      </c>
      <c r="M662" s="87"/>
      <c r="N662" s="87"/>
      <c r="O662" s="87"/>
      <c r="P662" s="87"/>
      <c r="Q662" s="90"/>
    </row>
    <row r="663" spans="3:17" ht="12.75">
      <c r="C663" s="298">
        <f t="shared" si="42"/>
        <v>650</v>
      </c>
      <c r="D663" s="299">
        <f t="shared" si="40"/>
        <v>418.125</v>
      </c>
      <c r="E663" s="87"/>
      <c r="F663" s="87"/>
      <c r="G663" s="87"/>
      <c r="H663" s="87"/>
      <c r="I663" s="90"/>
      <c r="K663" s="169">
        <f t="shared" si="43"/>
        <v>650</v>
      </c>
      <c r="L663" s="170">
        <f t="shared" si="41"/>
        <v>428.125</v>
      </c>
      <c r="M663" s="87"/>
      <c r="N663" s="87"/>
      <c r="O663" s="87"/>
      <c r="P663" s="87"/>
      <c r="Q663" s="90"/>
    </row>
    <row r="664" spans="3:17" ht="12.75">
      <c r="C664" s="298">
        <f t="shared" si="42"/>
        <v>651</v>
      </c>
      <c r="D664" s="299">
        <f t="shared" si="40"/>
        <v>418.1375</v>
      </c>
      <c r="E664" s="87"/>
      <c r="F664" s="87"/>
      <c r="G664" s="87"/>
      <c r="H664" s="87"/>
      <c r="I664" s="90"/>
      <c r="K664" s="169">
        <f t="shared" si="43"/>
        <v>651</v>
      </c>
      <c r="L664" s="170">
        <f t="shared" si="41"/>
        <v>428.1375</v>
      </c>
      <c r="M664" s="87"/>
      <c r="N664" s="87"/>
      <c r="O664" s="87"/>
      <c r="P664" s="87"/>
      <c r="Q664" s="90"/>
    </row>
    <row r="665" spans="3:17" ht="12.75">
      <c r="C665" s="298">
        <f t="shared" si="42"/>
        <v>652</v>
      </c>
      <c r="D665" s="299">
        <f t="shared" si="40"/>
        <v>418.15</v>
      </c>
      <c r="E665" s="87"/>
      <c r="F665" s="87"/>
      <c r="G665" s="87"/>
      <c r="H665" s="87"/>
      <c r="I665" s="90"/>
      <c r="K665" s="169">
        <f t="shared" si="43"/>
        <v>652</v>
      </c>
      <c r="L665" s="170">
        <f t="shared" si="41"/>
        <v>428.15</v>
      </c>
      <c r="M665" s="87"/>
      <c r="N665" s="87"/>
      <c r="O665" s="87"/>
      <c r="P665" s="87"/>
      <c r="Q665" s="90"/>
    </row>
    <row r="666" spans="3:17" ht="12.75">
      <c r="C666" s="298">
        <f t="shared" si="42"/>
        <v>653</v>
      </c>
      <c r="D666" s="299">
        <f t="shared" si="40"/>
        <v>418.1625</v>
      </c>
      <c r="E666" s="87"/>
      <c r="F666" s="87"/>
      <c r="G666" s="87"/>
      <c r="H666" s="87"/>
      <c r="I666" s="90"/>
      <c r="K666" s="169">
        <f t="shared" si="43"/>
        <v>653</v>
      </c>
      <c r="L666" s="170">
        <f t="shared" si="41"/>
        <v>428.1625</v>
      </c>
      <c r="M666" s="87"/>
      <c r="N666" s="87"/>
      <c r="O666" s="87"/>
      <c r="P666" s="87"/>
      <c r="Q666" s="90"/>
    </row>
    <row r="667" spans="3:17" ht="12.75">
      <c r="C667" s="298">
        <f t="shared" si="42"/>
        <v>654</v>
      </c>
      <c r="D667" s="299">
        <f t="shared" si="40"/>
        <v>418.175</v>
      </c>
      <c r="E667" s="87"/>
      <c r="F667" s="87"/>
      <c r="G667" s="87"/>
      <c r="H667" s="87"/>
      <c r="I667" s="90"/>
      <c r="K667" s="169">
        <f t="shared" si="43"/>
        <v>654</v>
      </c>
      <c r="L667" s="170">
        <f t="shared" si="41"/>
        <v>428.175</v>
      </c>
      <c r="M667" s="87"/>
      <c r="N667" s="87"/>
      <c r="O667" s="87"/>
      <c r="P667" s="87"/>
      <c r="Q667" s="90"/>
    </row>
    <row r="668" spans="3:17" ht="12.75">
      <c r="C668" s="298">
        <f t="shared" si="42"/>
        <v>655</v>
      </c>
      <c r="D668" s="299">
        <f t="shared" si="40"/>
        <v>418.1875</v>
      </c>
      <c r="E668" s="87"/>
      <c r="F668" s="87"/>
      <c r="G668" s="87"/>
      <c r="H668" s="87"/>
      <c r="I668" s="90"/>
      <c r="K668" s="169">
        <f t="shared" si="43"/>
        <v>655</v>
      </c>
      <c r="L668" s="170">
        <f t="shared" si="41"/>
        <v>428.1875</v>
      </c>
      <c r="M668" s="87"/>
      <c r="N668" s="87"/>
      <c r="O668" s="87"/>
      <c r="P668" s="87"/>
      <c r="Q668" s="90"/>
    </row>
    <row r="669" spans="3:17" ht="12.75">
      <c r="C669" s="298">
        <f t="shared" si="42"/>
        <v>656</v>
      </c>
      <c r="D669" s="299">
        <f t="shared" si="40"/>
        <v>418.2</v>
      </c>
      <c r="E669" s="87"/>
      <c r="F669" s="87"/>
      <c r="G669" s="87"/>
      <c r="H669" s="87"/>
      <c r="I669" s="90"/>
      <c r="K669" s="169">
        <f t="shared" si="43"/>
        <v>656</v>
      </c>
      <c r="L669" s="170">
        <f t="shared" si="41"/>
        <v>428.2</v>
      </c>
      <c r="M669" s="87"/>
      <c r="N669" s="87"/>
      <c r="O669" s="87"/>
      <c r="P669" s="87"/>
      <c r="Q669" s="90"/>
    </row>
    <row r="670" spans="3:17" ht="12.75">
      <c r="C670" s="298">
        <f t="shared" si="42"/>
        <v>657</v>
      </c>
      <c r="D670" s="299">
        <f t="shared" si="40"/>
        <v>418.2125</v>
      </c>
      <c r="E670" s="87"/>
      <c r="F670" s="87"/>
      <c r="G670" s="87"/>
      <c r="H670" s="87"/>
      <c r="I670" s="90"/>
      <c r="K670" s="169">
        <f t="shared" si="43"/>
        <v>657</v>
      </c>
      <c r="L670" s="170">
        <f t="shared" si="41"/>
        <v>428.2125</v>
      </c>
      <c r="M670" s="87"/>
      <c r="N670" s="87"/>
      <c r="O670" s="87"/>
      <c r="P670" s="87"/>
      <c r="Q670" s="90"/>
    </row>
    <row r="671" spans="3:17" ht="12.75">
      <c r="C671" s="298">
        <f t="shared" si="42"/>
        <v>658</v>
      </c>
      <c r="D671" s="299">
        <f t="shared" si="40"/>
        <v>418.225</v>
      </c>
      <c r="E671" s="87"/>
      <c r="F671" s="87"/>
      <c r="G671" s="87"/>
      <c r="H671" s="87"/>
      <c r="I671" s="90"/>
      <c r="K671" s="169">
        <f t="shared" si="43"/>
        <v>658</v>
      </c>
      <c r="L671" s="170">
        <f t="shared" si="41"/>
        <v>428.225</v>
      </c>
      <c r="M671" s="87"/>
      <c r="N671" s="87"/>
      <c r="O671" s="87"/>
      <c r="P671" s="87"/>
      <c r="Q671" s="90"/>
    </row>
    <row r="672" spans="3:17" ht="12.75">
      <c r="C672" s="298">
        <f t="shared" si="42"/>
        <v>659</v>
      </c>
      <c r="D672" s="299">
        <f t="shared" si="40"/>
        <v>418.2375</v>
      </c>
      <c r="E672" s="87"/>
      <c r="F672" s="87"/>
      <c r="G672" s="87"/>
      <c r="H672" s="87"/>
      <c r="I672" s="90"/>
      <c r="K672" s="169">
        <f t="shared" si="43"/>
        <v>659</v>
      </c>
      <c r="L672" s="170">
        <f t="shared" si="41"/>
        <v>428.2375</v>
      </c>
      <c r="M672" s="87"/>
      <c r="N672" s="87"/>
      <c r="O672" s="87"/>
      <c r="P672" s="87"/>
      <c r="Q672" s="90"/>
    </row>
    <row r="673" spans="3:17" ht="12.75">
      <c r="C673" s="298">
        <f t="shared" si="42"/>
        <v>660</v>
      </c>
      <c r="D673" s="299">
        <f t="shared" si="40"/>
        <v>418.25</v>
      </c>
      <c r="E673" s="87"/>
      <c r="F673" s="87"/>
      <c r="G673" s="87"/>
      <c r="H673" s="87"/>
      <c r="I673" s="90"/>
      <c r="K673" s="169">
        <f t="shared" si="43"/>
        <v>660</v>
      </c>
      <c r="L673" s="170">
        <f t="shared" si="41"/>
        <v>428.25</v>
      </c>
      <c r="M673" s="87"/>
      <c r="N673" s="87"/>
      <c r="O673" s="87"/>
      <c r="P673" s="87"/>
      <c r="Q673" s="90"/>
    </row>
    <row r="674" spans="3:17" ht="12.75">
      <c r="C674" s="298">
        <f t="shared" si="42"/>
        <v>661</v>
      </c>
      <c r="D674" s="299">
        <f t="shared" si="40"/>
        <v>418.2625</v>
      </c>
      <c r="E674" s="87"/>
      <c r="F674" s="87"/>
      <c r="G674" s="87"/>
      <c r="H674" s="87"/>
      <c r="I674" s="90"/>
      <c r="K674" s="169">
        <f t="shared" si="43"/>
        <v>661</v>
      </c>
      <c r="L674" s="170">
        <f t="shared" si="41"/>
        <v>428.2625</v>
      </c>
      <c r="M674" s="87"/>
      <c r="N674" s="87"/>
      <c r="O674" s="87"/>
      <c r="P674" s="87"/>
      <c r="Q674" s="90"/>
    </row>
    <row r="675" spans="3:17" ht="12.75">
      <c r="C675" s="298">
        <f t="shared" si="42"/>
        <v>662</v>
      </c>
      <c r="D675" s="299">
        <f t="shared" si="40"/>
        <v>418.275</v>
      </c>
      <c r="E675" s="87"/>
      <c r="F675" s="87"/>
      <c r="G675" s="87"/>
      <c r="H675" s="87"/>
      <c r="I675" s="90"/>
      <c r="K675" s="169">
        <f t="shared" si="43"/>
        <v>662</v>
      </c>
      <c r="L675" s="170">
        <f t="shared" si="41"/>
        <v>428.275</v>
      </c>
      <c r="M675" s="87"/>
      <c r="N675" s="87"/>
      <c r="O675" s="87"/>
      <c r="P675" s="87"/>
      <c r="Q675" s="90"/>
    </row>
    <row r="676" spans="3:17" ht="12.75">
      <c r="C676" s="298">
        <f t="shared" si="42"/>
        <v>663</v>
      </c>
      <c r="D676" s="299">
        <f t="shared" si="40"/>
        <v>418.2875</v>
      </c>
      <c r="E676" s="87"/>
      <c r="F676" s="87"/>
      <c r="G676" s="87"/>
      <c r="H676" s="87"/>
      <c r="I676" s="90"/>
      <c r="K676" s="169">
        <f t="shared" si="43"/>
        <v>663</v>
      </c>
      <c r="L676" s="170">
        <f t="shared" si="41"/>
        <v>428.2875</v>
      </c>
      <c r="M676" s="87"/>
      <c r="N676" s="87"/>
      <c r="O676" s="87"/>
      <c r="P676" s="87"/>
      <c r="Q676" s="90"/>
    </row>
    <row r="677" spans="3:17" ht="12.75">
      <c r="C677" s="298">
        <f t="shared" si="42"/>
        <v>664</v>
      </c>
      <c r="D677" s="299">
        <f t="shared" si="40"/>
        <v>418.3</v>
      </c>
      <c r="E677" s="87"/>
      <c r="F677" s="87"/>
      <c r="G677" s="87"/>
      <c r="H677" s="87"/>
      <c r="I677" s="90"/>
      <c r="K677" s="169">
        <f t="shared" si="43"/>
        <v>664</v>
      </c>
      <c r="L677" s="170">
        <f t="shared" si="41"/>
        <v>428.3</v>
      </c>
      <c r="M677" s="87"/>
      <c r="N677" s="87"/>
      <c r="O677" s="87"/>
      <c r="P677" s="87"/>
      <c r="Q677" s="90"/>
    </row>
    <row r="678" spans="3:17" ht="12.75">
      <c r="C678" s="298">
        <f t="shared" si="42"/>
        <v>665</v>
      </c>
      <c r="D678" s="299">
        <f t="shared" si="40"/>
        <v>418.3125</v>
      </c>
      <c r="E678" s="87"/>
      <c r="F678" s="87"/>
      <c r="G678" s="87"/>
      <c r="H678" s="87"/>
      <c r="I678" s="90"/>
      <c r="K678" s="169">
        <f t="shared" si="43"/>
        <v>665</v>
      </c>
      <c r="L678" s="170">
        <f t="shared" si="41"/>
        <v>428.3125</v>
      </c>
      <c r="M678" s="87"/>
      <c r="N678" s="87"/>
      <c r="O678" s="87"/>
      <c r="P678" s="87"/>
      <c r="Q678" s="90"/>
    </row>
    <row r="679" spans="3:17" ht="12.75">
      <c r="C679" s="298">
        <f t="shared" si="42"/>
        <v>666</v>
      </c>
      <c r="D679" s="299">
        <f t="shared" si="40"/>
        <v>418.325</v>
      </c>
      <c r="E679" s="87"/>
      <c r="F679" s="87"/>
      <c r="G679" s="87"/>
      <c r="H679" s="87"/>
      <c r="I679" s="90"/>
      <c r="K679" s="169">
        <f t="shared" si="43"/>
        <v>666</v>
      </c>
      <c r="L679" s="170">
        <f t="shared" si="41"/>
        <v>428.325</v>
      </c>
      <c r="M679" s="87"/>
      <c r="N679" s="87"/>
      <c r="O679" s="87"/>
      <c r="P679" s="87"/>
      <c r="Q679" s="90"/>
    </row>
    <row r="680" spans="3:17" ht="12.75">
      <c r="C680" s="298">
        <f t="shared" si="42"/>
        <v>667</v>
      </c>
      <c r="D680" s="299">
        <f t="shared" si="40"/>
        <v>418.3375</v>
      </c>
      <c r="E680" s="87"/>
      <c r="F680" s="87"/>
      <c r="G680" s="87"/>
      <c r="H680" s="87"/>
      <c r="I680" s="90"/>
      <c r="K680" s="169">
        <f t="shared" si="43"/>
        <v>667</v>
      </c>
      <c r="L680" s="170">
        <f t="shared" si="41"/>
        <v>428.3375</v>
      </c>
      <c r="M680" s="87"/>
      <c r="N680" s="87"/>
      <c r="O680" s="87"/>
      <c r="P680" s="87"/>
      <c r="Q680" s="90"/>
    </row>
    <row r="681" spans="3:17" ht="12.75">
      <c r="C681" s="298">
        <f t="shared" si="42"/>
        <v>668</v>
      </c>
      <c r="D681" s="299">
        <f t="shared" si="40"/>
        <v>418.35</v>
      </c>
      <c r="E681" s="87"/>
      <c r="F681" s="87"/>
      <c r="G681" s="87"/>
      <c r="H681" s="87"/>
      <c r="I681" s="90"/>
      <c r="K681" s="169">
        <f t="shared" si="43"/>
        <v>668</v>
      </c>
      <c r="L681" s="170">
        <f t="shared" si="41"/>
        <v>428.35</v>
      </c>
      <c r="M681" s="87"/>
      <c r="N681" s="87"/>
      <c r="O681" s="87"/>
      <c r="P681" s="87"/>
      <c r="Q681" s="90"/>
    </row>
    <row r="682" spans="3:17" ht="12.75">
      <c r="C682" s="298">
        <f t="shared" si="42"/>
        <v>669</v>
      </c>
      <c r="D682" s="299">
        <f t="shared" si="40"/>
        <v>418.3625</v>
      </c>
      <c r="E682" s="87"/>
      <c r="F682" s="87"/>
      <c r="G682" s="87"/>
      <c r="H682" s="87"/>
      <c r="I682" s="90"/>
      <c r="K682" s="169">
        <f t="shared" si="43"/>
        <v>669</v>
      </c>
      <c r="L682" s="170">
        <f t="shared" si="41"/>
        <v>428.3625</v>
      </c>
      <c r="M682" s="87"/>
      <c r="N682" s="87"/>
      <c r="O682" s="87"/>
      <c r="P682" s="87"/>
      <c r="Q682" s="90"/>
    </row>
    <row r="683" spans="3:17" ht="12.75">
      <c r="C683" s="298">
        <f t="shared" si="42"/>
        <v>670</v>
      </c>
      <c r="D683" s="299">
        <f t="shared" si="40"/>
        <v>418.375</v>
      </c>
      <c r="E683" s="87"/>
      <c r="F683" s="87"/>
      <c r="G683" s="87"/>
      <c r="H683" s="87"/>
      <c r="I683" s="90"/>
      <c r="K683" s="169">
        <f t="shared" si="43"/>
        <v>670</v>
      </c>
      <c r="L683" s="170">
        <f t="shared" si="41"/>
        <v>428.375</v>
      </c>
      <c r="M683" s="87"/>
      <c r="N683" s="87"/>
      <c r="O683" s="87"/>
      <c r="P683" s="87"/>
      <c r="Q683" s="90"/>
    </row>
    <row r="684" spans="3:17" ht="12.75">
      <c r="C684" s="298">
        <f t="shared" si="42"/>
        <v>671</v>
      </c>
      <c r="D684" s="299">
        <f t="shared" si="40"/>
        <v>418.3875</v>
      </c>
      <c r="E684" s="87"/>
      <c r="F684" s="87"/>
      <c r="G684" s="87"/>
      <c r="H684" s="87"/>
      <c r="I684" s="90"/>
      <c r="K684" s="169">
        <f t="shared" si="43"/>
        <v>671</v>
      </c>
      <c r="L684" s="170">
        <f t="shared" si="41"/>
        <v>428.3875</v>
      </c>
      <c r="M684" s="87"/>
      <c r="N684" s="87"/>
      <c r="O684" s="87"/>
      <c r="P684" s="87"/>
      <c r="Q684" s="90"/>
    </row>
    <row r="685" spans="3:17" ht="12.75">
      <c r="C685" s="298">
        <f t="shared" si="42"/>
        <v>672</v>
      </c>
      <c r="D685" s="299">
        <f t="shared" si="40"/>
        <v>418.4</v>
      </c>
      <c r="E685" s="87"/>
      <c r="F685" s="87"/>
      <c r="G685" s="87"/>
      <c r="H685" s="87"/>
      <c r="I685" s="90"/>
      <c r="K685" s="169">
        <f t="shared" si="43"/>
        <v>672</v>
      </c>
      <c r="L685" s="170">
        <f t="shared" si="41"/>
        <v>428.4</v>
      </c>
      <c r="M685" s="87"/>
      <c r="N685" s="87"/>
      <c r="O685" s="87"/>
      <c r="P685" s="87"/>
      <c r="Q685" s="90"/>
    </row>
    <row r="686" spans="3:17" ht="12.75">
      <c r="C686" s="298">
        <f t="shared" si="42"/>
        <v>673</v>
      </c>
      <c r="D686" s="299">
        <f t="shared" si="40"/>
        <v>418.4125</v>
      </c>
      <c r="E686" s="87"/>
      <c r="F686" s="87"/>
      <c r="G686" s="87"/>
      <c r="H686" s="87"/>
      <c r="I686" s="90"/>
      <c r="K686" s="169">
        <f t="shared" si="43"/>
        <v>673</v>
      </c>
      <c r="L686" s="170">
        <f t="shared" si="41"/>
        <v>428.4125</v>
      </c>
      <c r="M686" s="87"/>
      <c r="N686" s="87"/>
      <c r="O686" s="87"/>
      <c r="P686" s="87"/>
      <c r="Q686" s="90"/>
    </row>
    <row r="687" spans="3:17" ht="12.75">
      <c r="C687" s="298">
        <f t="shared" si="42"/>
        <v>674</v>
      </c>
      <c r="D687" s="299">
        <f t="shared" si="40"/>
        <v>418.425</v>
      </c>
      <c r="E687" s="87"/>
      <c r="F687" s="87"/>
      <c r="G687" s="87"/>
      <c r="H687" s="87"/>
      <c r="I687" s="90"/>
      <c r="K687" s="169">
        <f t="shared" si="43"/>
        <v>674</v>
      </c>
      <c r="L687" s="170">
        <f t="shared" si="41"/>
        <v>428.425</v>
      </c>
      <c r="M687" s="87"/>
      <c r="N687" s="87"/>
      <c r="O687" s="87"/>
      <c r="P687" s="87"/>
      <c r="Q687" s="90"/>
    </row>
    <row r="688" spans="3:17" ht="12.75">
      <c r="C688" s="298">
        <f t="shared" si="42"/>
        <v>675</v>
      </c>
      <c r="D688" s="299">
        <f t="shared" si="40"/>
        <v>418.4375</v>
      </c>
      <c r="E688" s="87"/>
      <c r="F688" s="87"/>
      <c r="G688" s="87"/>
      <c r="H688" s="87"/>
      <c r="I688" s="90"/>
      <c r="K688" s="169">
        <f t="shared" si="43"/>
        <v>675</v>
      </c>
      <c r="L688" s="170">
        <f t="shared" si="41"/>
        <v>428.4375</v>
      </c>
      <c r="M688" s="87"/>
      <c r="N688" s="87"/>
      <c r="O688" s="87"/>
      <c r="P688" s="87"/>
      <c r="Q688" s="90"/>
    </row>
    <row r="689" spans="3:17" ht="12.75">
      <c r="C689" s="298">
        <f t="shared" si="42"/>
        <v>676</v>
      </c>
      <c r="D689" s="299">
        <f t="shared" si="40"/>
        <v>418.45</v>
      </c>
      <c r="E689" s="87"/>
      <c r="F689" s="87"/>
      <c r="G689" s="87"/>
      <c r="H689" s="87"/>
      <c r="I689" s="90"/>
      <c r="K689" s="169">
        <f t="shared" si="43"/>
        <v>676</v>
      </c>
      <c r="L689" s="170">
        <f t="shared" si="41"/>
        <v>428.45</v>
      </c>
      <c r="M689" s="87"/>
      <c r="N689" s="87"/>
      <c r="O689" s="87"/>
      <c r="P689" s="87"/>
      <c r="Q689" s="90"/>
    </row>
    <row r="690" spans="3:17" ht="12.75">
      <c r="C690" s="298">
        <f t="shared" si="42"/>
        <v>677</v>
      </c>
      <c r="D690" s="299">
        <f t="shared" si="40"/>
        <v>418.4625</v>
      </c>
      <c r="E690" s="87"/>
      <c r="F690" s="87"/>
      <c r="G690" s="87"/>
      <c r="H690" s="87"/>
      <c r="I690" s="90"/>
      <c r="K690" s="169">
        <f t="shared" si="43"/>
        <v>677</v>
      </c>
      <c r="L690" s="170">
        <f t="shared" si="41"/>
        <v>428.4625</v>
      </c>
      <c r="M690" s="87"/>
      <c r="N690" s="87"/>
      <c r="O690" s="87"/>
      <c r="P690" s="87"/>
      <c r="Q690" s="90"/>
    </row>
    <row r="691" spans="3:17" ht="12.75">
      <c r="C691" s="298">
        <f t="shared" si="42"/>
        <v>678</v>
      </c>
      <c r="D691" s="299">
        <f t="shared" si="40"/>
        <v>418.475</v>
      </c>
      <c r="E691" s="87"/>
      <c r="F691" s="87"/>
      <c r="G691" s="87"/>
      <c r="H691" s="87"/>
      <c r="I691" s="90"/>
      <c r="K691" s="169">
        <f t="shared" si="43"/>
        <v>678</v>
      </c>
      <c r="L691" s="170">
        <f t="shared" si="41"/>
        <v>428.475</v>
      </c>
      <c r="M691" s="87"/>
      <c r="N691" s="87"/>
      <c r="O691" s="87"/>
      <c r="P691" s="87"/>
      <c r="Q691" s="90"/>
    </row>
    <row r="692" spans="3:17" ht="12.75">
      <c r="C692" s="298">
        <f t="shared" si="42"/>
        <v>679</v>
      </c>
      <c r="D692" s="299">
        <f t="shared" si="40"/>
        <v>418.4875</v>
      </c>
      <c r="E692" s="87"/>
      <c r="F692" s="87"/>
      <c r="G692" s="87"/>
      <c r="H692" s="87"/>
      <c r="I692" s="90"/>
      <c r="K692" s="169">
        <f t="shared" si="43"/>
        <v>679</v>
      </c>
      <c r="L692" s="170">
        <f t="shared" si="41"/>
        <v>428.4875</v>
      </c>
      <c r="M692" s="87"/>
      <c r="N692" s="87"/>
      <c r="O692" s="87"/>
      <c r="P692" s="87"/>
      <c r="Q692" s="90"/>
    </row>
    <row r="693" spans="3:17" ht="12.75">
      <c r="C693" s="298">
        <f t="shared" si="42"/>
        <v>680</v>
      </c>
      <c r="D693" s="299">
        <f t="shared" si="40"/>
        <v>418.5</v>
      </c>
      <c r="E693" s="87"/>
      <c r="F693" s="87"/>
      <c r="G693" s="87"/>
      <c r="H693" s="87"/>
      <c r="I693" s="90"/>
      <c r="K693" s="169">
        <f t="shared" si="43"/>
        <v>680</v>
      </c>
      <c r="L693" s="170">
        <f t="shared" si="41"/>
        <v>428.5</v>
      </c>
      <c r="M693" s="87"/>
      <c r="N693" s="87"/>
      <c r="O693" s="87"/>
      <c r="P693" s="87"/>
      <c r="Q693" s="90"/>
    </row>
    <row r="694" spans="3:17" ht="12.75">
      <c r="C694" s="298">
        <f t="shared" si="42"/>
        <v>681</v>
      </c>
      <c r="D694" s="299">
        <f t="shared" si="40"/>
        <v>418.5125</v>
      </c>
      <c r="E694" s="87"/>
      <c r="F694" s="87"/>
      <c r="G694" s="87"/>
      <c r="H694" s="87"/>
      <c r="I694" s="90"/>
      <c r="K694" s="169">
        <f t="shared" si="43"/>
        <v>681</v>
      </c>
      <c r="L694" s="170">
        <f t="shared" si="41"/>
        <v>428.5125</v>
      </c>
      <c r="M694" s="87"/>
      <c r="N694" s="87"/>
      <c r="O694" s="87"/>
      <c r="P694" s="87"/>
      <c r="Q694" s="90"/>
    </row>
    <row r="695" spans="3:17" ht="12.75">
      <c r="C695" s="298">
        <f t="shared" si="42"/>
        <v>682</v>
      </c>
      <c r="D695" s="299">
        <f t="shared" si="40"/>
        <v>418.525</v>
      </c>
      <c r="E695" s="87"/>
      <c r="F695" s="87"/>
      <c r="G695" s="87"/>
      <c r="H695" s="87"/>
      <c r="I695" s="90"/>
      <c r="K695" s="169">
        <f t="shared" si="43"/>
        <v>682</v>
      </c>
      <c r="L695" s="170">
        <f t="shared" si="41"/>
        <v>428.525</v>
      </c>
      <c r="M695" s="87"/>
      <c r="N695" s="87"/>
      <c r="O695" s="87"/>
      <c r="P695" s="87"/>
      <c r="Q695" s="90"/>
    </row>
    <row r="696" spans="3:17" ht="12.75">
      <c r="C696" s="298">
        <f t="shared" si="42"/>
        <v>683</v>
      </c>
      <c r="D696" s="299">
        <f t="shared" si="40"/>
        <v>418.5375</v>
      </c>
      <c r="E696" s="87"/>
      <c r="F696" s="87"/>
      <c r="G696" s="87"/>
      <c r="H696" s="87"/>
      <c r="I696" s="90"/>
      <c r="K696" s="169">
        <f t="shared" si="43"/>
        <v>683</v>
      </c>
      <c r="L696" s="170">
        <f t="shared" si="41"/>
        <v>428.5375</v>
      </c>
      <c r="M696" s="87"/>
      <c r="N696" s="87"/>
      <c r="O696" s="87"/>
      <c r="P696" s="87"/>
      <c r="Q696" s="90"/>
    </row>
    <row r="697" spans="3:17" ht="12.75">
      <c r="C697" s="298">
        <f t="shared" si="42"/>
        <v>684</v>
      </c>
      <c r="D697" s="299">
        <f t="shared" si="40"/>
        <v>418.55</v>
      </c>
      <c r="E697" s="87"/>
      <c r="F697" s="87"/>
      <c r="G697" s="87"/>
      <c r="H697" s="87"/>
      <c r="I697" s="90"/>
      <c r="K697" s="169">
        <f t="shared" si="43"/>
        <v>684</v>
      </c>
      <c r="L697" s="170">
        <f t="shared" si="41"/>
        <v>428.55</v>
      </c>
      <c r="M697" s="87"/>
      <c r="N697" s="87"/>
      <c r="O697" s="87"/>
      <c r="P697" s="87"/>
      <c r="Q697" s="90"/>
    </row>
    <row r="698" spans="3:17" ht="12.75">
      <c r="C698" s="298">
        <f t="shared" si="42"/>
        <v>685</v>
      </c>
      <c r="D698" s="299">
        <f aca="true" t="shared" si="44" ref="D698:D761">SUM(410+C698*0.0125)</f>
        <v>418.5625</v>
      </c>
      <c r="E698" s="87"/>
      <c r="F698" s="87"/>
      <c r="G698" s="87"/>
      <c r="H698" s="87"/>
      <c r="I698" s="90"/>
      <c r="K698" s="169">
        <f t="shared" si="43"/>
        <v>685</v>
      </c>
      <c r="L698" s="170">
        <f t="shared" si="41"/>
        <v>428.5625</v>
      </c>
      <c r="M698" s="87"/>
      <c r="N698" s="87"/>
      <c r="O698" s="87"/>
      <c r="P698" s="87"/>
      <c r="Q698" s="90"/>
    </row>
    <row r="699" spans="3:17" ht="12.75">
      <c r="C699" s="298">
        <f t="shared" si="42"/>
        <v>686</v>
      </c>
      <c r="D699" s="299">
        <f t="shared" si="44"/>
        <v>418.575</v>
      </c>
      <c r="E699" s="87"/>
      <c r="F699" s="87"/>
      <c r="G699" s="87"/>
      <c r="H699" s="87"/>
      <c r="I699" s="90"/>
      <c r="K699" s="169">
        <f t="shared" si="43"/>
        <v>686</v>
      </c>
      <c r="L699" s="170">
        <f t="shared" si="41"/>
        <v>428.575</v>
      </c>
      <c r="M699" s="87"/>
      <c r="N699" s="87"/>
      <c r="O699" s="87"/>
      <c r="P699" s="87"/>
      <c r="Q699" s="90"/>
    </row>
    <row r="700" spans="3:17" ht="12.75">
      <c r="C700" s="298">
        <f t="shared" si="42"/>
        <v>687</v>
      </c>
      <c r="D700" s="299">
        <f t="shared" si="44"/>
        <v>418.5875</v>
      </c>
      <c r="E700" s="87"/>
      <c r="F700" s="87"/>
      <c r="G700" s="87"/>
      <c r="H700" s="87"/>
      <c r="I700" s="90"/>
      <c r="K700" s="169">
        <f t="shared" si="43"/>
        <v>687</v>
      </c>
      <c r="L700" s="170">
        <f t="shared" si="41"/>
        <v>428.5875</v>
      </c>
      <c r="M700" s="87"/>
      <c r="N700" s="87"/>
      <c r="O700" s="87"/>
      <c r="P700" s="87"/>
      <c r="Q700" s="90"/>
    </row>
    <row r="701" spans="3:17" ht="12.75">
      <c r="C701" s="298">
        <f t="shared" si="42"/>
        <v>688</v>
      </c>
      <c r="D701" s="299">
        <f t="shared" si="44"/>
        <v>418.6</v>
      </c>
      <c r="E701" s="87"/>
      <c r="F701" s="87"/>
      <c r="G701" s="87"/>
      <c r="H701" s="87"/>
      <c r="I701" s="90"/>
      <c r="K701" s="169">
        <f t="shared" si="43"/>
        <v>688</v>
      </c>
      <c r="L701" s="170">
        <f t="shared" si="41"/>
        <v>428.6</v>
      </c>
      <c r="M701" s="87"/>
      <c r="N701" s="87"/>
      <c r="O701" s="87"/>
      <c r="P701" s="87"/>
      <c r="Q701" s="90"/>
    </row>
    <row r="702" spans="3:17" ht="12.75">
      <c r="C702" s="298">
        <f t="shared" si="42"/>
        <v>689</v>
      </c>
      <c r="D702" s="299">
        <f t="shared" si="44"/>
        <v>418.6125</v>
      </c>
      <c r="E702" s="87"/>
      <c r="F702" s="87"/>
      <c r="G702" s="87"/>
      <c r="H702" s="87"/>
      <c r="I702" s="90"/>
      <c r="K702" s="169">
        <f t="shared" si="43"/>
        <v>689</v>
      </c>
      <c r="L702" s="170">
        <f t="shared" si="41"/>
        <v>428.6125</v>
      </c>
      <c r="M702" s="87"/>
      <c r="N702" s="87"/>
      <c r="O702" s="87"/>
      <c r="P702" s="87"/>
      <c r="Q702" s="90"/>
    </row>
    <row r="703" spans="3:17" ht="12.75">
      <c r="C703" s="298">
        <f t="shared" si="42"/>
        <v>690</v>
      </c>
      <c r="D703" s="299">
        <f t="shared" si="44"/>
        <v>418.625</v>
      </c>
      <c r="E703" s="87"/>
      <c r="F703" s="87"/>
      <c r="G703" s="87"/>
      <c r="H703" s="87"/>
      <c r="I703" s="90"/>
      <c r="K703" s="169">
        <f t="shared" si="43"/>
        <v>690</v>
      </c>
      <c r="L703" s="170">
        <f t="shared" si="41"/>
        <v>428.625</v>
      </c>
      <c r="M703" s="87"/>
      <c r="N703" s="87"/>
      <c r="O703" s="87"/>
      <c r="P703" s="87"/>
      <c r="Q703" s="90"/>
    </row>
    <row r="704" spans="3:17" ht="12.75">
      <c r="C704" s="298">
        <f t="shared" si="42"/>
        <v>691</v>
      </c>
      <c r="D704" s="299">
        <f t="shared" si="44"/>
        <v>418.6375</v>
      </c>
      <c r="E704" s="87"/>
      <c r="F704" s="87"/>
      <c r="G704" s="87"/>
      <c r="H704" s="87"/>
      <c r="I704" s="90"/>
      <c r="K704" s="169">
        <f t="shared" si="43"/>
        <v>691</v>
      </c>
      <c r="L704" s="170">
        <f t="shared" si="41"/>
        <v>428.6375</v>
      </c>
      <c r="M704" s="87"/>
      <c r="N704" s="87"/>
      <c r="O704" s="87"/>
      <c r="P704" s="87"/>
      <c r="Q704" s="90"/>
    </row>
    <row r="705" spans="3:17" ht="12.75">
      <c r="C705" s="298">
        <f t="shared" si="42"/>
        <v>692</v>
      </c>
      <c r="D705" s="299">
        <f t="shared" si="44"/>
        <v>418.65</v>
      </c>
      <c r="E705" s="87"/>
      <c r="F705" s="87"/>
      <c r="G705" s="87"/>
      <c r="H705" s="87"/>
      <c r="I705" s="90"/>
      <c r="K705" s="169">
        <f t="shared" si="43"/>
        <v>692</v>
      </c>
      <c r="L705" s="170">
        <f t="shared" si="41"/>
        <v>428.65</v>
      </c>
      <c r="M705" s="87"/>
      <c r="N705" s="87"/>
      <c r="O705" s="87"/>
      <c r="P705" s="87"/>
      <c r="Q705" s="90"/>
    </row>
    <row r="706" spans="3:17" ht="12.75">
      <c r="C706" s="298">
        <f t="shared" si="42"/>
        <v>693</v>
      </c>
      <c r="D706" s="299">
        <f t="shared" si="44"/>
        <v>418.6625</v>
      </c>
      <c r="E706" s="87"/>
      <c r="F706" s="87"/>
      <c r="G706" s="87"/>
      <c r="H706" s="87"/>
      <c r="I706" s="90"/>
      <c r="K706" s="169">
        <f t="shared" si="43"/>
        <v>693</v>
      </c>
      <c r="L706" s="170">
        <f t="shared" si="41"/>
        <v>428.6625</v>
      </c>
      <c r="M706" s="87"/>
      <c r="N706" s="87"/>
      <c r="O706" s="87"/>
      <c r="P706" s="87"/>
      <c r="Q706" s="90"/>
    </row>
    <row r="707" spans="3:17" ht="12.75">
      <c r="C707" s="298">
        <f t="shared" si="42"/>
        <v>694</v>
      </c>
      <c r="D707" s="299">
        <f t="shared" si="44"/>
        <v>418.675</v>
      </c>
      <c r="E707" s="87"/>
      <c r="F707" s="87"/>
      <c r="G707" s="87"/>
      <c r="H707" s="87"/>
      <c r="I707" s="90"/>
      <c r="K707" s="169">
        <f t="shared" si="43"/>
        <v>694</v>
      </c>
      <c r="L707" s="170">
        <f t="shared" si="41"/>
        <v>428.675</v>
      </c>
      <c r="M707" s="87"/>
      <c r="N707" s="87"/>
      <c r="O707" s="87"/>
      <c r="P707" s="87"/>
      <c r="Q707" s="90"/>
    </row>
    <row r="708" spans="3:17" ht="12.75">
      <c r="C708" s="298">
        <f t="shared" si="42"/>
        <v>695</v>
      </c>
      <c r="D708" s="299">
        <f t="shared" si="44"/>
        <v>418.6875</v>
      </c>
      <c r="E708" s="87"/>
      <c r="F708" s="87"/>
      <c r="G708" s="87"/>
      <c r="H708" s="87"/>
      <c r="I708" s="90"/>
      <c r="K708" s="169">
        <f t="shared" si="43"/>
        <v>695</v>
      </c>
      <c r="L708" s="170">
        <f t="shared" si="41"/>
        <v>428.6875</v>
      </c>
      <c r="M708" s="87"/>
      <c r="N708" s="87"/>
      <c r="O708" s="87"/>
      <c r="P708" s="87"/>
      <c r="Q708" s="90"/>
    </row>
    <row r="709" spans="3:17" ht="12.75">
      <c r="C709" s="298">
        <f t="shared" si="42"/>
        <v>696</v>
      </c>
      <c r="D709" s="299">
        <f t="shared" si="44"/>
        <v>418.7</v>
      </c>
      <c r="E709" s="87"/>
      <c r="F709" s="87"/>
      <c r="G709" s="87"/>
      <c r="H709" s="87"/>
      <c r="I709" s="90"/>
      <c r="K709" s="169">
        <f t="shared" si="43"/>
        <v>696</v>
      </c>
      <c r="L709" s="170">
        <f t="shared" si="41"/>
        <v>428.7</v>
      </c>
      <c r="M709" s="87"/>
      <c r="N709" s="87"/>
      <c r="O709" s="87"/>
      <c r="P709" s="87"/>
      <c r="Q709" s="90"/>
    </row>
    <row r="710" spans="3:17" ht="12.75">
      <c r="C710" s="298">
        <f t="shared" si="42"/>
        <v>697</v>
      </c>
      <c r="D710" s="299">
        <f t="shared" si="44"/>
        <v>418.7125</v>
      </c>
      <c r="E710" s="87"/>
      <c r="F710" s="87"/>
      <c r="G710" s="87"/>
      <c r="H710" s="87"/>
      <c r="I710" s="90"/>
      <c r="K710" s="169">
        <f t="shared" si="43"/>
        <v>697</v>
      </c>
      <c r="L710" s="170">
        <f t="shared" si="41"/>
        <v>428.7125</v>
      </c>
      <c r="M710" s="87"/>
      <c r="N710" s="87"/>
      <c r="O710" s="87"/>
      <c r="P710" s="87"/>
      <c r="Q710" s="90"/>
    </row>
    <row r="711" spans="3:17" ht="12.75">
      <c r="C711" s="298">
        <f t="shared" si="42"/>
        <v>698</v>
      </c>
      <c r="D711" s="299">
        <f t="shared" si="44"/>
        <v>418.725</v>
      </c>
      <c r="E711" s="87"/>
      <c r="F711" s="87"/>
      <c r="G711" s="87"/>
      <c r="H711" s="87"/>
      <c r="I711" s="90"/>
      <c r="K711" s="169">
        <f t="shared" si="43"/>
        <v>698</v>
      </c>
      <c r="L711" s="170">
        <f t="shared" si="41"/>
        <v>428.725</v>
      </c>
      <c r="M711" s="87"/>
      <c r="N711" s="87"/>
      <c r="O711" s="87"/>
      <c r="P711" s="87"/>
      <c r="Q711" s="90"/>
    </row>
    <row r="712" spans="3:17" ht="12.75">
      <c r="C712" s="298">
        <f t="shared" si="42"/>
        <v>699</v>
      </c>
      <c r="D712" s="299">
        <f t="shared" si="44"/>
        <v>418.7375</v>
      </c>
      <c r="E712" s="87"/>
      <c r="F712" s="87"/>
      <c r="G712" s="87"/>
      <c r="H712" s="87"/>
      <c r="I712" s="90"/>
      <c r="K712" s="169">
        <f t="shared" si="43"/>
        <v>699</v>
      </c>
      <c r="L712" s="170">
        <f t="shared" si="41"/>
        <v>428.7375</v>
      </c>
      <c r="M712" s="87"/>
      <c r="N712" s="87"/>
      <c r="O712" s="87"/>
      <c r="P712" s="87"/>
      <c r="Q712" s="90"/>
    </row>
    <row r="713" spans="3:17" ht="12.75">
      <c r="C713" s="298">
        <f t="shared" si="42"/>
        <v>700</v>
      </c>
      <c r="D713" s="299">
        <f t="shared" si="44"/>
        <v>418.75</v>
      </c>
      <c r="E713" s="87"/>
      <c r="F713" s="87"/>
      <c r="G713" s="87"/>
      <c r="H713" s="87"/>
      <c r="I713" s="90"/>
      <c r="K713" s="169">
        <f t="shared" si="43"/>
        <v>700</v>
      </c>
      <c r="L713" s="170">
        <f t="shared" si="41"/>
        <v>428.75</v>
      </c>
      <c r="M713" s="87"/>
      <c r="N713" s="87"/>
      <c r="O713" s="87"/>
      <c r="P713" s="87"/>
      <c r="Q713" s="90"/>
    </row>
    <row r="714" spans="3:17" ht="12.75">
      <c r="C714" s="298">
        <f t="shared" si="42"/>
        <v>701</v>
      </c>
      <c r="D714" s="299">
        <f t="shared" si="44"/>
        <v>418.7625</v>
      </c>
      <c r="E714" s="87"/>
      <c r="F714" s="87"/>
      <c r="G714" s="87"/>
      <c r="H714" s="87"/>
      <c r="I714" s="90"/>
      <c r="K714" s="169">
        <f t="shared" si="43"/>
        <v>701</v>
      </c>
      <c r="L714" s="170">
        <f t="shared" si="41"/>
        <v>428.7625</v>
      </c>
      <c r="M714" s="87"/>
      <c r="N714" s="87"/>
      <c r="O714" s="87"/>
      <c r="P714" s="87"/>
      <c r="Q714" s="90"/>
    </row>
    <row r="715" spans="3:17" ht="12.75">
      <c r="C715" s="298">
        <f t="shared" si="42"/>
        <v>702</v>
      </c>
      <c r="D715" s="299">
        <f t="shared" si="44"/>
        <v>418.775</v>
      </c>
      <c r="E715" s="87"/>
      <c r="F715" s="87"/>
      <c r="G715" s="87"/>
      <c r="H715" s="87"/>
      <c r="I715" s="90"/>
      <c r="K715" s="169">
        <f t="shared" si="43"/>
        <v>702</v>
      </c>
      <c r="L715" s="170">
        <f t="shared" si="41"/>
        <v>428.775</v>
      </c>
      <c r="M715" s="87"/>
      <c r="N715" s="87"/>
      <c r="O715" s="87"/>
      <c r="P715" s="87"/>
      <c r="Q715" s="90"/>
    </row>
    <row r="716" spans="3:17" ht="12.75">
      <c r="C716" s="298">
        <f t="shared" si="42"/>
        <v>703</v>
      </c>
      <c r="D716" s="299">
        <f t="shared" si="44"/>
        <v>418.7875</v>
      </c>
      <c r="E716" s="87"/>
      <c r="F716" s="87"/>
      <c r="G716" s="87"/>
      <c r="H716" s="87"/>
      <c r="I716" s="90"/>
      <c r="K716" s="169">
        <f t="shared" si="43"/>
        <v>703</v>
      </c>
      <c r="L716" s="170">
        <f t="shared" si="41"/>
        <v>428.7875</v>
      </c>
      <c r="M716" s="87"/>
      <c r="N716" s="87"/>
      <c r="O716" s="87"/>
      <c r="P716" s="87"/>
      <c r="Q716" s="90"/>
    </row>
    <row r="717" spans="3:17" ht="12.75">
      <c r="C717" s="298">
        <f t="shared" si="42"/>
        <v>704</v>
      </c>
      <c r="D717" s="299">
        <f t="shared" si="44"/>
        <v>418.8</v>
      </c>
      <c r="E717" s="87"/>
      <c r="F717" s="87"/>
      <c r="G717" s="87"/>
      <c r="H717" s="87"/>
      <c r="I717" s="90"/>
      <c r="K717" s="169">
        <f t="shared" si="43"/>
        <v>704</v>
      </c>
      <c r="L717" s="170">
        <f t="shared" si="41"/>
        <v>428.8</v>
      </c>
      <c r="M717" s="87"/>
      <c r="N717" s="87"/>
      <c r="O717" s="87"/>
      <c r="P717" s="87"/>
      <c r="Q717" s="90"/>
    </row>
    <row r="718" spans="3:17" ht="12.75">
      <c r="C718" s="298">
        <f t="shared" si="42"/>
        <v>705</v>
      </c>
      <c r="D718" s="299">
        <f t="shared" si="44"/>
        <v>418.8125</v>
      </c>
      <c r="E718" s="87"/>
      <c r="F718" s="87"/>
      <c r="G718" s="87"/>
      <c r="H718" s="87"/>
      <c r="I718" s="90"/>
      <c r="K718" s="169">
        <f t="shared" si="43"/>
        <v>705</v>
      </c>
      <c r="L718" s="170">
        <f t="shared" si="41"/>
        <v>428.8125</v>
      </c>
      <c r="M718" s="87"/>
      <c r="N718" s="87"/>
      <c r="O718" s="87"/>
      <c r="P718" s="87"/>
      <c r="Q718" s="90"/>
    </row>
    <row r="719" spans="3:17" ht="12.75">
      <c r="C719" s="298">
        <f t="shared" si="42"/>
        <v>706</v>
      </c>
      <c r="D719" s="299">
        <f t="shared" si="44"/>
        <v>418.825</v>
      </c>
      <c r="E719" s="87"/>
      <c r="F719" s="87"/>
      <c r="G719" s="87"/>
      <c r="H719" s="87"/>
      <c r="I719" s="90"/>
      <c r="K719" s="169">
        <f t="shared" si="43"/>
        <v>706</v>
      </c>
      <c r="L719" s="170">
        <f aca="true" t="shared" si="45" ref="L719:L782">SUM(420+K719*0.0125)</f>
        <v>428.825</v>
      </c>
      <c r="M719" s="87"/>
      <c r="N719" s="87"/>
      <c r="O719" s="87"/>
      <c r="P719" s="87"/>
      <c r="Q719" s="90"/>
    </row>
    <row r="720" spans="3:17" ht="12.75">
      <c r="C720" s="298">
        <f aca="true" t="shared" si="46" ref="C720:C783">SUM(C719+1)</f>
        <v>707</v>
      </c>
      <c r="D720" s="299">
        <f t="shared" si="44"/>
        <v>418.8375</v>
      </c>
      <c r="E720" s="87"/>
      <c r="F720" s="87"/>
      <c r="G720" s="87"/>
      <c r="H720" s="87"/>
      <c r="I720" s="90"/>
      <c r="K720" s="169">
        <f aca="true" t="shared" si="47" ref="K720:K783">SUM(K719+1)</f>
        <v>707</v>
      </c>
      <c r="L720" s="170">
        <f t="shared" si="45"/>
        <v>428.8375</v>
      </c>
      <c r="M720" s="87"/>
      <c r="N720" s="87"/>
      <c r="O720" s="87"/>
      <c r="P720" s="87"/>
      <c r="Q720" s="90"/>
    </row>
    <row r="721" spans="3:17" ht="12.75">
      <c r="C721" s="298">
        <f t="shared" si="46"/>
        <v>708</v>
      </c>
      <c r="D721" s="299">
        <f t="shared" si="44"/>
        <v>418.85</v>
      </c>
      <c r="E721" s="87"/>
      <c r="F721" s="87"/>
      <c r="G721" s="87"/>
      <c r="H721" s="87"/>
      <c r="I721" s="90"/>
      <c r="K721" s="169">
        <f t="shared" si="47"/>
        <v>708</v>
      </c>
      <c r="L721" s="170">
        <f t="shared" si="45"/>
        <v>428.85</v>
      </c>
      <c r="M721" s="87"/>
      <c r="N721" s="87"/>
      <c r="O721" s="87"/>
      <c r="P721" s="87"/>
      <c r="Q721" s="90"/>
    </row>
    <row r="722" spans="3:17" ht="12.75">
      <c r="C722" s="298">
        <f t="shared" si="46"/>
        <v>709</v>
      </c>
      <c r="D722" s="299">
        <f t="shared" si="44"/>
        <v>418.8625</v>
      </c>
      <c r="E722" s="87"/>
      <c r="F722" s="87"/>
      <c r="G722" s="87"/>
      <c r="H722" s="87"/>
      <c r="I722" s="90"/>
      <c r="K722" s="169">
        <f t="shared" si="47"/>
        <v>709</v>
      </c>
      <c r="L722" s="170">
        <f t="shared" si="45"/>
        <v>428.8625</v>
      </c>
      <c r="M722" s="87"/>
      <c r="N722" s="87"/>
      <c r="O722" s="87"/>
      <c r="P722" s="87"/>
      <c r="Q722" s="90"/>
    </row>
    <row r="723" spans="3:17" ht="12.75">
      <c r="C723" s="298">
        <f t="shared" si="46"/>
        <v>710</v>
      </c>
      <c r="D723" s="299">
        <f t="shared" si="44"/>
        <v>418.875</v>
      </c>
      <c r="E723" s="87"/>
      <c r="F723" s="87"/>
      <c r="G723" s="87"/>
      <c r="H723" s="87"/>
      <c r="I723" s="90"/>
      <c r="K723" s="169">
        <f t="shared" si="47"/>
        <v>710</v>
      </c>
      <c r="L723" s="170">
        <f t="shared" si="45"/>
        <v>428.875</v>
      </c>
      <c r="M723" s="87"/>
      <c r="N723" s="87"/>
      <c r="O723" s="87"/>
      <c r="P723" s="87"/>
      <c r="Q723" s="90"/>
    </row>
    <row r="724" spans="3:17" ht="12.75">
      <c r="C724" s="298">
        <f t="shared" si="46"/>
        <v>711</v>
      </c>
      <c r="D724" s="299">
        <f t="shared" si="44"/>
        <v>418.8875</v>
      </c>
      <c r="E724" s="87"/>
      <c r="F724" s="87"/>
      <c r="G724" s="87"/>
      <c r="H724" s="87"/>
      <c r="I724" s="90"/>
      <c r="K724" s="169">
        <f t="shared" si="47"/>
        <v>711</v>
      </c>
      <c r="L724" s="170">
        <f t="shared" si="45"/>
        <v>428.8875</v>
      </c>
      <c r="M724" s="87"/>
      <c r="N724" s="87"/>
      <c r="O724" s="87"/>
      <c r="P724" s="87"/>
      <c r="Q724" s="90"/>
    </row>
    <row r="725" spans="3:17" ht="12.75">
      <c r="C725" s="298">
        <f t="shared" si="46"/>
        <v>712</v>
      </c>
      <c r="D725" s="299">
        <f t="shared" si="44"/>
        <v>418.9</v>
      </c>
      <c r="E725" s="87"/>
      <c r="F725" s="87"/>
      <c r="G725" s="87"/>
      <c r="H725" s="87"/>
      <c r="I725" s="90"/>
      <c r="K725" s="169">
        <f t="shared" si="47"/>
        <v>712</v>
      </c>
      <c r="L725" s="170">
        <f t="shared" si="45"/>
        <v>428.9</v>
      </c>
      <c r="M725" s="87"/>
      <c r="N725" s="87"/>
      <c r="O725" s="87"/>
      <c r="P725" s="87"/>
      <c r="Q725" s="90"/>
    </row>
    <row r="726" spans="3:17" ht="12.75">
      <c r="C726" s="298">
        <f t="shared" si="46"/>
        <v>713</v>
      </c>
      <c r="D726" s="299">
        <f t="shared" si="44"/>
        <v>418.9125</v>
      </c>
      <c r="E726" s="87"/>
      <c r="F726" s="87"/>
      <c r="G726" s="87"/>
      <c r="H726" s="87"/>
      <c r="I726" s="90"/>
      <c r="K726" s="169">
        <f t="shared" si="47"/>
        <v>713</v>
      </c>
      <c r="L726" s="170">
        <f t="shared" si="45"/>
        <v>428.9125</v>
      </c>
      <c r="M726" s="87"/>
      <c r="N726" s="87"/>
      <c r="O726" s="87"/>
      <c r="P726" s="87"/>
      <c r="Q726" s="90"/>
    </row>
    <row r="727" spans="3:17" ht="12.75">
      <c r="C727" s="298">
        <f t="shared" si="46"/>
        <v>714</v>
      </c>
      <c r="D727" s="299">
        <f t="shared" si="44"/>
        <v>418.925</v>
      </c>
      <c r="E727" s="87"/>
      <c r="F727" s="87"/>
      <c r="G727" s="87"/>
      <c r="H727" s="87"/>
      <c r="I727" s="90"/>
      <c r="K727" s="169">
        <f t="shared" si="47"/>
        <v>714</v>
      </c>
      <c r="L727" s="170">
        <f t="shared" si="45"/>
        <v>428.925</v>
      </c>
      <c r="M727" s="87"/>
      <c r="N727" s="87"/>
      <c r="O727" s="87"/>
      <c r="P727" s="87"/>
      <c r="Q727" s="90"/>
    </row>
    <row r="728" spans="3:17" ht="12.75">
      <c r="C728" s="298">
        <f t="shared" si="46"/>
        <v>715</v>
      </c>
      <c r="D728" s="299">
        <f t="shared" si="44"/>
        <v>418.9375</v>
      </c>
      <c r="E728" s="87"/>
      <c r="F728" s="87"/>
      <c r="G728" s="87"/>
      <c r="H728" s="87"/>
      <c r="I728" s="90"/>
      <c r="K728" s="169">
        <f t="shared" si="47"/>
        <v>715</v>
      </c>
      <c r="L728" s="170">
        <f t="shared" si="45"/>
        <v>428.9375</v>
      </c>
      <c r="M728" s="87"/>
      <c r="N728" s="87"/>
      <c r="O728" s="87"/>
      <c r="P728" s="87"/>
      <c r="Q728" s="90"/>
    </row>
    <row r="729" spans="3:17" ht="12.75">
      <c r="C729" s="298">
        <f t="shared" si="46"/>
        <v>716</v>
      </c>
      <c r="D729" s="299">
        <f t="shared" si="44"/>
        <v>418.95</v>
      </c>
      <c r="E729" s="87"/>
      <c r="F729" s="87"/>
      <c r="G729" s="87"/>
      <c r="H729" s="87"/>
      <c r="I729" s="90"/>
      <c r="K729" s="169">
        <f t="shared" si="47"/>
        <v>716</v>
      </c>
      <c r="L729" s="170">
        <f t="shared" si="45"/>
        <v>428.95</v>
      </c>
      <c r="M729" s="87"/>
      <c r="N729" s="87"/>
      <c r="O729" s="87"/>
      <c r="P729" s="87"/>
      <c r="Q729" s="90"/>
    </row>
    <row r="730" spans="3:17" ht="12.75">
      <c r="C730" s="298">
        <f t="shared" si="46"/>
        <v>717</v>
      </c>
      <c r="D730" s="299">
        <f t="shared" si="44"/>
        <v>418.9625</v>
      </c>
      <c r="E730" s="87"/>
      <c r="F730" s="87"/>
      <c r="G730" s="87"/>
      <c r="H730" s="87"/>
      <c r="I730" s="90"/>
      <c r="K730" s="169">
        <f t="shared" si="47"/>
        <v>717</v>
      </c>
      <c r="L730" s="170">
        <f t="shared" si="45"/>
        <v>428.9625</v>
      </c>
      <c r="M730" s="87"/>
      <c r="N730" s="87"/>
      <c r="O730" s="87"/>
      <c r="P730" s="87"/>
      <c r="Q730" s="90"/>
    </row>
    <row r="731" spans="3:17" ht="12.75">
      <c r="C731" s="298">
        <f t="shared" si="46"/>
        <v>718</v>
      </c>
      <c r="D731" s="299">
        <f t="shared" si="44"/>
        <v>418.975</v>
      </c>
      <c r="E731" s="87"/>
      <c r="F731" s="87"/>
      <c r="G731" s="87"/>
      <c r="H731" s="87"/>
      <c r="I731" s="90"/>
      <c r="K731" s="169">
        <f t="shared" si="47"/>
        <v>718</v>
      </c>
      <c r="L731" s="170">
        <f t="shared" si="45"/>
        <v>428.975</v>
      </c>
      <c r="M731" s="87"/>
      <c r="N731" s="87"/>
      <c r="O731" s="87"/>
      <c r="P731" s="87"/>
      <c r="Q731" s="90"/>
    </row>
    <row r="732" spans="3:17" ht="12.75">
      <c r="C732" s="298">
        <f t="shared" si="46"/>
        <v>719</v>
      </c>
      <c r="D732" s="299">
        <f t="shared" si="44"/>
        <v>418.9875</v>
      </c>
      <c r="E732" s="87"/>
      <c r="F732" s="87"/>
      <c r="G732" s="87"/>
      <c r="H732" s="87"/>
      <c r="I732" s="90"/>
      <c r="K732" s="169">
        <f t="shared" si="47"/>
        <v>719</v>
      </c>
      <c r="L732" s="170">
        <f t="shared" si="45"/>
        <v>428.9875</v>
      </c>
      <c r="M732" s="87"/>
      <c r="N732" s="87"/>
      <c r="O732" s="87"/>
      <c r="P732" s="87"/>
      <c r="Q732" s="90"/>
    </row>
    <row r="733" spans="3:17" ht="12.75">
      <c r="C733" s="298">
        <f t="shared" si="46"/>
        <v>720</v>
      </c>
      <c r="D733" s="299">
        <f t="shared" si="44"/>
        <v>419</v>
      </c>
      <c r="E733" s="87"/>
      <c r="F733" s="87"/>
      <c r="G733" s="87"/>
      <c r="H733" s="87"/>
      <c r="I733" s="90"/>
      <c r="K733" s="169">
        <f t="shared" si="47"/>
        <v>720</v>
      </c>
      <c r="L733" s="170">
        <f t="shared" si="45"/>
        <v>429</v>
      </c>
      <c r="M733" s="87"/>
      <c r="N733" s="87"/>
      <c r="O733" s="87"/>
      <c r="P733" s="87"/>
      <c r="Q733" s="90"/>
    </row>
    <row r="734" spans="3:17" ht="12.75">
      <c r="C734" s="298">
        <f t="shared" si="46"/>
        <v>721</v>
      </c>
      <c r="D734" s="299">
        <f t="shared" si="44"/>
        <v>419.0125</v>
      </c>
      <c r="E734" s="87"/>
      <c r="F734" s="87"/>
      <c r="G734" s="87"/>
      <c r="H734" s="87"/>
      <c r="I734" s="90"/>
      <c r="K734" s="169">
        <f t="shared" si="47"/>
        <v>721</v>
      </c>
      <c r="L734" s="170">
        <f t="shared" si="45"/>
        <v>429.0125</v>
      </c>
      <c r="M734" s="87"/>
      <c r="N734" s="87"/>
      <c r="O734" s="87"/>
      <c r="P734" s="87"/>
      <c r="Q734" s="90"/>
    </row>
    <row r="735" spans="3:17" ht="12.75">
      <c r="C735" s="298">
        <f t="shared" si="46"/>
        <v>722</v>
      </c>
      <c r="D735" s="299">
        <f t="shared" si="44"/>
        <v>419.025</v>
      </c>
      <c r="E735" s="87"/>
      <c r="F735" s="87"/>
      <c r="G735" s="87"/>
      <c r="H735" s="87"/>
      <c r="I735" s="90"/>
      <c r="K735" s="169">
        <f t="shared" si="47"/>
        <v>722</v>
      </c>
      <c r="L735" s="170">
        <f t="shared" si="45"/>
        <v>429.025</v>
      </c>
      <c r="M735" s="87"/>
      <c r="N735" s="87"/>
      <c r="O735" s="87"/>
      <c r="P735" s="87"/>
      <c r="Q735" s="90"/>
    </row>
    <row r="736" spans="3:17" ht="12.75">
      <c r="C736" s="298">
        <f t="shared" si="46"/>
        <v>723</v>
      </c>
      <c r="D736" s="299">
        <f t="shared" si="44"/>
        <v>419.0375</v>
      </c>
      <c r="E736" s="87"/>
      <c r="F736" s="87"/>
      <c r="G736" s="87"/>
      <c r="H736" s="87"/>
      <c r="I736" s="90"/>
      <c r="K736" s="169">
        <f t="shared" si="47"/>
        <v>723</v>
      </c>
      <c r="L736" s="170">
        <f t="shared" si="45"/>
        <v>429.0375</v>
      </c>
      <c r="M736" s="87"/>
      <c r="N736" s="87"/>
      <c r="O736" s="87"/>
      <c r="P736" s="87"/>
      <c r="Q736" s="90"/>
    </row>
    <row r="737" spans="3:17" ht="12.75">
      <c r="C737" s="298">
        <f t="shared" si="46"/>
        <v>724</v>
      </c>
      <c r="D737" s="299">
        <f t="shared" si="44"/>
        <v>419.05</v>
      </c>
      <c r="E737" s="87"/>
      <c r="F737" s="87"/>
      <c r="G737" s="87"/>
      <c r="H737" s="87"/>
      <c r="I737" s="90"/>
      <c r="K737" s="169">
        <f t="shared" si="47"/>
        <v>724</v>
      </c>
      <c r="L737" s="170">
        <f t="shared" si="45"/>
        <v>429.05</v>
      </c>
      <c r="M737" s="87"/>
      <c r="N737" s="87"/>
      <c r="O737" s="87"/>
      <c r="P737" s="87"/>
      <c r="Q737" s="90"/>
    </row>
    <row r="738" spans="3:17" ht="12.75">
      <c r="C738" s="298">
        <f t="shared" si="46"/>
        <v>725</v>
      </c>
      <c r="D738" s="299">
        <f t="shared" si="44"/>
        <v>419.0625</v>
      </c>
      <c r="E738" s="87"/>
      <c r="F738" s="87"/>
      <c r="G738" s="87"/>
      <c r="H738" s="87"/>
      <c r="I738" s="90"/>
      <c r="K738" s="169">
        <f t="shared" si="47"/>
        <v>725</v>
      </c>
      <c r="L738" s="170">
        <f t="shared" si="45"/>
        <v>429.0625</v>
      </c>
      <c r="M738" s="87"/>
      <c r="N738" s="87"/>
      <c r="O738" s="87"/>
      <c r="P738" s="87"/>
      <c r="Q738" s="90"/>
    </row>
    <row r="739" spans="3:17" ht="12.75">
      <c r="C739" s="298">
        <f t="shared" si="46"/>
        <v>726</v>
      </c>
      <c r="D739" s="299">
        <f t="shared" si="44"/>
        <v>419.075</v>
      </c>
      <c r="E739" s="87"/>
      <c r="F739" s="87"/>
      <c r="G739" s="87"/>
      <c r="H739" s="87"/>
      <c r="I739" s="90"/>
      <c r="K739" s="169">
        <f t="shared" si="47"/>
        <v>726</v>
      </c>
      <c r="L739" s="170">
        <f t="shared" si="45"/>
        <v>429.075</v>
      </c>
      <c r="M739" s="87"/>
      <c r="N739" s="87"/>
      <c r="O739" s="87"/>
      <c r="P739" s="87"/>
      <c r="Q739" s="90"/>
    </row>
    <row r="740" spans="3:17" ht="12.75">
      <c r="C740" s="298">
        <f t="shared" si="46"/>
        <v>727</v>
      </c>
      <c r="D740" s="299">
        <f t="shared" si="44"/>
        <v>419.0875</v>
      </c>
      <c r="E740" s="87"/>
      <c r="F740" s="87"/>
      <c r="G740" s="87"/>
      <c r="H740" s="87"/>
      <c r="I740" s="90"/>
      <c r="K740" s="169">
        <f t="shared" si="47"/>
        <v>727</v>
      </c>
      <c r="L740" s="170">
        <f t="shared" si="45"/>
        <v>429.0875</v>
      </c>
      <c r="M740" s="87"/>
      <c r="N740" s="87"/>
      <c r="O740" s="87"/>
      <c r="P740" s="87"/>
      <c r="Q740" s="90"/>
    </row>
    <row r="741" spans="3:17" ht="12.75">
      <c r="C741" s="298">
        <f t="shared" si="46"/>
        <v>728</v>
      </c>
      <c r="D741" s="299">
        <f t="shared" si="44"/>
        <v>419.1</v>
      </c>
      <c r="E741" s="87"/>
      <c r="F741" s="87"/>
      <c r="G741" s="87"/>
      <c r="H741" s="87"/>
      <c r="I741" s="90"/>
      <c r="K741" s="169">
        <f t="shared" si="47"/>
        <v>728</v>
      </c>
      <c r="L741" s="170">
        <f t="shared" si="45"/>
        <v>429.1</v>
      </c>
      <c r="M741" s="87"/>
      <c r="N741" s="87"/>
      <c r="O741" s="87"/>
      <c r="P741" s="87"/>
      <c r="Q741" s="90"/>
    </row>
    <row r="742" spans="3:17" ht="12.75">
      <c r="C742" s="298">
        <f t="shared" si="46"/>
        <v>729</v>
      </c>
      <c r="D742" s="299">
        <f t="shared" si="44"/>
        <v>419.1125</v>
      </c>
      <c r="E742" s="87"/>
      <c r="F742" s="87"/>
      <c r="G742" s="87"/>
      <c r="H742" s="87"/>
      <c r="I742" s="90"/>
      <c r="K742" s="169">
        <f t="shared" si="47"/>
        <v>729</v>
      </c>
      <c r="L742" s="170">
        <f t="shared" si="45"/>
        <v>429.1125</v>
      </c>
      <c r="M742" s="87"/>
      <c r="N742" s="87"/>
      <c r="O742" s="87"/>
      <c r="P742" s="87"/>
      <c r="Q742" s="90"/>
    </row>
    <row r="743" spans="3:17" ht="12.75">
      <c r="C743" s="298">
        <f t="shared" si="46"/>
        <v>730</v>
      </c>
      <c r="D743" s="299">
        <f t="shared" si="44"/>
        <v>419.125</v>
      </c>
      <c r="E743" s="87"/>
      <c r="F743" s="87"/>
      <c r="G743" s="87"/>
      <c r="H743" s="87"/>
      <c r="I743" s="90"/>
      <c r="K743" s="169">
        <f t="shared" si="47"/>
        <v>730</v>
      </c>
      <c r="L743" s="170">
        <f t="shared" si="45"/>
        <v>429.125</v>
      </c>
      <c r="M743" s="87"/>
      <c r="N743" s="87"/>
      <c r="O743" s="87"/>
      <c r="P743" s="87"/>
      <c r="Q743" s="90"/>
    </row>
    <row r="744" spans="3:17" ht="12.75">
      <c r="C744" s="298">
        <f t="shared" si="46"/>
        <v>731</v>
      </c>
      <c r="D744" s="299">
        <f t="shared" si="44"/>
        <v>419.1375</v>
      </c>
      <c r="E744" s="87"/>
      <c r="F744" s="87"/>
      <c r="G744" s="87"/>
      <c r="H744" s="87"/>
      <c r="I744" s="90"/>
      <c r="K744" s="169">
        <f t="shared" si="47"/>
        <v>731</v>
      </c>
      <c r="L744" s="170">
        <f t="shared" si="45"/>
        <v>429.1375</v>
      </c>
      <c r="M744" s="87"/>
      <c r="N744" s="87"/>
      <c r="O744" s="87"/>
      <c r="P744" s="87"/>
      <c r="Q744" s="90"/>
    </row>
    <row r="745" spans="3:17" ht="12.75">
      <c r="C745" s="298">
        <f t="shared" si="46"/>
        <v>732</v>
      </c>
      <c r="D745" s="299">
        <f t="shared" si="44"/>
        <v>419.15</v>
      </c>
      <c r="E745" s="87"/>
      <c r="F745" s="87"/>
      <c r="G745" s="87"/>
      <c r="H745" s="87"/>
      <c r="I745" s="90"/>
      <c r="K745" s="169">
        <f t="shared" si="47"/>
        <v>732</v>
      </c>
      <c r="L745" s="170">
        <f t="shared" si="45"/>
        <v>429.15</v>
      </c>
      <c r="M745" s="87"/>
      <c r="N745" s="87"/>
      <c r="O745" s="87"/>
      <c r="P745" s="87"/>
      <c r="Q745" s="90"/>
    </row>
    <row r="746" spans="3:17" ht="12.75">
      <c r="C746" s="298">
        <f t="shared" si="46"/>
        <v>733</v>
      </c>
      <c r="D746" s="299">
        <f t="shared" si="44"/>
        <v>419.1625</v>
      </c>
      <c r="E746" s="87"/>
      <c r="F746" s="87"/>
      <c r="G746" s="87"/>
      <c r="H746" s="87"/>
      <c r="I746" s="90"/>
      <c r="K746" s="169">
        <f t="shared" si="47"/>
        <v>733</v>
      </c>
      <c r="L746" s="170">
        <f t="shared" si="45"/>
        <v>429.1625</v>
      </c>
      <c r="M746" s="87"/>
      <c r="N746" s="87"/>
      <c r="O746" s="87"/>
      <c r="P746" s="87"/>
      <c r="Q746" s="90"/>
    </row>
    <row r="747" spans="3:17" ht="12.75">
      <c r="C747" s="298">
        <f t="shared" si="46"/>
        <v>734</v>
      </c>
      <c r="D747" s="299">
        <f t="shared" si="44"/>
        <v>419.175</v>
      </c>
      <c r="E747" s="87"/>
      <c r="F747" s="87"/>
      <c r="G747" s="87"/>
      <c r="H747" s="87"/>
      <c r="I747" s="90"/>
      <c r="K747" s="169">
        <f t="shared" si="47"/>
        <v>734</v>
      </c>
      <c r="L747" s="170">
        <f t="shared" si="45"/>
        <v>429.175</v>
      </c>
      <c r="M747" s="87"/>
      <c r="N747" s="87"/>
      <c r="O747" s="87"/>
      <c r="P747" s="87"/>
      <c r="Q747" s="90"/>
    </row>
    <row r="748" spans="3:17" ht="12.75">
      <c r="C748" s="298">
        <f t="shared" si="46"/>
        <v>735</v>
      </c>
      <c r="D748" s="299">
        <f t="shared" si="44"/>
        <v>419.1875</v>
      </c>
      <c r="E748" s="87"/>
      <c r="F748" s="87"/>
      <c r="G748" s="87"/>
      <c r="H748" s="87"/>
      <c r="I748" s="90"/>
      <c r="K748" s="169">
        <f t="shared" si="47"/>
        <v>735</v>
      </c>
      <c r="L748" s="170">
        <f t="shared" si="45"/>
        <v>429.1875</v>
      </c>
      <c r="M748" s="87"/>
      <c r="N748" s="87"/>
      <c r="O748" s="87"/>
      <c r="P748" s="87"/>
      <c r="Q748" s="90"/>
    </row>
    <row r="749" spans="3:17" ht="12.75">
      <c r="C749" s="298">
        <f t="shared" si="46"/>
        <v>736</v>
      </c>
      <c r="D749" s="299">
        <f t="shared" si="44"/>
        <v>419.2</v>
      </c>
      <c r="E749" s="87"/>
      <c r="F749" s="87"/>
      <c r="G749" s="87"/>
      <c r="H749" s="87"/>
      <c r="I749" s="90"/>
      <c r="K749" s="169">
        <f t="shared" si="47"/>
        <v>736</v>
      </c>
      <c r="L749" s="170">
        <f t="shared" si="45"/>
        <v>429.2</v>
      </c>
      <c r="M749" s="87"/>
      <c r="N749" s="87"/>
      <c r="O749" s="87"/>
      <c r="P749" s="87"/>
      <c r="Q749" s="90"/>
    </row>
    <row r="750" spans="3:17" ht="12.75">
      <c r="C750" s="298">
        <f t="shared" si="46"/>
        <v>737</v>
      </c>
      <c r="D750" s="299">
        <f t="shared" si="44"/>
        <v>419.2125</v>
      </c>
      <c r="E750" s="87"/>
      <c r="F750" s="87"/>
      <c r="G750" s="87"/>
      <c r="H750" s="87"/>
      <c r="I750" s="90"/>
      <c r="K750" s="169">
        <f t="shared" si="47"/>
        <v>737</v>
      </c>
      <c r="L750" s="170">
        <f t="shared" si="45"/>
        <v>429.2125</v>
      </c>
      <c r="M750" s="87"/>
      <c r="N750" s="87"/>
      <c r="O750" s="87"/>
      <c r="P750" s="87"/>
      <c r="Q750" s="90"/>
    </row>
    <row r="751" spans="3:17" ht="12.75">
      <c r="C751" s="298">
        <f t="shared" si="46"/>
        <v>738</v>
      </c>
      <c r="D751" s="299">
        <f t="shared" si="44"/>
        <v>419.225</v>
      </c>
      <c r="E751" s="87"/>
      <c r="F751" s="87"/>
      <c r="G751" s="87"/>
      <c r="H751" s="87"/>
      <c r="I751" s="90"/>
      <c r="K751" s="169">
        <f t="shared" si="47"/>
        <v>738</v>
      </c>
      <c r="L751" s="170">
        <f t="shared" si="45"/>
        <v>429.225</v>
      </c>
      <c r="M751" s="87"/>
      <c r="N751" s="87"/>
      <c r="O751" s="87"/>
      <c r="P751" s="87"/>
      <c r="Q751" s="90"/>
    </row>
    <row r="752" spans="3:17" ht="12.75">
      <c r="C752" s="298">
        <f t="shared" si="46"/>
        <v>739</v>
      </c>
      <c r="D752" s="299">
        <f t="shared" si="44"/>
        <v>419.2375</v>
      </c>
      <c r="E752" s="87"/>
      <c r="F752" s="87"/>
      <c r="G752" s="87"/>
      <c r="H752" s="87"/>
      <c r="I752" s="90"/>
      <c r="K752" s="169">
        <f t="shared" si="47"/>
        <v>739</v>
      </c>
      <c r="L752" s="170">
        <f t="shared" si="45"/>
        <v>429.2375</v>
      </c>
      <c r="M752" s="87"/>
      <c r="N752" s="87"/>
      <c r="O752" s="87"/>
      <c r="P752" s="87"/>
      <c r="Q752" s="90"/>
    </row>
    <row r="753" spans="3:17" ht="12.75">
      <c r="C753" s="298">
        <f t="shared" si="46"/>
        <v>740</v>
      </c>
      <c r="D753" s="299">
        <f t="shared" si="44"/>
        <v>419.25</v>
      </c>
      <c r="E753" s="87"/>
      <c r="F753" s="87"/>
      <c r="G753" s="87"/>
      <c r="H753" s="87"/>
      <c r="I753" s="90"/>
      <c r="K753" s="169">
        <f t="shared" si="47"/>
        <v>740</v>
      </c>
      <c r="L753" s="170">
        <f t="shared" si="45"/>
        <v>429.25</v>
      </c>
      <c r="M753" s="87"/>
      <c r="N753" s="87"/>
      <c r="O753" s="87"/>
      <c r="P753" s="87"/>
      <c r="Q753" s="90"/>
    </row>
    <row r="754" spans="3:17" ht="12.75">
      <c r="C754" s="298">
        <f t="shared" si="46"/>
        <v>741</v>
      </c>
      <c r="D754" s="299">
        <f t="shared" si="44"/>
        <v>419.2625</v>
      </c>
      <c r="E754" s="87"/>
      <c r="F754" s="87"/>
      <c r="G754" s="87"/>
      <c r="H754" s="87"/>
      <c r="I754" s="90"/>
      <c r="K754" s="169">
        <f t="shared" si="47"/>
        <v>741</v>
      </c>
      <c r="L754" s="170">
        <f t="shared" si="45"/>
        <v>429.2625</v>
      </c>
      <c r="M754" s="87"/>
      <c r="N754" s="87"/>
      <c r="O754" s="87"/>
      <c r="P754" s="87"/>
      <c r="Q754" s="90"/>
    </row>
    <row r="755" spans="3:17" ht="12.75">
      <c r="C755" s="298">
        <f t="shared" si="46"/>
        <v>742</v>
      </c>
      <c r="D755" s="299">
        <f t="shared" si="44"/>
        <v>419.275</v>
      </c>
      <c r="E755" s="87"/>
      <c r="F755" s="87"/>
      <c r="G755" s="87"/>
      <c r="H755" s="87"/>
      <c r="I755" s="90"/>
      <c r="K755" s="169">
        <f t="shared" si="47"/>
        <v>742</v>
      </c>
      <c r="L755" s="170">
        <f t="shared" si="45"/>
        <v>429.275</v>
      </c>
      <c r="M755" s="87"/>
      <c r="N755" s="87"/>
      <c r="O755" s="87"/>
      <c r="P755" s="87"/>
      <c r="Q755" s="90"/>
    </row>
    <row r="756" spans="3:17" ht="12.75">
      <c r="C756" s="298">
        <f t="shared" si="46"/>
        <v>743</v>
      </c>
      <c r="D756" s="299">
        <f t="shared" si="44"/>
        <v>419.2875</v>
      </c>
      <c r="E756" s="87"/>
      <c r="F756" s="87"/>
      <c r="G756" s="87"/>
      <c r="H756" s="87"/>
      <c r="I756" s="90"/>
      <c r="K756" s="169">
        <f t="shared" si="47"/>
        <v>743</v>
      </c>
      <c r="L756" s="170">
        <f t="shared" si="45"/>
        <v>429.2875</v>
      </c>
      <c r="M756" s="87"/>
      <c r="N756" s="87"/>
      <c r="O756" s="87"/>
      <c r="P756" s="87"/>
      <c r="Q756" s="90"/>
    </row>
    <row r="757" spans="3:17" ht="12.75">
      <c r="C757" s="298">
        <f t="shared" si="46"/>
        <v>744</v>
      </c>
      <c r="D757" s="299">
        <f t="shared" si="44"/>
        <v>419.3</v>
      </c>
      <c r="E757" s="87"/>
      <c r="F757" s="87"/>
      <c r="G757" s="87"/>
      <c r="H757" s="87"/>
      <c r="I757" s="90"/>
      <c r="K757" s="169">
        <f t="shared" si="47"/>
        <v>744</v>
      </c>
      <c r="L757" s="170">
        <f t="shared" si="45"/>
        <v>429.3</v>
      </c>
      <c r="M757" s="87"/>
      <c r="N757" s="87"/>
      <c r="O757" s="87"/>
      <c r="P757" s="87"/>
      <c r="Q757" s="90"/>
    </row>
    <row r="758" spans="3:17" ht="12.75">
      <c r="C758" s="298">
        <f t="shared" si="46"/>
        <v>745</v>
      </c>
      <c r="D758" s="299">
        <f t="shared" si="44"/>
        <v>419.3125</v>
      </c>
      <c r="E758" s="87"/>
      <c r="F758" s="87"/>
      <c r="G758" s="87"/>
      <c r="H758" s="87"/>
      <c r="I758" s="90"/>
      <c r="K758" s="169">
        <f t="shared" si="47"/>
        <v>745</v>
      </c>
      <c r="L758" s="170">
        <f t="shared" si="45"/>
        <v>429.3125</v>
      </c>
      <c r="M758" s="87"/>
      <c r="N758" s="87"/>
      <c r="O758" s="87"/>
      <c r="P758" s="87"/>
      <c r="Q758" s="90"/>
    </row>
    <row r="759" spans="3:17" ht="12.75">
      <c r="C759" s="298">
        <f t="shared" si="46"/>
        <v>746</v>
      </c>
      <c r="D759" s="299">
        <f t="shared" si="44"/>
        <v>419.325</v>
      </c>
      <c r="E759" s="87"/>
      <c r="F759" s="87"/>
      <c r="G759" s="87"/>
      <c r="H759" s="87"/>
      <c r="I759" s="90"/>
      <c r="K759" s="169">
        <f t="shared" si="47"/>
        <v>746</v>
      </c>
      <c r="L759" s="170">
        <f t="shared" si="45"/>
        <v>429.325</v>
      </c>
      <c r="M759" s="87"/>
      <c r="N759" s="87"/>
      <c r="O759" s="87"/>
      <c r="P759" s="87"/>
      <c r="Q759" s="90"/>
    </row>
    <row r="760" spans="3:17" ht="12.75">
      <c r="C760" s="298">
        <f t="shared" si="46"/>
        <v>747</v>
      </c>
      <c r="D760" s="299">
        <f t="shared" si="44"/>
        <v>419.3375</v>
      </c>
      <c r="E760" s="87"/>
      <c r="F760" s="87"/>
      <c r="G760" s="87"/>
      <c r="H760" s="87"/>
      <c r="I760" s="90"/>
      <c r="K760" s="169">
        <f t="shared" si="47"/>
        <v>747</v>
      </c>
      <c r="L760" s="170">
        <f t="shared" si="45"/>
        <v>429.3375</v>
      </c>
      <c r="M760" s="87"/>
      <c r="N760" s="87"/>
      <c r="O760" s="87"/>
      <c r="P760" s="87"/>
      <c r="Q760" s="90"/>
    </row>
    <row r="761" spans="3:17" ht="12.75">
      <c r="C761" s="298">
        <f t="shared" si="46"/>
        <v>748</v>
      </c>
      <c r="D761" s="299">
        <f t="shared" si="44"/>
        <v>419.35</v>
      </c>
      <c r="E761" s="87"/>
      <c r="F761" s="87"/>
      <c r="G761" s="87"/>
      <c r="H761" s="87"/>
      <c r="I761" s="90"/>
      <c r="K761" s="169">
        <f t="shared" si="47"/>
        <v>748</v>
      </c>
      <c r="L761" s="170">
        <f t="shared" si="45"/>
        <v>429.35</v>
      </c>
      <c r="M761" s="87"/>
      <c r="N761" s="87"/>
      <c r="O761" s="87"/>
      <c r="P761" s="87"/>
      <c r="Q761" s="90"/>
    </row>
    <row r="762" spans="3:17" ht="12.75">
      <c r="C762" s="298">
        <f t="shared" si="46"/>
        <v>749</v>
      </c>
      <c r="D762" s="299">
        <f aca="true" t="shared" si="48" ref="D762:D813">SUM(410+C762*0.0125)</f>
        <v>419.3625</v>
      </c>
      <c r="E762" s="87"/>
      <c r="F762" s="87"/>
      <c r="G762" s="87"/>
      <c r="H762" s="87"/>
      <c r="I762" s="90"/>
      <c r="K762" s="169">
        <f t="shared" si="47"/>
        <v>749</v>
      </c>
      <c r="L762" s="170">
        <f t="shared" si="45"/>
        <v>429.3625</v>
      </c>
      <c r="M762" s="87"/>
      <c r="N762" s="87"/>
      <c r="O762" s="87"/>
      <c r="P762" s="87"/>
      <c r="Q762" s="90"/>
    </row>
    <row r="763" spans="3:17" ht="12.75">
      <c r="C763" s="298">
        <f t="shared" si="46"/>
        <v>750</v>
      </c>
      <c r="D763" s="299">
        <f t="shared" si="48"/>
        <v>419.375</v>
      </c>
      <c r="E763" s="87"/>
      <c r="F763" s="87"/>
      <c r="G763" s="87"/>
      <c r="H763" s="87"/>
      <c r="I763" s="90"/>
      <c r="K763" s="169">
        <f t="shared" si="47"/>
        <v>750</v>
      </c>
      <c r="L763" s="170">
        <f t="shared" si="45"/>
        <v>429.375</v>
      </c>
      <c r="M763" s="87"/>
      <c r="N763" s="87"/>
      <c r="O763" s="87"/>
      <c r="P763" s="87"/>
      <c r="Q763" s="90"/>
    </row>
    <row r="764" spans="3:17" ht="12.75">
      <c r="C764" s="298">
        <f t="shared" si="46"/>
        <v>751</v>
      </c>
      <c r="D764" s="299">
        <f t="shared" si="48"/>
        <v>419.3875</v>
      </c>
      <c r="E764" s="87"/>
      <c r="F764" s="87"/>
      <c r="G764" s="87"/>
      <c r="H764" s="87"/>
      <c r="I764" s="90"/>
      <c r="K764" s="169">
        <f t="shared" si="47"/>
        <v>751</v>
      </c>
      <c r="L764" s="170">
        <f t="shared" si="45"/>
        <v>429.3875</v>
      </c>
      <c r="M764" s="87"/>
      <c r="N764" s="87"/>
      <c r="O764" s="87"/>
      <c r="P764" s="87"/>
      <c r="Q764" s="90"/>
    </row>
    <row r="765" spans="3:17" ht="12.75">
      <c r="C765" s="298">
        <f t="shared" si="46"/>
        <v>752</v>
      </c>
      <c r="D765" s="299">
        <f t="shared" si="48"/>
        <v>419.4</v>
      </c>
      <c r="E765" s="87"/>
      <c r="F765" s="87"/>
      <c r="G765" s="87"/>
      <c r="H765" s="87"/>
      <c r="I765" s="90"/>
      <c r="K765" s="169">
        <f t="shared" si="47"/>
        <v>752</v>
      </c>
      <c r="L765" s="170">
        <f t="shared" si="45"/>
        <v>429.4</v>
      </c>
      <c r="M765" s="87"/>
      <c r="N765" s="87"/>
      <c r="O765" s="87"/>
      <c r="P765" s="87"/>
      <c r="Q765" s="90"/>
    </row>
    <row r="766" spans="3:17" ht="12.75">
      <c r="C766" s="298">
        <f t="shared" si="46"/>
        <v>753</v>
      </c>
      <c r="D766" s="299">
        <f t="shared" si="48"/>
        <v>419.4125</v>
      </c>
      <c r="E766" s="87"/>
      <c r="F766" s="87"/>
      <c r="G766" s="87"/>
      <c r="H766" s="87"/>
      <c r="I766" s="90"/>
      <c r="K766" s="169">
        <f t="shared" si="47"/>
        <v>753</v>
      </c>
      <c r="L766" s="170">
        <f t="shared" si="45"/>
        <v>429.4125</v>
      </c>
      <c r="M766" s="87"/>
      <c r="N766" s="87"/>
      <c r="O766" s="87"/>
      <c r="P766" s="87"/>
      <c r="Q766" s="90"/>
    </row>
    <row r="767" spans="3:17" ht="12.75">
      <c r="C767" s="298">
        <f t="shared" si="46"/>
        <v>754</v>
      </c>
      <c r="D767" s="299">
        <f t="shared" si="48"/>
        <v>419.425</v>
      </c>
      <c r="E767" s="87"/>
      <c r="F767" s="87"/>
      <c r="G767" s="87"/>
      <c r="H767" s="87"/>
      <c r="I767" s="90"/>
      <c r="K767" s="169">
        <f t="shared" si="47"/>
        <v>754</v>
      </c>
      <c r="L767" s="170">
        <f t="shared" si="45"/>
        <v>429.425</v>
      </c>
      <c r="M767" s="87"/>
      <c r="N767" s="87"/>
      <c r="O767" s="87"/>
      <c r="P767" s="87"/>
      <c r="Q767" s="90"/>
    </row>
    <row r="768" spans="3:17" ht="12.75">
      <c r="C768" s="298">
        <f t="shared" si="46"/>
        <v>755</v>
      </c>
      <c r="D768" s="299">
        <f t="shared" si="48"/>
        <v>419.4375</v>
      </c>
      <c r="E768" s="87"/>
      <c r="F768" s="87"/>
      <c r="G768" s="87"/>
      <c r="H768" s="87"/>
      <c r="I768" s="90"/>
      <c r="K768" s="169">
        <f t="shared" si="47"/>
        <v>755</v>
      </c>
      <c r="L768" s="170">
        <f t="shared" si="45"/>
        <v>429.4375</v>
      </c>
      <c r="M768" s="87"/>
      <c r="N768" s="87"/>
      <c r="O768" s="87"/>
      <c r="P768" s="87"/>
      <c r="Q768" s="90"/>
    </row>
    <row r="769" spans="3:17" ht="12.75">
      <c r="C769" s="298">
        <f t="shared" si="46"/>
        <v>756</v>
      </c>
      <c r="D769" s="299">
        <f t="shared" si="48"/>
        <v>419.45</v>
      </c>
      <c r="E769" s="87"/>
      <c r="F769" s="87"/>
      <c r="G769" s="87"/>
      <c r="H769" s="87"/>
      <c r="I769" s="90"/>
      <c r="K769" s="169">
        <f t="shared" si="47"/>
        <v>756</v>
      </c>
      <c r="L769" s="170">
        <f t="shared" si="45"/>
        <v>429.45</v>
      </c>
      <c r="M769" s="87"/>
      <c r="N769" s="87"/>
      <c r="O769" s="87"/>
      <c r="P769" s="87"/>
      <c r="Q769" s="90"/>
    </row>
    <row r="770" spans="3:17" ht="12.75">
      <c r="C770" s="298">
        <f t="shared" si="46"/>
        <v>757</v>
      </c>
      <c r="D770" s="299">
        <f t="shared" si="48"/>
        <v>419.4625</v>
      </c>
      <c r="E770" s="87"/>
      <c r="F770" s="87"/>
      <c r="G770" s="87"/>
      <c r="H770" s="87"/>
      <c r="I770" s="90"/>
      <c r="K770" s="169">
        <f t="shared" si="47"/>
        <v>757</v>
      </c>
      <c r="L770" s="170">
        <f t="shared" si="45"/>
        <v>429.4625</v>
      </c>
      <c r="M770" s="87"/>
      <c r="N770" s="87"/>
      <c r="O770" s="87"/>
      <c r="P770" s="87"/>
      <c r="Q770" s="90"/>
    </row>
    <row r="771" spans="3:17" ht="12.75">
      <c r="C771" s="298">
        <f t="shared" si="46"/>
        <v>758</v>
      </c>
      <c r="D771" s="299">
        <f t="shared" si="48"/>
        <v>419.475</v>
      </c>
      <c r="E771" s="87"/>
      <c r="F771" s="87"/>
      <c r="G771" s="87"/>
      <c r="H771" s="87"/>
      <c r="I771" s="90"/>
      <c r="K771" s="169">
        <f t="shared" si="47"/>
        <v>758</v>
      </c>
      <c r="L771" s="170">
        <f t="shared" si="45"/>
        <v>429.475</v>
      </c>
      <c r="M771" s="87"/>
      <c r="N771" s="87"/>
      <c r="O771" s="87"/>
      <c r="P771" s="87"/>
      <c r="Q771" s="90"/>
    </row>
    <row r="772" spans="3:17" ht="12.75">
      <c r="C772" s="298">
        <f t="shared" si="46"/>
        <v>759</v>
      </c>
      <c r="D772" s="299">
        <f t="shared" si="48"/>
        <v>419.4875</v>
      </c>
      <c r="E772" s="87"/>
      <c r="F772" s="87"/>
      <c r="G772" s="87"/>
      <c r="H772" s="87"/>
      <c r="I772" s="90"/>
      <c r="K772" s="169">
        <f t="shared" si="47"/>
        <v>759</v>
      </c>
      <c r="L772" s="170">
        <f t="shared" si="45"/>
        <v>429.4875</v>
      </c>
      <c r="M772" s="87"/>
      <c r="N772" s="87"/>
      <c r="O772" s="87"/>
      <c r="P772" s="87"/>
      <c r="Q772" s="90"/>
    </row>
    <row r="773" spans="3:17" ht="12.75">
      <c r="C773" s="298">
        <f t="shared" si="46"/>
        <v>760</v>
      </c>
      <c r="D773" s="299">
        <f t="shared" si="48"/>
        <v>419.5</v>
      </c>
      <c r="E773" s="87"/>
      <c r="F773" s="87"/>
      <c r="G773" s="87"/>
      <c r="H773" s="87"/>
      <c r="I773" s="90"/>
      <c r="K773" s="169">
        <f t="shared" si="47"/>
        <v>760</v>
      </c>
      <c r="L773" s="170">
        <f t="shared" si="45"/>
        <v>429.5</v>
      </c>
      <c r="M773" s="87"/>
      <c r="N773" s="87"/>
      <c r="O773" s="87"/>
      <c r="P773" s="87"/>
      <c r="Q773" s="90"/>
    </row>
    <row r="774" spans="3:17" ht="12.75">
      <c r="C774" s="298">
        <f t="shared" si="46"/>
        <v>761</v>
      </c>
      <c r="D774" s="299">
        <f t="shared" si="48"/>
        <v>419.5125</v>
      </c>
      <c r="E774" s="87"/>
      <c r="F774" s="87"/>
      <c r="G774" s="87"/>
      <c r="H774" s="87"/>
      <c r="I774" s="90"/>
      <c r="K774" s="169">
        <f t="shared" si="47"/>
        <v>761</v>
      </c>
      <c r="L774" s="170">
        <f t="shared" si="45"/>
        <v>429.5125</v>
      </c>
      <c r="M774" s="87"/>
      <c r="N774" s="87"/>
      <c r="O774" s="87"/>
      <c r="P774" s="87"/>
      <c r="Q774" s="90"/>
    </row>
    <row r="775" spans="3:17" ht="12.75">
      <c r="C775" s="298">
        <f t="shared" si="46"/>
        <v>762</v>
      </c>
      <c r="D775" s="299">
        <f t="shared" si="48"/>
        <v>419.525</v>
      </c>
      <c r="E775" s="87"/>
      <c r="F775" s="87"/>
      <c r="G775" s="87"/>
      <c r="H775" s="87"/>
      <c r="I775" s="90"/>
      <c r="K775" s="169">
        <f t="shared" si="47"/>
        <v>762</v>
      </c>
      <c r="L775" s="170">
        <f t="shared" si="45"/>
        <v>429.525</v>
      </c>
      <c r="M775" s="87"/>
      <c r="N775" s="87"/>
      <c r="O775" s="87"/>
      <c r="P775" s="87"/>
      <c r="Q775" s="90"/>
    </row>
    <row r="776" spans="3:17" ht="12.75">
      <c r="C776" s="298">
        <f t="shared" si="46"/>
        <v>763</v>
      </c>
      <c r="D776" s="299">
        <f t="shared" si="48"/>
        <v>419.5375</v>
      </c>
      <c r="E776" s="87"/>
      <c r="F776" s="87"/>
      <c r="G776" s="87"/>
      <c r="H776" s="87"/>
      <c r="I776" s="90"/>
      <c r="K776" s="169">
        <f t="shared" si="47"/>
        <v>763</v>
      </c>
      <c r="L776" s="170">
        <f t="shared" si="45"/>
        <v>429.5375</v>
      </c>
      <c r="M776" s="87"/>
      <c r="N776" s="87"/>
      <c r="O776" s="87"/>
      <c r="P776" s="87"/>
      <c r="Q776" s="90"/>
    </row>
    <row r="777" spans="3:17" ht="12.75">
      <c r="C777" s="298">
        <f t="shared" si="46"/>
        <v>764</v>
      </c>
      <c r="D777" s="299">
        <f t="shared" si="48"/>
        <v>419.55</v>
      </c>
      <c r="E777" s="87"/>
      <c r="F777" s="87"/>
      <c r="G777" s="87"/>
      <c r="H777" s="87"/>
      <c r="I777" s="90"/>
      <c r="K777" s="169">
        <f t="shared" si="47"/>
        <v>764</v>
      </c>
      <c r="L777" s="170">
        <f t="shared" si="45"/>
        <v>429.55</v>
      </c>
      <c r="M777" s="87"/>
      <c r="N777" s="87"/>
      <c r="O777" s="87"/>
      <c r="P777" s="87"/>
      <c r="Q777" s="90"/>
    </row>
    <row r="778" spans="3:17" ht="12.75">
      <c r="C778" s="298">
        <f t="shared" si="46"/>
        <v>765</v>
      </c>
      <c r="D778" s="299">
        <f t="shared" si="48"/>
        <v>419.5625</v>
      </c>
      <c r="E778" s="87"/>
      <c r="F778" s="87"/>
      <c r="G778" s="87"/>
      <c r="H778" s="87"/>
      <c r="I778" s="90"/>
      <c r="K778" s="169">
        <f t="shared" si="47"/>
        <v>765</v>
      </c>
      <c r="L778" s="170">
        <f t="shared" si="45"/>
        <v>429.5625</v>
      </c>
      <c r="M778" s="87"/>
      <c r="N778" s="87"/>
      <c r="O778" s="87"/>
      <c r="P778" s="87"/>
      <c r="Q778" s="90"/>
    </row>
    <row r="779" spans="3:17" ht="12.75">
      <c r="C779" s="298">
        <f t="shared" si="46"/>
        <v>766</v>
      </c>
      <c r="D779" s="299">
        <f t="shared" si="48"/>
        <v>419.575</v>
      </c>
      <c r="E779" s="87"/>
      <c r="F779" s="87"/>
      <c r="G779" s="87"/>
      <c r="H779" s="87"/>
      <c r="I779" s="90"/>
      <c r="K779" s="169">
        <f t="shared" si="47"/>
        <v>766</v>
      </c>
      <c r="L779" s="170">
        <f t="shared" si="45"/>
        <v>429.575</v>
      </c>
      <c r="M779" s="87"/>
      <c r="N779" s="87"/>
      <c r="O779" s="87"/>
      <c r="P779" s="87"/>
      <c r="Q779" s="90"/>
    </row>
    <row r="780" spans="3:17" ht="12.75">
      <c r="C780" s="298">
        <f t="shared" si="46"/>
        <v>767</v>
      </c>
      <c r="D780" s="299">
        <f t="shared" si="48"/>
        <v>419.5875</v>
      </c>
      <c r="E780" s="87"/>
      <c r="F780" s="87"/>
      <c r="G780" s="87"/>
      <c r="H780" s="87"/>
      <c r="I780" s="90"/>
      <c r="K780" s="169">
        <f t="shared" si="47"/>
        <v>767</v>
      </c>
      <c r="L780" s="170">
        <f t="shared" si="45"/>
        <v>429.5875</v>
      </c>
      <c r="M780" s="87"/>
      <c r="N780" s="87"/>
      <c r="O780" s="87"/>
      <c r="P780" s="87"/>
      <c r="Q780" s="90"/>
    </row>
    <row r="781" spans="3:17" ht="12.75">
      <c r="C781" s="298">
        <f t="shared" si="46"/>
        <v>768</v>
      </c>
      <c r="D781" s="299">
        <f t="shared" si="48"/>
        <v>419.6</v>
      </c>
      <c r="E781" s="87"/>
      <c r="F781" s="87"/>
      <c r="G781" s="87"/>
      <c r="H781" s="87"/>
      <c r="I781" s="90"/>
      <c r="K781" s="169">
        <f t="shared" si="47"/>
        <v>768</v>
      </c>
      <c r="L781" s="170">
        <f t="shared" si="45"/>
        <v>429.6</v>
      </c>
      <c r="M781" s="87"/>
      <c r="N781" s="87"/>
      <c r="O781" s="87"/>
      <c r="P781" s="87"/>
      <c r="Q781" s="90"/>
    </row>
    <row r="782" spans="3:17" ht="12.75">
      <c r="C782" s="298">
        <f t="shared" si="46"/>
        <v>769</v>
      </c>
      <c r="D782" s="299">
        <f t="shared" si="48"/>
        <v>419.6125</v>
      </c>
      <c r="E782" s="87"/>
      <c r="F782" s="87"/>
      <c r="G782" s="87"/>
      <c r="H782" s="87"/>
      <c r="I782" s="90"/>
      <c r="K782" s="169">
        <f t="shared" si="47"/>
        <v>769</v>
      </c>
      <c r="L782" s="170">
        <f t="shared" si="45"/>
        <v>429.6125</v>
      </c>
      <c r="M782" s="87"/>
      <c r="N782" s="87"/>
      <c r="O782" s="87"/>
      <c r="P782" s="87"/>
      <c r="Q782" s="90"/>
    </row>
    <row r="783" spans="3:17" ht="12.75">
      <c r="C783" s="298">
        <f t="shared" si="46"/>
        <v>770</v>
      </c>
      <c r="D783" s="299">
        <f t="shared" si="48"/>
        <v>419.625</v>
      </c>
      <c r="E783" s="87"/>
      <c r="F783" s="87"/>
      <c r="G783" s="87"/>
      <c r="H783" s="87"/>
      <c r="I783" s="90"/>
      <c r="K783" s="169">
        <f t="shared" si="47"/>
        <v>770</v>
      </c>
      <c r="L783" s="170">
        <f aca="true" t="shared" si="49" ref="L783:L813">SUM(420+K783*0.0125)</f>
        <v>429.625</v>
      </c>
      <c r="M783" s="87"/>
      <c r="N783" s="87"/>
      <c r="O783" s="87"/>
      <c r="P783" s="87"/>
      <c r="Q783" s="90"/>
    </row>
    <row r="784" spans="3:17" ht="12.75">
      <c r="C784" s="298">
        <f aca="true" t="shared" si="50" ref="C784:C813">SUM(C783+1)</f>
        <v>771</v>
      </c>
      <c r="D784" s="299">
        <f t="shared" si="48"/>
        <v>419.6375</v>
      </c>
      <c r="E784" s="87"/>
      <c r="F784" s="87"/>
      <c r="G784" s="87"/>
      <c r="H784" s="87"/>
      <c r="I784" s="90"/>
      <c r="K784" s="169">
        <f aca="true" t="shared" si="51" ref="K784:K813">SUM(K783+1)</f>
        <v>771</v>
      </c>
      <c r="L784" s="170">
        <f t="shared" si="49"/>
        <v>429.6375</v>
      </c>
      <c r="M784" s="87"/>
      <c r="N784" s="87"/>
      <c r="O784" s="87"/>
      <c r="P784" s="87"/>
      <c r="Q784" s="90"/>
    </row>
    <row r="785" spans="3:17" ht="12.75">
      <c r="C785" s="298">
        <f t="shared" si="50"/>
        <v>772</v>
      </c>
      <c r="D785" s="299">
        <f t="shared" si="48"/>
        <v>419.65</v>
      </c>
      <c r="E785" s="87"/>
      <c r="F785" s="87"/>
      <c r="G785" s="87"/>
      <c r="H785" s="87"/>
      <c r="I785" s="90"/>
      <c r="K785" s="169">
        <f t="shared" si="51"/>
        <v>772</v>
      </c>
      <c r="L785" s="170">
        <f t="shared" si="49"/>
        <v>429.65</v>
      </c>
      <c r="M785" s="87"/>
      <c r="N785" s="87"/>
      <c r="O785" s="87"/>
      <c r="P785" s="87"/>
      <c r="Q785" s="90"/>
    </row>
    <row r="786" spans="3:17" ht="12.75">
      <c r="C786" s="298">
        <f t="shared" si="50"/>
        <v>773</v>
      </c>
      <c r="D786" s="299">
        <f t="shared" si="48"/>
        <v>419.6625</v>
      </c>
      <c r="E786" s="87"/>
      <c r="F786" s="87"/>
      <c r="G786" s="87"/>
      <c r="H786" s="87"/>
      <c r="I786" s="90"/>
      <c r="K786" s="169">
        <f t="shared" si="51"/>
        <v>773</v>
      </c>
      <c r="L786" s="170">
        <f t="shared" si="49"/>
        <v>429.6625</v>
      </c>
      <c r="M786" s="87"/>
      <c r="N786" s="87"/>
      <c r="O786" s="87"/>
      <c r="P786" s="87"/>
      <c r="Q786" s="90"/>
    </row>
    <row r="787" spans="3:17" ht="12.75">
      <c r="C787" s="298">
        <f t="shared" si="50"/>
        <v>774</v>
      </c>
      <c r="D787" s="299">
        <f t="shared" si="48"/>
        <v>419.675</v>
      </c>
      <c r="E787" s="87"/>
      <c r="F787" s="87"/>
      <c r="G787" s="87"/>
      <c r="H787" s="87"/>
      <c r="I787" s="90"/>
      <c r="K787" s="169">
        <f t="shared" si="51"/>
        <v>774</v>
      </c>
      <c r="L787" s="170">
        <f t="shared" si="49"/>
        <v>429.675</v>
      </c>
      <c r="M787" s="87"/>
      <c r="N787" s="87"/>
      <c r="O787" s="87"/>
      <c r="P787" s="87"/>
      <c r="Q787" s="90"/>
    </row>
    <row r="788" spans="3:17" ht="12.75">
      <c r="C788" s="298">
        <f t="shared" si="50"/>
        <v>775</v>
      </c>
      <c r="D788" s="299">
        <f t="shared" si="48"/>
        <v>419.6875</v>
      </c>
      <c r="E788" s="87"/>
      <c r="F788" s="87"/>
      <c r="G788" s="87"/>
      <c r="H788" s="87"/>
      <c r="I788" s="90"/>
      <c r="K788" s="169">
        <f t="shared" si="51"/>
        <v>775</v>
      </c>
      <c r="L788" s="170">
        <f t="shared" si="49"/>
        <v>429.6875</v>
      </c>
      <c r="M788" s="87"/>
      <c r="N788" s="87"/>
      <c r="O788" s="87"/>
      <c r="P788" s="87"/>
      <c r="Q788" s="90"/>
    </row>
    <row r="789" spans="3:17" ht="12.75">
      <c r="C789" s="298">
        <f t="shared" si="50"/>
        <v>776</v>
      </c>
      <c r="D789" s="299">
        <f t="shared" si="48"/>
        <v>419.7</v>
      </c>
      <c r="E789" s="87"/>
      <c r="F789" s="87"/>
      <c r="G789" s="87"/>
      <c r="H789" s="87"/>
      <c r="I789" s="90"/>
      <c r="K789" s="169">
        <f t="shared" si="51"/>
        <v>776</v>
      </c>
      <c r="L789" s="170">
        <f t="shared" si="49"/>
        <v>429.7</v>
      </c>
      <c r="M789" s="87"/>
      <c r="N789" s="87"/>
      <c r="O789" s="87"/>
      <c r="P789" s="87"/>
      <c r="Q789" s="90"/>
    </row>
    <row r="790" spans="3:17" ht="12.75">
      <c r="C790" s="298">
        <f t="shared" si="50"/>
        <v>777</v>
      </c>
      <c r="D790" s="299">
        <f t="shared" si="48"/>
        <v>419.7125</v>
      </c>
      <c r="E790" s="87"/>
      <c r="F790" s="87"/>
      <c r="G790" s="87"/>
      <c r="H790" s="87"/>
      <c r="I790" s="90"/>
      <c r="K790" s="169">
        <f t="shared" si="51"/>
        <v>777</v>
      </c>
      <c r="L790" s="170">
        <f t="shared" si="49"/>
        <v>429.7125</v>
      </c>
      <c r="M790" s="87"/>
      <c r="N790" s="87"/>
      <c r="O790" s="87"/>
      <c r="P790" s="87"/>
      <c r="Q790" s="90"/>
    </row>
    <row r="791" spans="3:17" ht="12.75">
      <c r="C791" s="298">
        <f t="shared" si="50"/>
        <v>778</v>
      </c>
      <c r="D791" s="299">
        <f t="shared" si="48"/>
        <v>419.725</v>
      </c>
      <c r="E791" s="87"/>
      <c r="F791" s="87"/>
      <c r="G791" s="87"/>
      <c r="H791" s="87"/>
      <c r="I791" s="90"/>
      <c r="K791" s="169">
        <f t="shared" si="51"/>
        <v>778</v>
      </c>
      <c r="L791" s="170">
        <f t="shared" si="49"/>
        <v>429.725</v>
      </c>
      <c r="M791" s="87"/>
      <c r="N791" s="87"/>
      <c r="O791" s="87"/>
      <c r="P791" s="87"/>
      <c r="Q791" s="90"/>
    </row>
    <row r="792" spans="3:17" ht="12.75">
      <c r="C792" s="298">
        <f t="shared" si="50"/>
        <v>779</v>
      </c>
      <c r="D792" s="299">
        <f t="shared" si="48"/>
        <v>419.7375</v>
      </c>
      <c r="E792" s="87"/>
      <c r="F792" s="87"/>
      <c r="G792" s="87"/>
      <c r="H792" s="87"/>
      <c r="I792" s="90"/>
      <c r="K792" s="169">
        <f t="shared" si="51"/>
        <v>779</v>
      </c>
      <c r="L792" s="170">
        <f t="shared" si="49"/>
        <v>429.7375</v>
      </c>
      <c r="M792" s="87"/>
      <c r="N792" s="87"/>
      <c r="O792" s="87"/>
      <c r="P792" s="87"/>
      <c r="Q792" s="90"/>
    </row>
    <row r="793" spans="3:17" ht="12.75">
      <c r="C793" s="298">
        <f t="shared" si="50"/>
        <v>780</v>
      </c>
      <c r="D793" s="299">
        <f t="shared" si="48"/>
        <v>419.75</v>
      </c>
      <c r="E793" s="87"/>
      <c r="F793" s="87"/>
      <c r="G793" s="87"/>
      <c r="H793" s="87"/>
      <c r="I793" s="90"/>
      <c r="K793" s="169">
        <f t="shared" si="51"/>
        <v>780</v>
      </c>
      <c r="L793" s="170">
        <f t="shared" si="49"/>
        <v>429.75</v>
      </c>
      <c r="M793" s="87"/>
      <c r="N793" s="87"/>
      <c r="O793" s="87"/>
      <c r="P793" s="87"/>
      <c r="Q793" s="90"/>
    </row>
    <row r="794" spans="3:17" ht="12.75">
      <c r="C794" s="298">
        <f t="shared" si="50"/>
        <v>781</v>
      </c>
      <c r="D794" s="299">
        <f t="shared" si="48"/>
        <v>419.7625</v>
      </c>
      <c r="E794" s="87"/>
      <c r="F794" s="87"/>
      <c r="G794" s="87"/>
      <c r="H794" s="87"/>
      <c r="I794" s="90"/>
      <c r="K794" s="169">
        <f t="shared" si="51"/>
        <v>781</v>
      </c>
      <c r="L794" s="170">
        <f t="shared" si="49"/>
        <v>429.7625</v>
      </c>
      <c r="M794" s="87"/>
      <c r="N794" s="87"/>
      <c r="O794" s="87"/>
      <c r="P794" s="87"/>
      <c r="Q794" s="90"/>
    </row>
    <row r="795" spans="3:17" ht="12.75">
      <c r="C795" s="298">
        <f t="shared" si="50"/>
        <v>782</v>
      </c>
      <c r="D795" s="299">
        <f t="shared" si="48"/>
        <v>419.775</v>
      </c>
      <c r="E795" s="87"/>
      <c r="F795" s="87"/>
      <c r="G795" s="87"/>
      <c r="H795" s="87"/>
      <c r="I795" s="90"/>
      <c r="K795" s="169">
        <f t="shared" si="51"/>
        <v>782</v>
      </c>
      <c r="L795" s="170">
        <f t="shared" si="49"/>
        <v>429.775</v>
      </c>
      <c r="M795" s="87"/>
      <c r="N795" s="87"/>
      <c r="O795" s="87"/>
      <c r="P795" s="87"/>
      <c r="Q795" s="90"/>
    </row>
    <row r="796" spans="3:17" ht="12.75">
      <c r="C796" s="298">
        <f t="shared" si="50"/>
        <v>783</v>
      </c>
      <c r="D796" s="299">
        <f t="shared" si="48"/>
        <v>419.7875</v>
      </c>
      <c r="E796" s="87"/>
      <c r="F796" s="87"/>
      <c r="G796" s="87"/>
      <c r="H796" s="87"/>
      <c r="I796" s="90"/>
      <c r="K796" s="169">
        <f t="shared" si="51"/>
        <v>783</v>
      </c>
      <c r="L796" s="170">
        <f t="shared" si="49"/>
        <v>429.7875</v>
      </c>
      <c r="M796" s="87"/>
      <c r="N796" s="87"/>
      <c r="O796" s="87"/>
      <c r="P796" s="87"/>
      <c r="Q796" s="90"/>
    </row>
    <row r="797" spans="3:17" ht="12.75">
      <c r="C797" s="298">
        <f t="shared" si="50"/>
        <v>784</v>
      </c>
      <c r="D797" s="299">
        <f t="shared" si="48"/>
        <v>419.8</v>
      </c>
      <c r="E797" s="87"/>
      <c r="F797" s="87"/>
      <c r="G797" s="87"/>
      <c r="H797" s="87"/>
      <c r="I797" s="90"/>
      <c r="K797" s="169">
        <f t="shared" si="51"/>
        <v>784</v>
      </c>
      <c r="L797" s="170">
        <f t="shared" si="49"/>
        <v>429.8</v>
      </c>
      <c r="M797" s="87"/>
      <c r="N797" s="87"/>
      <c r="O797" s="87"/>
      <c r="P797" s="87"/>
      <c r="Q797" s="90"/>
    </row>
    <row r="798" spans="3:17" ht="12.75">
      <c r="C798" s="298">
        <f t="shared" si="50"/>
        <v>785</v>
      </c>
      <c r="D798" s="299">
        <f t="shared" si="48"/>
        <v>419.8125</v>
      </c>
      <c r="E798" s="87"/>
      <c r="F798" s="87"/>
      <c r="G798" s="87"/>
      <c r="H798" s="87"/>
      <c r="I798" s="90"/>
      <c r="K798" s="169">
        <f t="shared" si="51"/>
        <v>785</v>
      </c>
      <c r="L798" s="170">
        <f t="shared" si="49"/>
        <v>429.8125</v>
      </c>
      <c r="M798" s="87"/>
      <c r="N798" s="87"/>
      <c r="O798" s="87"/>
      <c r="P798" s="87"/>
      <c r="Q798" s="90"/>
    </row>
    <row r="799" spans="3:17" ht="12.75">
      <c r="C799" s="298">
        <f t="shared" si="50"/>
        <v>786</v>
      </c>
      <c r="D799" s="299">
        <f t="shared" si="48"/>
        <v>419.825</v>
      </c>
      <c r="E799" s="87"/>
      <c r="F799" s="87"/>
      <c r="G799" s="87"/>
      <c r="H799" s="87"/>
      <c r="I799" s="90"/>
      <c r="K799" s="169">
        <f t="shared" si="51"/>
        <v>786</v>
      </c>
      <c r="L799" s="170">
        <f t="shared" si="49"/>
        <v>429.825</v>
      </c>
      <c r="M799" s="87"/>
      <c r="N799" s="87"/>
      <c r="O799" s="87"/>
      <c r="P799" s="87"/>
      <c r="Q799" s="90"/>
    </row>
    <row r="800" spans="3:17" ht="12.75">
      <c r="C800" s="298">
        <f t="shared" si="50"/>
        <v>787</v>
      </c>
      <c r="D800" s="299">
        <f t="shared" si="48"/>
        <v>419.8375</v>
      </c>
      <c r="E800" s="87"/>
      <c r="F800" s="87"/>
      <c r="G800" s="87"/>
      <c r="H800" s="87"/>
      <c r="I800" s="90"/>
      <c r="K800" s="169">
        <f t="shared" si="51"/>
        <v>787</v>
      </c>
      <c r="L800" s="170">
        <f t="shared" si="49"/>
        <v>429.8375</v>
      </c>
      <c r="M800" s="87"/>
      <c r="N800" s="87"/>
      <c r="O800" s="87"/>
      <c r="P800" s="87"/>
      <c r="Q800" s="90"/>
    </row>
    <row r="801" spans="3:17" ht="12.75">
      <c r="C801" s="298">
        <f t="shared" si="50"/>
        <v>788</v>
      </c>
      <c r="D801" s="299">
        <f t="shared" si="48"/>
        <v>419.85</v>
      </c>
      <c r="E801" s="87"/>
      <c r="F801" s="87"/>
      <c r="G801" s="87"/>
      <c r="H801" s="87"/>
      <c r="I801" s="90"/>
      <c r="K801" s="169">
        <f t="shared" si="51"/>
        <v>788</v>
      </c>
      <c r="L801" s="170">
        <f t="shared" si="49"/>
        <v>429.85</v>
      </c>
      <c r="M801" s="87"/>
      <c r="N801" s="87"/>
      <c r="O801" s="87"/>
      <c r="P801" s="87"/>
      <c r="Q801" s="90"/>
    </row>
    <row r="802" spans="3:17" ht="12.75">
      <c r="C802" s="298">
        <f t="shared" si="50"/>
        <v>789</v>
      </c>
      <c r="D802" s="299">
        <f t="shared" si="48"/>
        <v>419.8625</v>
      </c>
      <c r="E802" s="87"/>
      <c r="F802" s="87"/>
      <c r="G802" s="87"/>
      <c r="H802" s="87"/>
      <c r="I802" s="90"/>
      <c r="K802" s="169">
        <f t="shared" si="51"/>
        <v>789</v>
      </c>
      <c r="L802" s="170">
        <f t="shared" si="49"/>
        <v>429.8625</v>
      </c>
      <c r="M802" s="87"/>
      <c r="N802" s="87"/>
      <c r="O802" s="87"/>
      <c r="P802" s="87"/>
      <c r="Q802" s="90"/>
    </row>
    <row r="803" spans="3:17" ht="12.75">
      <c r="C803" s="298">
        <f t="shared" si="50"/>
        <v>790</v>
      </c>
      <c r="D803" s="299">
        <f t="shared" si="48"/>
        <v>419.875</v>
      </c>
      <c r="E803" s="87"/>
      <c r="F803" s="87"/>
      <c r="G803" s="87"/>
      <c r="H803" s="87"/>
      <c r="I803" s="90"/>
      <c r="K803" s="169">
        <f t="shared" si="51"/>
        <v>790</v>
      </c>
      <c r="L803" s="170">
        <f t="shared" si="49"/>
        <v>429.875</v>
      </c>
      <c r="M803" s="87"/>
      <c r="N803" s="87"/>
      <c r="O803" s="87"/>
      <c r="P803" s="87"/>
      <c r="Q803" s="90"/>
    </row>
    <row r="804" spans="3:17" ht="12.75">
      <c r="C804" s="298">
        <f t="shared" si="50"/>
        <v>791</v>
      </c>
      <c r="D804" s="299">
        <f t="shared" si="48"/>
        <v>419.8875</v>
      </c>
      <c r="E804" s="87"/>
      <c r="F804" s="87"/>
      <c r="G804" s="87"/>
      <c r="H804" s="87"/>
      <c r="I804" s="90"/>
      <c r="K804" s="169">
        <f t="shared" si="51"/>
        <v>791</v>
      </c>
      <c r="L804" s="170">
        <f t="shared" si="49"/>
        <v>429.8875</v>
      </c>
      <c r="M804" s="87"/>
      <c r="N804" s="87"/>
      <c r="O804" s="87"/>
      <c r="P804" s="87"/>
      <c r="Q804" s="90"/>
    </row>
    <row r="805" spans="3:17" ht="12.75">
      <c r="C805" s="298">
        <f t="shared" si="50"/>
        <v>792</v>
      </c>
      <c r="D805" s="299">
        <f t="shared" si="48"/>
        <v>419.9</v>
      </c>
      <c r="E805" s="87"/>
      <c r="F805" s="87"/>
      <c r="G805" s="87"/>
      <c r="H805" s="87"/>
      <c r="I805" s="90"/>
      <c r="K805" s="169">
        <f t="shared" si="51"/>
        <v>792</v>
      </c>
      <c r="L805" s="170">
        <f t="shared" si="49"/>
        <v>429.9</v>
      </c>
      <c r="M805" s="87"/>
      <c r="N805" s="87"/>
      <c r="O805" s="87"/>
      <c r="P805" s="87"/>
      <c r="Q805" s="90"/>
    </row>
    <row r="806" spans="3:17" ht="12.75">
      <c r="C806" s="298">
        <f t="shared" si="50"/>
        <v>793</v>
      </c>
      <c r="D806" s="299">
        <f t="shared" si="48"/>
        <v>419.9125</v>
      </c>
      <c r="E806" s="87"/>
      <c r="F806" s="87"/>
      <c r="G806" s="87"/>
      <c r="H806" s="87"/>
      <c r="I806" s="90"/>
      <c r="K806" s="169">
        <f t="shared" si="51"/>
        <v>793</v>
      </c>
      <c r="L806" s="170">
        <f t="shared" si="49"/>
        <v>429.9125</v>
      </c>
      <c r="M806" s="87"/>
      <c r="N806" s="87"/>
      <c r="O806" s="87"/>
      <c r="P806" s="87"/>
      <c r="Q806" s="90"/>
    </row>
    <row r="807" spans="3:17" ht="12.75">
      <c r="C807" s="298">
        <f t="shared" si="50"/>
        <v>794</v>
      </c>
      <c r="D807" s="299">
        <f t="shared" si="48"/>
        <v>419.925</v>
      </c>
      <c r="E807" s="87"/>
      <c r="F807" s="87"/>
      <c r="G807" s="87"/>
      <c r="H807" s="87"/>
      <c r="I807" s="90"/>
      <c r="K807" s="169">
        <f t="shared" si="51"/>
        <v>794</v>
      </c>
      <c r="L807" s="170">
        <f t="shared" si="49"/>
        <v>429.925</v>
      </c>
      <c r="M807" s="87"/>
      <c r="N807" s="87"/>
      <c r="O807" s="87"/>
      <c r="P807" s="87"/>
      <c r="Q807" s="90"/>
    </row>
    <row r="808" spans="3:17" ht="12.75">
      <c r="C808" s="298">
        <f t="shared" si="50"/>
        <v>795</v>
      </c>
      <c r="D808" s="299">
        <f t="shared" si="48"/>
        <v>419.9375</v>
      </c>
      <c r="E808" s="87"/>
      <c r="F808" s="87"/>
      <c r="G808" s="87"/>
      <c r="H808" s="87"/>
      <c r="I808" s="90"/>
      <c r="K808" s="169">
        <f t="shared" si="51"/>
        <v>795</v>
      </c>
      <c r="L808" s="170">
        <f t="shared" si="49"/>
        <v>429.9375</v>
      </c>
      <c r="M808" s="87"/>
      <c r="N808" s="87"/>
      <c r="O808" s="87"/>
      <c r="P808" s="87"/>
      <c r="Q808" s="90"/>
    </row>
    <row r="809" spans="3:17" ht="12.75">
      <c r="C809" s="298">
        <f t="shared" si="50"/>
        <v>796</v>
      </c>
      <c r="D809" s="299">
        <f t="shared" si="48"/>
        <v>419.95</v>
      </c>
      <c r="E809" s="87"/>
      <c r="F809" s="87"/>
      <c r="G809" s="87"/>
      <c r="H809" s="87"/>
      <c r="I809" s="90"/>
      <c r="K809" s="169">
        <f t="shared" si="51"/>
        <v>796</v>
      </c>
      <c r="L809" s="170">
        <f t="shared" si="49"/>
        <v>429.95</v>
      </c>
      <c r="M809" s="87"/>
      <c r="N809" s="87"/>
      <c r="O809" s="87"/>
      <c r="P809" s="87"/>
      <c r="Q809" s="90"/>
    </row>
    <row r="810" spans="3:17" ht="12.75">
      <c r="C810" s="298">
        <f t="shared" si="50"/>
        <v>797</v>
      </c>
      <c r="D810" s="299">
        <f t="shared" si="48"/>
        <v>419.9625</v>
      </c>
      <c r="E810" s="87"/>
      <c r="F810" s="87"/>
      <c r="G810" s="87"/>
      <c r="H810" s="87"/>
      <c r="I810" s="90"/>
      <c r="K810" s="169">
        <f t="shared" si="51"/>
        <v>797</v>
      </c>
      <c r="L810" s="170">
        <f t="shared" si="49"/>
        <v>429.9625</v>
      </c>
      <c r="M810" s="87"/>
      <c r="N810" s="87"/>
      <c r="O810" s="87"/>
      <c r="P810" s="87"/>
      <c r="Q810" s="90"/>
    </row>
    <row r="811" spans="3:17" ht="12.75">
      <c r="C811" s="298">
        <f t="shared" si="50"/>
        <v>798</v>
      </c>
      <c r="D811" s="299">
        <f t="shared" si="48"/>
        <v>419.975</v>
      </c>
      <c r="E811" s="87"/>
      <c r="F811" s="87"/>
      <c r="G811" s="87"/>
      <c r="H811" s="87"/>
      <c r="I811" s="90"/>
      <c r="K811" s="169">
        <f t="shared" si="51"/>
        <v>798</v>
      </c>
      <c r="L811" s="170">
        <f t="shared" si="49"/>
        <v>429.975</v>
      </c>
      <c r="M811" s="87"/>
      <c r="N811" s="87"/>
      <c r="O811" s="87"/>
      <c r="P811" s="87"/>
      <c r="Q811" s="90"/>
    </row>
    <row r="812" spans="3:17" ht="12.75">
      <c r="C812" s="298">
        <f t="shared" si="50"/>
        <v>799</v>
      </c>
      <c r="D812" s="299">
        <f t="shared" si="48"/>
        <v>419.9875</v>
      </c>
      <c r="E812" s="87"/>
      <c r="F812" s="87"/>
      <c r="G812" s="87"/>
      <c r="H812" s="87"/>
      <c r="I812" s="90"/>
      <c r="K812" s="169">
        <f t="shared" si="51"/>
        <v>799</v>
      </c>
      <c r="L812" s="170">
        <f t="shared" si="49"/>
        <v>429.9875</v>
      </c>
      <c r="M812" s="87"/>
      <c r="N812" s="87"/>
      <c r="O812" s="87"/>
      <c r="P812" s="87"/>
      <c r="Q812" s="90"/>
    </row>
    <row r="813" spans="3:17" ht="13.5" thickBot="1">
      <c r="C813" s="300">
        <f t="shared" si="50"/>
        <v>800</v>
      </c>
      <c r="D813" s="301">
        <f t="shared" si="48"/>
        <v>420</v>
      </c>
      <c r="E813" s="91"/>
      <c r="F813" s="91"/>
      <c r="G813" s="91"/>
      <c r="H813" s="91"/>
      <c r="I813" s="92"/>
      <c r="K813" s="172">
        <f t="shared" si="51"/>
        <v>800</v>
      </c>
      <c r="L813" s="173">
        <f t="shared" si="49"/>
        <v>430</v>
      </c>
      <c r="M813" s="91"/>
      <c r="N813" s="91"/>
      <c r="O813" s="91"/>
      <c r="P813" s="91"/>
      <c r="Q813" s="92"/>
    </row>
  </sheetData>
  <mergeCells count="5">
    <mergeCell ref="D6:P6"/>
    <mergeCell ref="D7:P7"/>
    <mergeCell ref="D8:P8"/>
    <mergeCell ref="D9:P9"/>
    <mergeCell ref="D10:P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6:I815"/>
  <sheetViews>
    <sheetView workbookViewId="0" topLeftCell="A756">
      <selection activeCell="H763" sqref="H763"/>
    </sheetView>
  </sheetViews>
  <sheetFormatPr defaultColWidth="9.140625" defaultRowHeight="12.75"/>
  <cols>
    <col min="2" max="2" width="12.57421875" style="0" customWidth="1"/>
    <col min="3" max="3" width="18.28125" style="0" customWidth="1"/>
    <col min="4" max="4" width="9.140625" style="1" customWidth="1"/>
    <col min="6" max="6" width="13.28125" style="0" customWidth="1"/>
    <col min="7" max="7" width="11.28125" style="0" customWidth="1"/>
    <col min="8" max="8" width="60.57421875" style="0" customWidth="1"/>
    <col min="9" max="9" width="25.140625" style="0" customWidth="1"/>
  </cols>
  <sheetData>
    <row r="1" ht="12.75"/>
    <row r="2" ht="12.75"/>
    <row r="3" ht="12.75"/>
    <row r="4" ht="12.75"/>
    <row r="5" ht="13.5" thickBot="1"/>
    <row r="6" spans="2:8" ht="12.75">
      <c r="B6" s="149"/>
      <c r="C6" s="153"/>
      <c r="D6" s="210"/>
      <c r="E6" s="153"/>
      <c r="F6" s="153"/>
      <c r="G6" s="153"/>
      <c r="H6" s="154"/>
    </row>
    <row r="7" spans="2:8" ht="15.75">
      <c r="B7" s="159"/>
      <c r="C7" s="350" t="s">
        <v>26</v>
      </c>
      <c r="D7" s="369"/>
      <c r="E7" s="369"/>
      <c r="F7" s="369"/>
      <c r="G7" s="370"/>
      <c r="H7" s="156"/>
    </row>
    <row r="8" spans="2:8" ht="15.75">
      <c r="B8" s="248"/>
      <c r="C8" s="364" t="s">
        <v>345</v>
      </c>
      <c r="D8" s="364"/>
      <c r="E8" s="364"/>
      <c r="F8" s="364"/>
      <c r="G8" s="365"/>
      <c r="H8" s="156"/>
    </row>
    <row r="9" spans="2:8" ht="15.75">
      <c r="B9" s="248"/>
      <c r="C9" s="371" t="s">
        <v>336</v>
      </c>
      <c r="D9" s="376"/>
      <c r="E9" s="376"/>
      <c r="F9" s="376"/>
      <c r="G9" s="377"/>
      <c r="H9" s="156"/>
    </row>
    <row r="10" spans="2:8" ht="15.75">
      <c r="B10" s="248"/>
      <c r="C10" s="371" t="s">
        <v>25</v>
      </c>
      <c r="D10" s="376"/>
      <c r="E10" s="376"/>
      <c r="F10" s="376"/>
      <c r="G10" s="377"/>
      <c r="H10" s="156"/>
    </row>
    <row r="11" spans="2:8" ht="15.75">
      <c r="B11" s="248"/>
      <c r="C11" s="359" t="s">
        <v>78</v>
      </c>
      <c r="D11" s="359"/>
      <c r="E11" s="359"/>
      <c r="F11" s="359"/>
      <c r="G11" s="360"/>
      <c r="H11" s="156"/>
    </row>
    <row r="12" spans="2:8" ht="13.5" thickBot="1">
      <c r="B12" s="160"/>
      <c r="C12" s="157"/>
      <c r="D12" s="213"/>
      <c r="E12" s="157"/>
      <c r="F12" s="157"/>
      <c r="G12" s="157"/>
      <c r="H12" s="158"/>
    </row>
    <row r="14" ht="13.5" thickBot="1">
      <c r="B14" s="3"/>
    </row>
    <row r="15" spans="2:8" s="15" customFormat="1" ht="13.5" thickBot="1">
      <c r="B15" s="179" t="s">
        <v>0</v>
      </c>
      <c r="C15" s="180" t="s">
        <v>5</v>
      </c>
      <c r="D15" s="181" t="s">
        <v>1</v>
      </c>
      <c r="E15" s="180" t="s">
        <v>2</v>
      </c>
      <c r="F15" s="181" t="s">
        <v>3</v>
      </c>
      <c r="G15" s="182" t="s">
        <v>4</v>
      </c>
      <c r="H15" s="183" t="s">
        <v>29</v>
      </c>
    </row>
    <row r="16" spans="2:8" s="15" customFormat="1" ht="12.75">
      <c r="B16" s="267">
        <v>1</v>
      </c>
      <c r="C16" s="281">
        <f>SUM(440+B16*0.0125)</f>
        <v>440.0125</v>
      </c>
      <c r="D16" s="36"/>
      <c r="E16" s="25"/>
      <c r="F16" s="25"/>
      <c r="G16" s="50"/>
      <c r="H16" s="232"/>
    </row>
    <row r="17" spans="2:8" s="15" customFormat="1" ht="12.75">
      <c r="B17" s="269">
        <f>SUM(B16+1)</f>
        <v>2</v>
      </c>
      <c r="C17" s="270">
        <f>SUM(440+B17*0.0125)</f>
        <v>440.025</v>
      </c>
      <c r="D17" s="35"/>
      <c r="E17" s="26"/>
      <c r="F17" s="26"/>
      <c r="G17" s="51"/>
      <c r="H17" s="221"/>
    </row>
    <row r="18" spans="2:8" s="15" customFormat="1" ht="12.75">
      <c r="B18" s="269">
        <f aca="true" t="shared" si="0" ref="B18:B81">SUM(B17+1)</f>
        <v>3</v>
      </c>
      <c r="C18" s="270">
        <f aca="true" t="shared" si="1" ref="C18:C81">SUM(440+B18*0.0125)</f>
        <v>440.0375</v>
      </c>
      <c r="D18" s="35"/>
      <c r="E18" s="26"/>
      <c r="F18" s="26"/>
      <c r="G18" s="51"/>
      <c r="H18" s="221"/>
    </row>
    <row r="19" spans="2:8" s="15" customFormat="1" ht="12.75">
      <c r="B19" s="269">
        <f t="shared" si="0"/>
        <v>4</v>
      </c>
      <c r="C19" s="270">
        <f t="shared" si="1"/>
        <v>440.05</v>
      </c>
      <c r="D19" s="35"/>
      <c r="E19" s="26"/>
      <c r="F19" s="26"/>
      <c r="G19" s="51"/>
      <c r="H19" s="221"/>
    </row>
    <row r="20" spans="2:8" s="15" customFormat="1" ht="12.75">
      <c r="B20" s="269">
        <f t="shared" si="0"/>
        <v>5</v>
      </c>
      <c r="C20" s="270">
        <f t="shared" si="1"/>
        <v>440.0625</v>
      </c>
      <c r="D20" s="35"/>
      <c r="E20" s="26"/>
      <c r="F20" s="26"/>
      <c r="G20" s="51"/>
      <c r="H20" s="221"/>
    </row>
    <row r="21" spans="2:8" s="15" customFormat="1" ht="12.75">
      <c r="B21" s="269">
        <f t="shared" si="0"/>
        <v>6</v>
      </c>
      <c r="C21" s="270">
        <f t="shared" si="1"/>
        <v>440.075</v>
      </c>
      <c r="D21" s="35"/>
      <c r="E21" s="26"/>
      <c r="F21" s="26"/>
      <c r="G21" s="51"/>
      <c r="H21" s="221"/>
    </row>
    <row r="22" spans="2:8" s="15" customFormat="1" ht="12.75">
      <c r="B22" s="269">
        <f t="shared" si="0"/>
        <v>7</v>
      </c>
      <c r="C22" s="270">
        <f t="shared" si="1"/>
        <v>440.0875</v>
      </c>
      <c r="D22" s="35"/>
      <c r="E22" s="26"/>
      <c r="F22" s="26"/>
      <c r="G22" s="51"/>
      <c r="H22" s="221"/>
    </row>
    <row r="23" spans="2:8" s="15" customFormat="1" ht="12.75">
      <c r="B23" s="269">
        <f t="shared" si="0"/>
        <v>8</v>
      </c>
      <c r="C23" s="270">
        <f t="shared" si="1"/>
        <v>440.1</v>
      </c>
      <c r="D23" s="35"/>
      <c r="E23" s="26"/>
      <c r="F23" s="26"/>
      <c r="G23" s="51"/>
      <c r="H23" s="221"/>
    </row>
    <row r="24" spans="2:8" s="15" customFormat="1" ht="12.75">
      <c r="B24" s="269">
        <f t="shared" si="0"/>
        <v>9</v>
      </c>
      <c r="C24" s="270">
        <f t="shared" si="1"/>
        <v>440.1125</v>
      </c>
      <c r="D24" s="35"/>
      <c r="E24" s="26"/>
      <c r="F24" s="26"/>
      <c r="G24" s="51"/>
      <c r="H24" s="221"/>
    </row>
    <row r="25" spans="2:8" s="15" customFormat="1" ht="12.75">
      <c r="B25" s="269">
        <f t="shared" si="0"/>
        <v>10</v>
      </c>
      <c r="C25" s="270">
        <f t="shared" si="1"/>
        <v>440.125</v>
      </c>
      <c r="D25" s="35"/>
      <c r="E25" s="26"/>
      <c r="F25" s="26"/>
      <c r="G25" s="51"/>
      <c r="H25" s="221"/>
    </row>
    <row r="26" spans="2:8" s="15" customFormat="1" ht="12.75">
      <c r="B26" s="269">
        <f t="shared" si="0"/>
        <v>11</v>
      </c>
      <c r="C26" s="270">
        <f t="shared" si="1"/>
        <v>440.1375</v>
      </c>
      <c r="D26" s="35"/>
      <c r="E26" s="26"/>
      <c r="F26" s="26"/>
      <c r="G26" s="51"/>
      <c r="H26" s="221"/>
    </row>
    <row r="27" spans="2:8" s="15" customFormat="1" ht="12.75">
      <c r="B27" s="269">
        <f t="shared" si="0"/>
        <v>12</v>
      </c>
      <c r="C27" s="270">
        <f t="shared" si="1"/>
        <v>440.15</v>
      </c>
      <c r="D27" s="35"/>
      <c r="E27" s="26"/>
      <c r="F27" s="26"/>
      <c r="G27" s="51"/>
      <c r="H27" s="221"/>
    </row>
    <row r="28" spans="2:8" s="15" customFormat="1" ht="12.75">
      <c r="B28" s="269">
        <f t="shared" si="0"/>
        <v>13</v>
      </c>
      <c r="C28" s="270">
        <f t="shared" si="1"/>
        <v>440.1625</v>
      </c>
      <c r="D28" s="35"/>
      <c r="E28" s="26"/>
      <c r="F28" s="26"/>
      <c r="G28" s="51"/>
      <c r="H28" s="221"/>
    </row>
    <row r="29" spans="2:8" s="15" customFormat="1" ht="12.75">
      <c r="B29" s="269">
        <f t="shared" si="0"/>
        <v>14</v>
      </c>
      <c r="C29" s="270">
        <f t="shared" si="1"/>
        <v>440.175</v>
      </c>
      <c r="D29" s="35"/>
      <c r="E29" s="26"/>
      <c r="F29" s="26"/>
      <c r="G29" s="51"/>
      <c r="H29" s="221"/>
    </row>
    <row r="30" spans="2:8" s="15" customFormat="1" ht="12.75">
      <c r="B30" s="269">
        <f t="shared" si="0"/>
        <v>15</v>
      </c>
      <c r="C30" s="270">
        <f t="shared" si="1"/>
        <v>440.1875</v>
      </c>
      <c r="D30" s="35"/>
      <c r="E30" s="26"/>
      <c r="F30" s="26"/>
      <c r="G30" s="51"/>
      <c r="H30" s="221"/>
    </row>
    <row r="31" spans="2:8" s="15" customFormat="1" ht="12.75">
      <c r="B31" s="269">
        <f t="shared" si="0"/>
        <v>16</v>
      </c>
      <c r="C31" s="270">
        <f t="shared" si="1"/>
        <v>440.2</v>
      </c>
      <c r="D31" s="35"/>
      <c r="E31" s="26"/>
      <c r="F31" s="26"/>
      <c r="G31" s="51"/>
      <c r="H31" s="221"/>
    </row>
    <row r="32" spans="2:8" s="15" customFormat="1" ht="12.75">
      <c r="B32" s="269">
        <f t="shared" si="0"/>
        <v>17</v>
      </c>
      <c r="C32" s="270">
        <f t="shared" si="1"/>
        <v>440.2125</v>
      </c>
      <c r="D32" s="35"/>
      <c r="E32" s="26"/>
      <c r="F32" s="26"/>
      <c r="G32" s="51"/>
      <c r="H32" s="221"/>
    </row>
    <row r="33" spans="2:8" s="15" customFormat="1" ht="12.75">
      <c r="B33" s="269">
        <f t="shared" si="0"/>
        <v>18</v>
      </c>
      <c r="C33" s="270">
        <f t="shared" si="1"/>
        <v>440.225</v>
      </c>
      <c r="D33" s="35"/>
      <c r="E33" s="26"/>
      <c r="F33" s="26"/>
      <c r="G33" s="51"/>
      <c r="H33" s="221"/>
    </row>
    <row r="34" spans="2:8" s="15" customFormat="1" ht="12.75">
      <c r="B34" s="269">
        <f t="shared" si="0"/>
        <v>19</v>
      </c>
      <c r="C34" s="270">
        <f t="shared" si="1"/>
        <v>440.2375</v>
      </c>
      <c r="D34" s="35"/>
      <c r="E34" s="26"/>
      <c r="F34" s="26"/>
      <c r="G34" s="51"/>
      <c r="H34" s="221"/>
    </row>
    <row r="35" spans="2:8" s="15" customFormat="1" ht="12.75">
      <c r="B35" s="269">
        <f t="shared" si="0"/>
        <v>20</v>
      </c>
      <c r="C35" s="270">
        <f t="shared" si="1"/>
        <v>440.25</v>
      </c>
      <c r="D35" s="35"/>
      <c r="E35" s="26"/>
      <c r="F35" s="26"/>
      <c r="G35" s="51"/>
      <c r="H35" s="221"/>
    </row>
    <row r="36" spans="2:8" s="15" customFormat="1" ht="12.75">
      <c r="B36" s="269">
        <f t="shared" si="0"/>
        <v>21</v>
      </c>
      <c r="C36" s="270">
        <f t="shared" si="1"/>
        <v>440.2625</v>
      </c>
      <c r="D36" s="35"/>
      <c r="E36" s="26"/>
      <c r="F36" s="26"/>
      <c r="G36" s="51"/>
      <c r="H36" s="221"/>
    </row>
    <row r="37" spans="2:8" s="15" customFormat="1" ht="12.75">
      <c r="B37" s="269">
        <f t="shared" si="0"/>
        <v>22</v>
      </c>
      <c r="C37" s="270">
        <f t="shared" si="1"/>
        <v>440.275</v>
      </c>
      <c r="D37" s="35"/>
      <c r="E37" s="26"/>
      <c r="F37" s="26"/>
      <c r="G37" s="51"/>
      <c r="H37" s="221"/>
    </row>
    <row r="38" spans="2:8" s="15" customFormat="1" ht="12.75">
      <c r="B38" s="269">
        <f t="shared" si="0"/>
        <v>23</v>
      </c>
      <c r="C38" s="270">
        <f t="shared" si="1"/>
        <v>440.2875</v>
      </c>
      <c r="D38" s="35"/>
      <c r="E38" s="26"/>
      <c r="F38" s="26"/>
      <c r="G38" s="51"/>
      <c r="H38" s="221"/>
    </row>
    <row r="39" spans="2:8" s="15" customFormat="1" ht="12.75">
      <c r="B39" s="269">
        <f t="shared" si="0"/>
        <v>24</v>
      </c>
      <c r="C39" s="270">
        <f t="shared" si="1"/>
        <v>440.3</v>
      </c>
      <c r="D39" s="35"/>
      <c r="E39" s="26"/>
      <c r="F39" s="26"/>
      <c r="G39" s="51"/>
      <c r="H39" s="221"/>
    </row>
    <row r="40" spans="2:8" s="15" customFormat="1" ht="12.75">
      <c r="B40" s="269">
        <f t="shared" si="0"/>
        <v>25</v>
      </c>
      <c r="C40" s="270">
        <f t="shared" si="1"/>
        <v>440.3125</v>
      </c>
      <c r="D40" s="35"/>
      <c r="E40" s="26"/>
      <c r="F40" s="26"/>
      <c r="G40" s="51"/>
      <c r="H40" s="221"/>
    </row>
    <row r="41" spans="2:8" s="15" customFormat="1" ht="12.75">
      <c r="B41" s="269">
        <f t="shared" si="0"/>
        <v>26</v>
      </c>
      <c r="C41" s="270">
        <f t="shared" si="1"/>
        <v>440.325</v>
      </c>
      <c r="D41" s="35"/>
      <c r="E41" s="26"/>
      <c r="F41" s="26"/>
      <c r="G41" s="51"/>
      <c r="H41" s="221"/>
    </row>
    <row r="42" spans="2:8" s="15" customFormat="1" ht="12.75">
      <c r="B42" s="269">
        <f t="shared" si="0"/>
        <v>27</v>
      </c>
      <c r="C42" s="270">
        <f t="shared" si="1"/>
        <v>440.3375</v>
      </c>
      <c r="D42" s="35"/>
      <c r="E42" s="26"/>
      <c r="F42" s="26"/>
      <c r="G42" s="51"/>
      <c r="H42" s="221"/>
    </row>
    <row r="43" spans="2:8" s="15" customFormat="1" ht="12.75">
      <c r="B43" s="269">
        <f t="shared" si="0"/>
        <v>28</v>
      </c>
      <c r="C43" s="270">
        <f t="shared" si="1"/>
        <v>440.35</v>
      </c>
      <c r="D43" s="35"/>
      <c r="E43" s="26"/>
      <c r="F43" s="26"/>
      <c r="G43" s="51"/>
      <c r="H43" s="221"/>
    </row>
    <row r="44" spans="2:8" s="15" customFormat="1" ht="12.75">
      <c r="B44" s="269">
        <f t="shared" si="0"/>
        <v>29</v>
      </c>
      <c r="C44" s="270">
        <f t="shared" si="1"/>
        <v>440.3625</v>
      </c>
      <c r="D44" s="35"/>
      <c r="E44" s="26"/>
      <c r="F44" s="26"/>
      <c r="G44" s="51"/>
      <c r="H44" s="221"/>
    </row>
    <row r="45" spans="2:8" s="15" customFormat="1" ht="12.75">
      <c r="B45" s="269">
        <f t="shared" si="0"/>
        <v>30</v>
      </c>
      <c r="C45" s="270">
        <f t="shared" si="1"/>
        <v>440.375</v>
      </c>
      <c r="D45" s="35"/>
      <c r="E45" s="26"/>
      <c r="F45" s="26"/>
      <c r="G45" s="51"/>
      <c r="H45" s="221"/>
    </row>
    <row r="46" spans="2:8" s="15" customFormat="1" ht="12.75">
      <c r="B46" s="269">
        <f t="shared" si="0"/>
        <v>31</v>
      </c>
      <c r="C46" s="270">
        <f t="shared" si="1"/>
        <v>440.3875</v>
      </c>
      <c r="D46" s="35"/>
      <c r="E46" s="26"/>
      <c r="F46" s="26"/>
      <c r="G46" s="51"/>
      <c r="H46" s="221"/>
    </row>
    <row r="47" spans="2:8" s="15" customFormat="1" ht="12.75">
      <c r="B47" s="269">
        <f t="shared" si="0"/>
        <v>32</v>
      </c>
      <c r="C47" s="270">
        <f t="shared" si="1"/>
        <v>440.4</v>
      </c>
      <c r="D47" s="35"/>
      <c r="E47" s="26"/>
      <c r="F47" s="26"/>
      <c r="G47" s="51"/>
      <c r="H47" s="221"/>
    </row>
    <row r="48" spans="2:8" s="15" customFormat="1" ht="12.75">
      <c r="B48" s="269">
        <f t="shared" si="0"/>
        <v>33</v>
      </c>
      <c r="C48" s="270">
        <f t="shared" si="1"/>
        <v>440.4125</v>
      </c>
      <c r="D48" s="35"/>
      <c r="E48" s="26"/>
      <c r="F48" s="26"/>
      <c r="G48" s="51"/>
      <c r="H48" s="221"/>
    </row>
    <row r="49" spans="2:8" s="15" customFormat="1" ht="12.75">
      <c r="B49" s="269">
        <f t="shared" si="0"/>
        <v>34</v>
      </c>
      <c r="C49" s="270">
        <f t="shared" si="1"/>
        <v>440.425</v>
      </c>
      <c r="D49" s="35"/>
      <c r="E49" s="26"/>
      <c r="F49" s="26"/>
      <c r="G49" s="51"/>
      <c r="H49" s="221"/>
    </row>
    <row r="50" spans="2:8" s="15" customFormat="1" ht="12.75">
      <c r="B50" s="269">
        <f t="shared" si="0"/>
        <v>35</v>
      </c>
      <c r="C50" s="270">
        <f t="shared" si="1"/>
        <v>440.4375</v>
      </c>
      <c r="D50" s="35"/>
      <c r="E50" s="26"/>
      <c r="F50" s="26"/>
      <c r="G50" s="51"/>
      <c r="H50" s="221"/>
    </row>
    <row r="51" spans="2:8" s="15" customFormat="1" ht="12.75">
      <c r="B51" s="269">
        <f t="shared" si="0"/>
        <v>36</v>
      </c>
      <c r="C51" s="270">
        <f t="shared" si="1"/>
        <v>440.45</v>
      </c>
      <c r="D51" s="35"/>
      <c r="E51" s="26"/>
      <c r="F51" s="26"/>
      <c r="G51" s="51"/>
      <c r="H51" s="221"/>
    </row>
    <row r="52" spans="2:8" s="15" customFormat="1" ht="12.75">
      <c r="B52" s="269">
        <f t="shared" si="0"/>
        <v>37</v>
      </c>
      <c r="C52" s="270">
        <f t="shared" si="1"/>
        <v>440.4625</v>
      </c>
      <c r="D52" s="35"/>
      <c r="E52" s="26"/>
      <c r="F52" s="26"/>
      <c r="G52" s="51"/>
      <c r="H52" s="221"/>
    </row>
    <row r="53" spans="2:8" s="15" customFormat="1" ht="12.75">
      <c r="B53" s="269">
        <f t="shared" si="0"/>
        <v>38</v>
      </c>
      <c r="C53" s="270">
        <f t="shared" si="1"/>
        <v>440.475</v>
      </c>
      <c r="D53" s="35"/>
      <c r="E53" s="26"/>
      <c r="F53" s="26"/>
      <c r="G53" s="51"/>
      <c r="H53" s="221"/>
    </row>
    <row r="54" spans="2:8" s="15" customFormat="1" ht="12.75">
      <c r="B54" s="269">
        <f t="shared" si="0"/>
        <v>39</v>
      </c>
      <c r="C54" s="270">
        <f t="shared" si="1"/>
        <v>440.4875</v>
      </c>
      <c r="D54" s="35"/>
      <c r="E54" s="26"/>
      <c r="F54" s="26"/>
      <c r="G54" s="51"/>
      <c r="H54" s="221"/>
    </row>
    <row r="55" spans="2:8" s="15" customFormat="1" ht="12.75">
      <c r="B55" s="269">
        <f t="shared" si="0"/>
        <v>40</v>
      </c>
      <c r="C55" s="270">
        <f t="shared" si="1"/>
        <v>440.5</v>
      </c>
      <c r="D55" s="35"/>
      <c r="E55" s="26"/>
      <c r="F55" s="26"/>
      <c r="G55" s="51"/>
      <c r="H55" s="221"/>
    </row>
    <row r="56" spans="2:8" s="15" customFormat="1" ht="12.75">
      <c r="B56" s="269">
        <f t="shared" si="0"/>
        <v>41</v>
      </c>
      <c r="C56" s="270">
        <f t="shared" si="1"/>
        <v>440.5125</v>
      </c>
      <c r="D56" s="35"/>
      <c r="E56" s="26"/>
      <c r="F56" s="26"/>
      <c r="G56" s="51"/>
      <c r="H56" s="221"/>
    </row>
    <row r="57" spans="2:8" s="15" customFormat="1" ht="12.75">
      <c r="B57" s="269">
        <f t="shared" si="0"/>
        <v>42</v>
      </c>
      <c r="C57" s="270">
        <f t="shared" si="1"/>
        <v>440.525</v>
      </c>
      <c r="D57" s="35"/>
      <c r="E57" s="26"/>
      <c r="F57" s="26"/>
      <c r="G57" s="51"/>
      <c r="H57" s="221"/>
    </row>
    <row r="58" spans="2:8" s="15" customFormat="1" ht="12.75">
      <c r="B58" s="269">
        <f t="shared" si="0"/>
        <v>43</v>
      </c>
      <c r="C58" s="270">
        <f t="shared" si="1"/>
        <v>440.5375</v>
      </c>
      <c r="D58" s="35"/>
      <c r="E58" s="26"/>
      <c r="F58" s="26"/>
      <c r="G58" s="51"/>
      <c r="H58" s="221"/>
    </row>
    <row r="59" spans="2:8" s="15" customFormat="1" ht="12.75">
      <c r="B59" s="269">
        <f t="shared" si="0"/>
        <v>44</v>
      </c>
      <c r="C59" s="270">
        <f t="shared" si="1"/>
        <v>440.55</v>
      </c>
      <c r="D59" s="35"/>
      <c r="E59" s="26"/>
      <c r="F59" s="26"/>
      <c r="G59" s="51"/>
      <c r="H59" s="221"/>
    </row>
    <row r="60" spans="2:8" s="15" customFormat="1" ht="12.75">
      <c r="B60" s="269">
        <f t="shared" si="0"/>
        <v>45</v>
      </c>
      <c r="C60" s="270">
        <f t="shared" si="1"/>
        <v>440.5625</v>
      </c>
      <c r="D60" s="35"/>
      <c r="E60" s="26"/>
      <c r="F60" s="26"/>
      <c r="G60" s="51"/>
      <c r="H60" s="221"/>
    </row>
    <row r="61" spans="2:8" s="15" customFormat="1" ht="12.75">
      <c r="B61" s="269">
        <f t="shared" si="0"/>
        <v>46</v>
      </c>
      <c r="C61" s="270">
        <f t="shared" si="1"/>
        <v>440.575</v>
      </c>
      <c r="D61" s="35"/>
      <c r="E61" s="26"/>
      <c r="F61" s="26"/>
      <c r="G61" s="51"/>
      <c r="H61" s="221"/>
    </row>
    <row r="62" spans="2:8" s="15" customFormat="1" ht="12.75">
      <c r="B62" s="269">
        <f t="shared" si="0"/>
        <v>47</v>
      </c>
      <c r="C62" s="270">
        <f t="shared" si="1"/>
        <v>440.5875</v>
      </c>
      <c r="D62" s="35"/>
      <c r="E62" s="26"/>
      <c r="F62" s="26"/>
      <c r="G62" s="51"/>
      <c r="H62" s="221"/>
    </row>
    <row r="63" spans="2:8" s="15" customFormat="1" ht="12.75">
      <c r="B63" s="269">
        <f t="shared" si="0"/>
        <v>48</v>
      </c>
      <c r="C63" s="270">
        <f t="shared" si="1"/>
        <v>440.6</v>
      </c>
      <c r="D63" s="35"/>
      <c r="E63" s="26"/>
      <c r="F63" s="26"/>
      <c r="G63" s="51"/>
      <c r="H63" s="221"/>
    </row>
    <row r="64" spans="2:8" s="15" customFormat="1" ht="12.75">
      <c r="B64" s="269">
        <f t="shared" si="0"/>
        <v>49</v>
      </c>
      <c r="C64" s="270">
        <f t="shared" si="1"/>
        <v>440.6125</v>
      </c>
      <c r="D64" s="35"/>
      <c r="E64" s="26"/>
      <c r="F64" s="26"/>
      <c r="G64" s="51"/>
      <c r="H64" s="221"/>
    </row>
    <row r="65" spans="2:8" s="15" customFormat="1" ht="12.75">
      <c r="B65" s="269">
        <f t="shared" si="0"/>
        <v>50</v>
      </c>
      <c r="C65" s="270">
        <f t="shared" si="1"/>
        <v>440.625</v>
      </c>
      <c r="D65" s="35"/>
      <c r="E65" s="26"/>
      <c r="F65" s="26"/>
      <c r="G65" s="51"/>
      <c r="H65" s="221"/>
    </row>
    <row r="66" spans="2:8" s="15" customFormat="1" ht="12.75">
      <c r="B66" s="269">
        <f t="shared" si="0"/>
        <v>51</v>
      </c>
      <c r="C66" s="270">
        <f t="shared" si="1"/>
        <v>440.6375</v>
      </c>
      <c r="D66" s="35"/>
      <c r="E66" s="26"/>
      <c r="F66" s="26"/>
      <c r="G66" s="51"/>
      <c r="H66" s="221"/>
    </row>
    <row r="67" spans="2:8" s="15" customFormat="1" ht="12.75">
      <c r="B67" s="269">
        <f t="shared" si="0"/>
        <v>52</v>
      </c>
      <c r="C67" s="270">
        <f t="shared" si="1"/>
        <v>440.65</v>
      </c>
      <c r="D67" s="35"/>
      <c r="E67" s="26"/>
      <c r="F67" s="26"/>
      <c r="G67" s="51"/>
      <c r="H67" s="221"/>
    </row>
    <row r="68" spans="2:8" s="15" customFormat="1" ht="12.75">
      <c r="B68" s="269">
        <f t="shared" si="0"/>
        <v>53</v>
      </c>
      <c r="C68" s="270">
        <f t="shared" si="1"/>
        <v>440.6625</v>
      </c>
      <c r="D68" s="35"/>
      <c r="E68" s="26"/>
      <c r="F68" s="26"/>
      <c r="G68" s="51"/>
      <c r="H68" s="221"/>
    </row>
    <row r="69" spans="2:8" s="15" customFormat="1" ht="12.75">
      <c r="B69" s="269">
        <f t="shared" si="0"/>
        <v>54</v>
      </c>
      <c r="C69" s="270">
        <f t="shared" si="1"/>
        <v>440.675</v>
      </c>
      <c r="D69" s="35"/>
      <c r="E69" s="26"/>
      <c r="F69" s="26"/>
      <c r="G69" s="51"/>
      <c r="H69" s="221"/>
    </row>
    <row r="70" spans="2:8" s="15" customFormat="1" ht="12.75">
      <c r="B70" s="269">
        <f t="shared" si="0"/>
        <v>55</v>
      </c>
      <c r="C70" s="270">
        <f t="shared" si="1"/>
        <v>440.6875</v>
      </c>
      <c r="D70" s="35"/>
      <c r="E70" s="26"/>
      <c r="F70" s="26"/>
      <c r="G70" s="51"/>
      <c r="H70" s="221"/>
    </row>
    <row r="71" spans="2:8" s="15" customFormat="1" ht="12.75">
      <c r="B71" s="269">
        <f t="shared" si="0"/>
        <v>56</v>
      </c>
      <c r="C71" s="270">
        <f t="shared" si="1"/>
        <v>440.7</v>
      </c>
      <c r="D71" s="35"/>
      <c r="E71" s="26"/>
      <c r="F71" s="26"/>
      <c r="G71" s="51"/>
      <c r="H71" s="221"/>
    </row>
    <row r="72" spans="2:8" s="15" customFormat="1" ht="12.75">
      <c r="B72" s="269">
        <f t="shared" si="0"/>
        <v>57</v>
      </c>
      <c r="C72" s="270">
        <f t="shared" si="1"/>
        <v>440.7125</v>
      </c>
      <c r="D72" s="35"/>
      <c r="E72" s="26"/>
      <c r="F72" s="26"/>
      <c r="G72" s="51"/>
      <c r="H72" s="221"/>
    </row>
    <row r="73" spans="2:8" s="15" customFormat="1" ht="12.75">
      <c r="B73" s="269">
        <f t="shared" si="0"/>
        <v>58</v>
      </c>
      <c r="C73" s="270">
        <f t="shared" si="1"/>
        <v>440.725</v>
      </c>
      <c r="D73" s="35"/>
      <c r="E73" s="26"/>
      <c r="F73" s="26"/>
      <c r="G73" s="51"/>
      <c r="H73" s="221"/>
    </row>
    <row r="74" spans="2:8" s="15" customFormat="1" ht="12.75">
      <c r="B74" s="269">
        <f t="shared" si="0"/>
        <v>59</v>
      </c>
      <c r="C74" s="270">
        <f t="shared" si="1"/>
        <v>440.7375</v>
      </c>
      <c r="D74" s="35"/>
      <c r="E74" s="26"/>
      <c r="F74" s="26"/>
      <c r="G74" s="51"/>
      <c r="H74" s="221"/>
    </row>
    <row r="75" spans="2:8" s="15" customFormat="1" ht="12.75">
      <c r="B75" s="269">
        <f t="shared" si="0"/>
        <v>60</v>
      </c>
      <c r="C75" s="270">
        <f t="shared" si="1"/>
        <v>440.75</v>
      </c>
      <c r="D75" s="35"/>
      <c r="E75" s="26"/>
      <c r="F75" s="26"/>
      <c r="G75" s="51"/>
      <c r="H75" s="221"/>
    </row>
    <row r="76" spans="2:8" s="15" customFormat="1" ht="12.75">
      <c r="B76" s="269">
        <f t="shared" si="0"/>
        <v>61</v>
      </c>
      <c r="C76" s="270">
        <f t="shared" si="1"/>
        <v>440.7625</v>
      </c>
      <c r="D76" s="35"/>
      <c r="E76" s="26"/>
      <c r="F76" s="26"/>
      <c r="G76" s="51"/>
      <c r="H76" s="221"/>
    </row>
    <row r="77" spans="2:8" s="15" customFormat="1" ht="12.75">
      <c r="B77" s="269">
        <f t="shared" si="0"/>
        <v>62</v>
      </c>
      <c r="C77" s="270">
        <f t="shared" si="1"/>
        <v>440.775</v>
      </c>
      <c r="D77" s="35"/>
      <c r="E77" s="26"/>
      <c r="F77" s="26"/>
      <c r="G77" s="51"/>
      <c r="H77" s="221"/>
    </row>
    <row r="78" spans="2:8" s="15" customFormat="1" ht="12.75">
      <c r="B78" s="269">
        <f t="shared" si="0"/>
        <v>63</v>
      </c>
      <c r="C78" s="270">
        <f t="shared" si="1"/>
        <v>440.7875</v>
      </c>
      <c r="D78" s="35"/>
      <c r="E78" s="26"/>
      <c r="F78" s="26"/>
      <c r="G78" s="51"/>
      <c r="H78" s="221"/>
    </row>
    <row r="79" spans="2:8" s="15" customFormat="1" ht="12.75">
      <c r="B79" s="269">
        <f t="shared" si="0"/>
        <v>64</v>
      </c>
      <c r="C79" s="270">
        <f t="shared" si="1"/>
        <v>440.8</v>
      </c>
      <c r="D79" s="35"/>
      <c r="E79" s="26"/>
      <c r="F79" s="26"/>
      <c r="G79" s="51"/>
      <c r="H79" s="221"/>
    </row>
    <row r="80" spans="2:8" s="15" customFormat="1" ht="12.75">
      <c r="B80" s="269">
        <f t="shared" si="0"/>
        <v>65</v>
      </c>
      <c r="C80" s="270">
        <f t="shared" si="1"/>
        <v>440.8125</v>
      </c>
      <c r="D80" s="35"/>
      <c r="E80" s="26"/>
      <c r="F80" s="26"/>
      <c r="G80" s="51"/>
      <c r="H80" s="221"/>
    </row>
    <row r="81" spans="2:8" s="15" customFormat="1" ht="12.75">
      <c r="B81" s="269">
        <f t="shared" si="0"/>
        <v>66</v>
      </c>
      <c r="C81" s="270">
        <f t="shared" si="1"/>
        <v>440.825</v>
      </c>
      <c r="D81" s="35"/>
      <c r="E81" s="26"/>
      <c r="F81" s="26"/>
      <c r="G81" s="51"/>
      <c r="H81" s="221"/>
    </row>
    <row r="82" spans="2:8" s="15" customFormat="1" ht="12.75">
      <c r="B82" s="269">
        <f aca="true" t="shared" si="2" ref="B82:B145">SUM(B81+1)</f>
        <v>67</v>
      </c>
      <c r="C82" s="270">
        <f aca="true" t="shared" si="3" ref="C82:C145">SUM(440+B82*0.0125)</f>
        <v>440.8375</v>
      </c>
      <c r="D82" s="35"/>
      <c r="E82" s="26"/>
      <c r="F82" s="26"/>
      <c r="G82" s="51"/>
      <c r="H82" s="221"/>
    </row>
    <row r="83" spans="2:8" s="15" customFormat="1" ht="12.75">
      <c r="B83" s="269">
        <f t="shared" si="2"/>
        <v>68</v>
      </c>
      <c r="C83" s="270">
        <f t="shared" si="3"/>
        <v>440.85</v>
      </c>
      <c r="D83" s="35"/>
      <c r="E83" s="26"/>
      <c r="F83" s="26"/>
      <c r="G83" s="51"/>
      <c r="H83" s="221"/>
    </row>
    <row r="84" spans="2:8" s="15" customFormat="1" ht="12.75">
      <c r="B84" s="269">
        <f t="shared" si="2"/>
        <v>69</v>
      </c>
      <c r="C84" s="270">
        <f t="shared" si="3"/>
        <v>440.8625</v>
      </c>
      <c r="D84" s="35"/>
      <c r="E84" s="26"/>
      <c r="F84" s="26"/>
      <c r="G84" s="51"/>
      <c r="H84" s="221"/>
    </row>
    <row r="85" spans="2:8" s="15" customFormat="1" ht="12.75">
      <c r="B85" s="269">
        <f t="shared" si="2"/>
        <v>70</v>
      </c>
      <c r="C85" s="270">
        <f t="shared" si="3"/>
        <v>440.875</v>
      </c>
      <c r="D85" s="35"/>
      <c r="E85" s="26"/>
      <c r="F85" s="26"/>
      <c r="G85" s="51"/>
      <c r="H85" s="221"/>
    </row>
    <row r="86" spans="2:8" s="15" customFormat="1" ht="12.75">
      <c r="B86" s="269">
        <f t="shared" si="2"/>
        <v>71</v>
      </c>
      <c r="C86" s="270">
        <f t="shared" si="3"/>
        <v>440.8875</v>
      </c>
      <c r="D86" s="35"/>
      <c r="E86" s="26"/>
      <c r="F86" s="26"/>
      <c r="G86" s="51"/>
      <c r="H86" s="221"/>
    </row>
    <row r="87" spans="2:8" s="15" customFormat="1" ht="12.75">
      <c r="B87" s="269">
        <f t="shared" si="2"/>
        <v>72</v>
      </c>
      <c r="C87" s="270">
        <f t="shared" si="3"/>
        <v>440.9</v>
      </c>
      <c r="D87" s="35"/>
      <c r="E87" s="26"/>
      <c r="F87" s="26"/>
      <c r="G87" s="51"/>
      <c r="H87" s="221"/>
    </row>
    <row r="88" spans="2:8" s="15" customFormat="1" ht="12.75">
      <c r="B88" s="269">
        <f t="shared" si="2"/>
        <v>73</v>
      </c>
      <c r="C88" s="270">
        <f t="shared" si="3"/>
        <v>440.9125</v>
      </c>
      <c r="D88" s="35"/>
      <c r="E88" s="26"/>
      <c r="F88" s="26"/>
      <c r="G88" s="51"/>
      <c r="H88" s="221"/>
    </row>
    <row r="89" spans="2:8" s="15" customFormat="1" ht="12.75">
      <c r="B89" s="269">
        <f t="shared" si="2"/>
        <v>74</v>
      </c>
      <c r="C89" s="270">
        <f t="shared" si="3"/>
        <v>440.925</v>
      </c>
      <c r="D89" s="35"/>
      <c r="E89" s="26"/>
      <c r="F89" s="26"/>
      <c r="G89" s="51"/>
      <c r="H89" s="221"/>
    </row>
    <row r="90" spans="2:8" s="15" customFormat="1" ht="12.75">
      <c r="B90" s="269">
        <f t="shared" si="2"/>
        <v>75</v>
      </c>
      <c r="C90" s="270">
        <f t="shared" si="3"/>
        <v>440.9375</v>
      </c>
      <c r="D90" s="35"/>
      <c r="E90" s="26"/>
      <c r="F90" s="26"/>
      <c r="G90" s="51"/>
      <c r="H90" s="221"/>
    </row>
    <row r="91" spans="2:8" s="15" customFormat="1" ht="12.75">
      <c r="B91" s="269">
        <f t="shared" si="2"/>
        <v>76</v>
      </c>
      <c r="C91" s="270">
        <f t="shared" si="3"/>
        <v>440.95</v>
      </c>
      <c r="D91" s="35"/>
      <c r="E91" s="26"/>
      <c r="F91" s="26"/>
      <c r="G91" s="51"/>
      <c r="H91" s="221"/>
    </row>
    <row r="92" spans="2:8" s="15" customFormat="1" ht="12.75">
      <c r="B92" s="269">
        <f t="shared" si="2"/>
        <v>77</v>
      </c>
      <c r="C92" s="270">
        <f t="shared" si="3"/>
        <v>440.9625</v>
      </c>
      <c r="D92" s="35"/>
      <c r="E92" s="26"/>
      <c r="F92" s="26"/>
      <c r="G92" s="51"/>
      <c r="H92" s="221"/>
    </row>
    <row r="93" spans="2:8" s="15" customFormat="1" ht="12.75">
      <c r="B93" s="269">
        <f t="shared" si="2"/>
        <v>78</v>
      </c>
      <c r="C93" s="270">
        <f t="shared" si="3"/>
        <v>440.975</v>
      </c>
      <c r="D93" s="35"/>
      <c r="E93" s="26"/>
      <c r="F93" s="26"/>
      <c r="G93" s="51"/>
      <c r="H93" s="221"/>
    </row>
    <row r="94" spans="2:8" s="15" customFormat="1" ht="12.75">
      <c r="B94" s="269">
        <f t="shared" si="2"/>
        <v>79</v>
      </c>
      <c r="C94" s="270">
        <f t="shared" si="3"/>
        <v>440.9875</v>
      </c>
      <c r="D94" s="35"/>
      <c r="E94" s="26"/>
      <c r="F94" s="26"/>
      <c r="G94" s="51"/>
      <c r="H94" s="221"/>
    </row>
    <row r="95" spans="2:8" s="15" customFormat="1" ht="12.75">
      <c r="B95" s="269">
        <f t="shared" si="2"/>
        <v>80</v>
      </c>
      <c r="C95" s="270">
        <f t="shared" si="3"/>
        <v>441</v>
      </c>
      <c r="D95" s="35"/>
      <c r="E95" s="26"/>
      <c r="F95" s="26"/>
      <c r="G95" s="51"/>
      <c r="H95" s="221"/>
    </row>
    <row r="96" spans="2:8" s="15" customFormat="1" ht="12.75">
      <c r="B96" s="269">
        <f t="shared" si="2"/>
        <v>81</v>
      </c>
      <c r="C96" s="270">
        <f t="shared" si="3"/>
        <v>441.0125</v>
      </c>
      <c r="D96" s="35"/>
      <c r="E96" s="26"/>
      <c r="F96" s="26"/>
      <c r="G96" s="51"/>
      <c r="H96" s="221"/>
    </row>
    <row r="97" spans="2:8" s="15" customFormat="1" ht="12.75">
      <c r="B97" s="269">
        <f t="shared" si="2"/>
        <v>82</v>
      </c>
      <c r="C97" s="270">
        <f t="shared" si="3"/>
        <v>441.025</v>
      </c>
      <c r="D97" s="35"/>
      <c r="E97" s="26"/>
      <c r="F97" s="26"/>
      <c r="G97" s="51"/>
      <c r="H97" s="221"/>
    </row>
    <row r="98" spans="2:8" s="15" customFormat="1" ht="12.75">
      <c r="B98" s="269">
        <f t="shared" si="2"/>
        <v>83</v>
      </c>
      <c r="C98" s="270">
        <f t="shared" si="3"/>
        <v>441.0375</v>
      </c>
      <c r="D98" s="35"/>
      <c r="E98" s="26"/>
      <c r="F98" s="26"/>
      <c r="G98" s="51"/>
      <c r="H98" s="221"/>
    </row>
    <row r="99" spans="2:8" s="15" customFormat="1" ht="12.75">
      <c r="B99" s="269">
        <f t="shared" si="2"/>
        <v>84</v>
      </c>
      <c r="C99" s="270">
        <f t="shared" si="3"/>
        <v>441.05</v>
      </c>
      <c r="D99" s="35"/>
      <c r="E99" s="26"/>
      <c r="F99" s="26"/>
      <c r="G99" s="51"/>
      <c r="H99" s="221"/>
    </row>
    <row r="100" spans="2:8" s="15" customFormat="1" ht="12.75">
      <c r="B100" s="269">
        <f t="shared" si="2"/>
        <v>85</v>
      </c>
      <c r="C100" s="270">
        <f t="shared" si="3"/>
        <v>441.0625</v>
      </c>
      <c r="D100" s="35"/>
      <c r="E100" s="26"/>
      <c r="F100" s="26"/>
      <c r="G100" s="51"/>
      <c r="H100" s="221"/>
    </row>
    <row r="101" spans="2:8" s="15" customFormat="1" ht="12.75">
      <c r="B101" s="269">
        <f t="shared" si="2"/>
        <v>86</v>
      </c>
      <c r="C101" s="270">
        <f t="shared" si="3"/>
        <v>441.075</v>
      </c>
      <c r="D101" s="35"/>
      <c r="E101" s="26"/>
      <c r="F101" s="26"/>
      <c r="G101" s="51"/>
      <c r="H101" s="221"/>
    </row>
    <row r="102" spans="2:8" s="15" customFormat="1" ht="12.75">
      <c r="B102" s="269">
        <f t="shared" si="2"/>
        <v>87</v>
      </c>
      <c r="C102" s="270">
        <f t="shared" si="3"/>
        <v>441.0875</v>
      </c>
      <c r="D102" s="35"/>
      <c r="E102" s="26"/>
      <c r="F102" s="26"/>
      <c r="G102" s="51"/>
      <c r="H102" s="221"/>
    </row>
    <row r="103" spans="2:8" s="15" customFormat="1" ht="12.75">
      <c r="B103" s="269">
        <f t="shared" si="2"/>
        <v>88</v>
      </c>
      <c r="C103" s="270">
        <f t="shared" si="3"/>
        <v>441.1</v>
      </c>
      <c r="D103" s="35"/>
      <c r="E103" s="26"/>
      <c r="F103" s="26"/>
      <c r="G103" s="51"/>
      <c r="H103" s="221"/>
    </row>
    <row r="104" spans="2:8" s="15" customFormat="1" ht="12.75">
      <c r="B104" s="269">
        <f t="shared" si="2"/>
        <v>89</v>
      </c>
      <c r="C104" s="270">
        <f t="shared" si="3"/>
        <v>441.1125</v>
      </c>
      <c r="D104" s="35"/>
      <c r="E104" s="26"/>
      <c r="F104" s="26"/>
      <c r="G104" s="51"/>
      <c r="H104" s="221"/>
    </row>
    <row r="105" spans="2:8" s="15" customFormat="1" ht="12.75">
      <c r="B105" s="269">
        <f t="shared" si="2"/>
        <v>90</v>
      </c>
      <c r="C105" s="270">
        <f t="shared" si="3"/>
        <v>441.125</v>
      </c>
      <c r="D105" s="35"/>
      <c r="E105" s="26"/>
      <c r="F105" s="26"/>
      <c r="G105" s="51"/>
      <c r="H105" s="221"/>
    </row>
    <row r="106" spans="2:8" s="15" customFormat="1" ht="12.75">
      <c r="B106" s="269">
        <f t="shared" si="2"/>
        <v>91</v>
      </c>
      <c r="C106" s="270">
        <f t="shared" si="3"/>
        <v>441.1375</v>
      </c>
      <c r="D106" s="35"/>
      <c r="E106" s="26"/>
      <c r="F106" s="26"/>
      <c r="G106" s="51"/>
      <c r="H106" s="221"/>
    </row>
    <row r="107" spans="2:8" s="15" customFormat="1" ht="12.75">
      <c r="B107" s="269">
        <f t="shared" si="2"/>
        <v>92</v>
      </c>
      <c r="C107" s="270">
        <f t="shared" si="3"/>
        <v>441.15</v>
      </c>
      <c r="D107" s="35"/>
      <c r="E107" s="26"/>
      <c r="F107" s="26"/>
      <c r="G107" s="51"/>
      <c r="H107" s="221"/>
    </row>
    <row r="108" spans="2:8" s="15" customFormat="1" ht="12.75">
      <c r="B108" s="269">
        <f t="shared" si="2"/>
        <v>93</v>
      </c>
      <c r="C108" s="270">
        <f t="shared" si="3"/>
        <v>441.1625</v>
      </c>
      <c r="D108" s="35"/>
      <c r="E108" s="26"/>
      <c r="F108" s="26"/>
      <c r="G108" s="51"/>
      <c r="H108" s="221"/>
    </row>
    <row r="109" spans="2:8" s="15" customFormat="1" ht="12.75">
      <c r="B109" s="269">
        <f t="shared" si="2"/>
        <v>94</v>
      </c>
      <c r="C109" s="270">
        <f t="shared" si="3"/>
        <v>441.175</v>
      </c>
      <c r="D109" s="35"/>
      <c r="E109" s="26"/>
      <c r="F109" s="26"/>
      <c r="G109" s="51"/>
      <c r="H109" s="221"/>
    </row>
    <row r="110" spans="2:8" s="15" customFormat="1" ht="12.75">
      <c r="B110" s="269">
        <f t="shared" si="2"/>
        <v>95</v>
      </c>
      <c r="C110" s="270">
        <f t="shared" si="3"/>
        <v>441.1875</v>
      </c>
      <c r="D110" s="35"/>
      <c r="E110" s="26"/>
      <c r="F110" s="26"/>
      <c r="G110" s="51"/>
      <c r="H110" s="221"/>
    </row>
    <row r="111" spans="2:8" s="15" customFormat="1" ht="12.75">
      <c r="B111" s="269">
        <f t="shared" si="2"/>
        <v>96</v>
      </c>
      <c r="C111" s="270">
        <f t="shared" si="3"/>
        <v>441.2</v>
      </c>
      <c r="D111" s="35"/>
      <c r="E111" s="26"/>
      <c r="F111" s="26"/>
      <c r="G111" s="51"/>
      <c r="H111" s="221"/>
    </row>
    <row r="112" spans="2:8" s="15" customFormat="1" ht="12.75">
      <c r="B112" s="269">
        <f t="shared" si="2"/>
        <v>97</v>
      </c>
      <c r="C112" s="270">
        <f t="shared" si="3"/>
        <v>441.2125</v>
      </c>
      <c r="D112" s="35"/>
      <c r="E112" s="26"/>
      <c r="F112" s="26"/>
      <c r="G112" s="51"/>
      <c r="H112" s="221"/>
    </row>
    <row r="113" spans="2:8" s="15" customFormat="1" ht="12.75">
      <c r="B113" s="269">
        <f t="shared" si="2"/>
        <v>98</v>
      </c>
      <c r="C113" s="270">
        <f t="shared" si="3"/>
        <v>441.225</v>
      </c>
      <c r="D113" s="35"/>
      <c r="E113" s="26"/>
      <c r="F113" s="26"/>
      <c r="G113" s="51"/>
      <c r="H113" s="221"/>
    </row>
    <row r="114" spans="2:8" s="15" customFormat="1" ht="12.75">
      <c r="B114" s="269">
        <f t="shared" si="2"/>
        <v>99</v>
      </c>
      <c r="C114" s="270">
        <f t="shared" si="3"/>
        <v>441.2375</v>
      </c>
      <c r="D114" s="35"/>
      <c r="E114" s="26"/>
      <c r="F114" s="26"/>
      <c r="G114" s="51"/>
      <c r="H114" s="221"/>
    </row>
    <row r="115" spans="2:8" s="15" customFormat="1" ht="12.75">
      <c r="B115" s="269">
        <f t="shared" si="2"/>
        <v>100</v>
      </c>
      <c r="C115" s="270">
        <f t="shared" si="3"/>
        <v>441.25</v>
      </c>
      <c r="D115" s="35"/>
      <c r="E115" s="26"/>
      <c r="F115" s="26"/>
      <c r="G115" s="51"/>
      <c r="H115" s="221"/>
    </row>
    <row r="116" spans="2:8" s="15" customFormat="1" ht="12.75">
      <c r="B116" s="269">
        <f t="shared" si="2"/>
        <v>101</v>
      </c>
      <c r="C116" s="270">
        <f t="shared" si="3"/>
        <v>441.2625</v>
      </c>
      <c r="D116" s="35"/>
      <c r="E116" s="26"/>
      <c r="F116" s="26"/>
      <c r="G116" s="51"/>
      <c r="H116" s="221"/>
    </row>
    <row r="117" spans="2:8" s="15" customFormat="1" ht="12.75">
      <c r="B117" s="269">
        <f t="shared" si="2"/>
        <v>102</v>
      </c>
      <c r="C117" s="270">
        <f t="shared" si="3"/>
        <v>441.275</v>
      </c>
      <c r="D117" s="35"/>
      <c r="E117" s="26"/>
      <c r="F117" s="26"/>
      <c r="G117" s="51"/>
      <c r="H117" s="221"/>
    </row>
    <row r="118" spans="2:8" s="15" customFormat="1" ht="12.75">
      <c r="B118" s="269">
        <f t="shared" si="2"/>
        <v>103</v>
      </c>
      <c r="C118" s="270">
        <f t="shared" si="3"/>
        <v>441.2875</v>
      </c>
      <c r="D118" s="35"/>
      <c r="E118" s="26"/>
      <c r="F118" s="26"/>
      <c r="G118" s="51"/>
      <c r="H118" s="221"/>
    </row>
    <row r="119" spans="2:8" s="15" customFormat="1" ht="12.75">
      <c r="B119" s="269">
        <f t="shared" si="2"/>
        <v>104</v>
      </c>
      <c r="C119" s="270">
        <f t="shared" si="3"/>
        <v>441.3</v>
      </c>
      <c r="D119" s="35"/>
      <c r="E119" s="26"/>
      <c r="F119" s="26"/>
      <c r="G119" s="51"/>
      <c r="H119" s="221"/>
    </row>
    <row r="120" spans="2:8" s="15" customFormat="1" ht="12.75">
      <c r="B120" s="269">
        <f t="shared" si="2"/>
        <v>105</v>
      </c>
      <c r="C120" s="270">
        <f t="shared" si="3"/>
        <v>441.3125</v>
      </c>
      <c r="D120" s="35"/>
      <c r="E120" s="26"/>
      <c r="F120" s="26"/>
      <c r="G120" s="51"/>
      <c r="H120" s="221"/>
    </row>
    <row r="121" spans="2:8" s="15" customFormat="1" ht="12.75">
      <c r="B121" s="269">
        <f t="shared" si="2"/>
        <v>106</v>
      </c>
      <c r="C121" s="270">
        <f t="shared" si="3"/>
        <v>441.325</v>
      </c>
      <c r="D121" s="35"/>
      <c r="E121" s="26"/>
      <c r="F121" s="26"/>
      <c r="G121" s="51"/>
      <c r="H121" s="221"/>
    </row>
    <row r="122" spans="2:8" s="15" customFormat="1" ht="12.75">
      <c r="B122" s="269">
        <f t="shared" si="2"/>
        <v>107</v>
      </c>
      <c r="C122" s="270">
        <f t="shared" si="3"/>
        <v>441.3375</v>
      </c>
      <c r="D122" s="35"/>
      <c r="E122" s="26"/>
      <c r="F122" s="26"/>
      <c r="G122" s="51"/>
      <c r="H122" s="221"/>
    </row>
    <row r="123" spans="2:8" s="15" customFormat="1" ht="12.75">
      <c r="B123" s="269">
        <f t="shared" si="2"/>
        <v>108</v>
      </c>
      <c r="C123" s="270">
        <f t="shared" si="3"/>
        <v>441.35</v>
      </c>
      <c r="D123" s="35"/>
      <c r="E123" s="26"/>
      <c r="F123" s="26"/>
      <c r="G123" s="51"/>
      <c r="H123" s="221"/>
    </row>
    <row r="124" spans="2:8" s="15" customFormat="1" ht="12.75">
      <c r="B124" s="269">
        <f t="shared" si="2"/>
        <v>109</v>
      </c>
      <c r="C124" s="270">
        <f t="shared" si="3"/>
        <v>441.3625</v>
      </c>
      <c r="D124" s="35"/>
      <c r="E124" s="26"/>
      <c r="F124" s="26"/>
      <c r="G124" s="51"/>
      <c r="H124" s="221"/>
    </row>
    <row r="125" spans="2:8" s="15" customFormat="1" ht="12.75">
      <c r="B125" s="269">
        <f t="shared" si="2"/>
        <v>110</v>
      </c>
      <c r="C125" s="270">
        <f t="shared" si="3"/>
        <v>441.375</v>
      </c>
      <c r="D125" s="35"/>
      <c r="E125" s="26"/>
      <c r="F125" s="26"/>
      <c r="G125" s="51"/>
      <c r="H125" s="221"/>
    </row>
    <row r="126" spans="2:8" s="15" customFormat="1" ht="12.75">
      <c r="B126" s="269">
        <f t="shared" si="2"/>
        <v>111</v>
      </c>
      <c r="C126" s="270">
        <f t="shared" si="3"/>
        <v>441.3875</v>
      </c>
      <c r="D126" s="35"/>
      <c r="E126" s="26"/>
      <c r="F126" s="26"/>
      <c r="G126" s="51"/>
      <c r="H126" s="221"/>
    </row>
    <row r="127" spans="2:8" s="15" customFormat="1" ht="12.75">
      <c r="B127" s="269">
        <f t="shared" si="2"/>
        <v>112</v>
      </c>
      <c r="C127" s="270">
        <f t="shared" si="3"/>
        <v>441.4</v>
      </c>
      <c r="D127" s="35"/>
      <c r="E127" s="26"/>
      <c r="F127" s="26"/>
      <c r="G127" s="51"/>
      <c r="H127" s="221"/>
    </row>
    <row r="128" spans="2:8" s="15" customFormat="1" ht="12.75">
      <c r="B128" s="269">
        <f t="shared" si="2"/>
        <v>113</v>
      </c>
      <c r="C128" s="270">
        <f t="shared" si="3"/>
        <v>441.4125</v>
      </c>
      <c r="D128" s="35"/>
      <c r="E128" s="26"/>
      <c r="F128" s="26"/>
      <c r="G128" s="51"/>
      <c r="H128" s="221"/>
    </row>
    <row r="129" spans="2:8" s="15" customFormat="1" ht="12.75">
      <c r="B129" s="269">
        <f t="shared" si="2"/>
        <v>114</v>
      </c>
      <c r="C129" s="270">
        <f t="shared" si="3"/>
        <v>441.425</v>
      </c>
      <c r="D129" s="35"/>
      <c r="E129" s="26"/>
      <c r="F129" s="26"/>
      <c r="G129" s="51"/>
      <c r="H129" s="221"/>
    </row>
    <row r="130" spans="2:8" s="15" customFormat="1" ht="12.75">
      <c r="B130" s="269">
        <f t="shared" si="2"/>
        <v>115</v>
      </c>
      <c r="C130" s="270">
        <f t="shared" si="3"/>
        <v>441.4375</v>
      </c>
      <c r="D130" s="35"/>
      <c r="E130" s="26"/>
      <c r="F130" s="26"/>
      <c r="G130" s="51"/>
      <c r="H130" s="221"/>
    </row>
    <row r="131" spans="2:8" s="15" customFormat="1" ht="12.75">
      <c r="B131" s="269">
        <f t="shared" si="2"/>
        <v>116</v>
      </c>
      <c r="C131" s="270">
        <f t="shared" si="3"/>
        <v>441.45</v>
      </c>
      <c r="D131" s="35"/>
      <c r="E131" s="26"/>
      <c r="F131" s="26"/>
      <c r="G131" s="51"/>
      <c r="H131" s="221"/>
    </row>
    <row r="132" spans="2:8" s="15" customFormat="1" ht="12.75">
      <c r="B132" s="269">
        <f t="shared" si="2"/>
        <v>117</v>
      </c>
      <c r="C132" s="270">
        <f t="shared" si="3"/>
        <v>441.4625</v>
      </c>
      <c r="D132" s="35"/>
      <c r="E132" s="26"/>
      <c r="F132" s="26"/>
      <c r="G132" s="51"/>
      <c r="H132" s="221"/>
    </row>
    <row r="133" spans="2:8" s="15" customFormat="1" ht="12.75">
      <c r="B133" s="269">
        <f t="shared" si="2"/>
        <v>118</v>
      </c>
      <c r="C133" s="270">
        <f t="shared" si="3"/>
        <v>441.475</v>
      </c>
      <c r="D133" s="35"/>
      <c r="E133" s="26"/>
      <c r="F133" s="26"/>
      <c r="G133" s="51"/>
      <c r="H133" s="221"/>
    </row>
    <row r="134" spans="2:8" s="15" customFormat="1" ht="12.75">
      <c r="B134" s="269">
        <f t="shared" si="2"/>
        <v>119</v>
      </c>
      <c r="C134" s="270">
        <f t="shared" si="3"/>
        <v>441.4875</v>
      </c>
      <c r="D134" s="35"/>
      <c r="E134" s="26"/>
      <c r="F134" s="26"/>
      <c r="G134" s="51"/>
      <c r="H134" s="221"/>
    </row>
    <row r="135" spans="2:8" s="15" customFormat="1" ht="12.75">
      <c r="B135" s="269">
        <f t="shared" si="2"/>
        <v>120</v>
      </c>
      <c r="C135" s="270">
        <f t="shared" si="3"/>
        <v>441.5</v>
      </c>
      <c r="D135" s="35"/>
      <c r="E135" s="26"/>
      <c r="F135" s="26"/>
      <c r="G135" s="51"/>
      <c r="H135" s="221"/>
    </row>
    <row r="136" spans="2:8" s="15" customFormat="1" ht="12.75">
      <c r="B136" s="269">
        <f t="shared" si="2"/>
        <v>121</v>
      </c>
      <c r="C136" s="270">
        <f t="shared" si="3"/>
        <v>441.5125</v>
      </c>
      <c r="D136" s="35"/>
      <c r="E136" s="26"/>
      <c r="F136" s="26"/>
      <c r="G136" s="51"/>
      <c r="H136" s="221"/>
    </row>
    <row r="137" spans="2:8" s="15" customFormat="1" ht="12.75">
      <c r="B137" s="269">
        <f t="shared" si="2"/>
        <v>122</v>
      </c>
      <c r="C137" s="270">
        <f t="shared" si="3"/>
        <v>441.525</v>
      </c>
      <c r="D137" s="35"/>
      <c r="E137" s="26"/>
      <c r="F137" s="26"/>
      <c r="G137" s="51"/>
      <c r="H137" s="221"/>
    </row>
    <row r="138" spans="2:8" s="15" customFormat="1" ht="12.75">
      <c r="B138" s="269">
        <f t="shared" si="2"/>
        <v>123</v>
      </c>
      <c r="C138" s="270">
        <f t="shared" si="3"/>
        <v>441.5375</v>
      </c>
      <c r="D138" s="35"/>
      <c r="E138" s="26"/>
      <c r="F138" s="26"/>
      <c r="G138" s="51"/>
      <c r="H138" s="221"/>
    </row>
    <row r="139" spans="2:8" s="15" customFormat="1" ht="12.75">
      <c r="B139" s="269">
        <f t="shared" si="2"/>
        <v>124</v>
      </c>
      <c r="C139" s="270">
        <f t="shared" si="3"/>
        <v>441.55</v>
      </c>
      <c r="D139" s="35"/>
      <c r="E139" s="26"/>
      <c r="F139" s="26"/>
      <c r="G139" s="51"/>
      <c r="H139" s="221"/>
    </row>
    <row r="140" spans="2:8" s="15" customFormat="1" ht="12.75">
      <c r="B140" s="269">
        <f t="shared" si="2"/>
        <v>125</v>
      </c>
      <c r="C140" s="270">
        <f t="shared" si="3"/>
        <v>441.5625</v>
      </c>
      <c r="D140" s="35"/>
      <c r="E140" s="26"/>
      <c r="F140" s="26"/>
      <c r="G140" s="51"/>
      <c r="H140" s="221"/>
    </row>
    <row r="141" spans="2:8" s="15" customFormat="1" ht="12.75">
      <c r="B141" s="269">
        <f t="shared" si="2"/>
        <v>126</v>
      </c>
      <c r="C141" s="270">
        <f t="shared" si="3"/>
        <v>441.575</v>
      </c>
      <c r="D141" s="35"/>
      <c r="E141" s="26"/>
      <c r="F141" s="26"/>
      <c r="G141" s="51"/>
      <c r="H141" s="221"/>
    </row>
    <row r="142" spans="2:8" s="15" customFormat="1" ht="12.75">
      <c r="B142" s="269">
        <f t="shared" si="2"/>
        <v>127</v>
      </c>
      <c r="C142" s="270">
        <f t="shared" si="3"/>
        <v>441.5875</v>
      </c>
      <c r="D142" s="35"/>
      <c r="E142" s="26"/>
      <c r="F142" s="26"/>
      <c r="G142" s="51"/>
      <c r="H142" s="221"/>
    </row>
    <row r="143" spans="2:8" s="15" customFormat="1" ht="12.75">
      <c r="B143" s="269">
        <f t="shared" si="2"/>
        <v>128</v>
      </c>
      <c r="C143" s="270">
        <f t="shared" si="3"/>
        <v>441.6</v>
      </c>
      <c r="D143" s="35"/>
      <c r="E143" s="26"/>
      <c r="F143" s="26"/>
      <c r="G143" s="51"/>
      <c r="H143" s="221"/>
    </row>
    <row r="144" spans="2:8" s="15" customFormat="1" ht="12.75">
      <c r="B144" s="269">
        <f t="shared" si="2"/>
        <v>129</v>
      </c>
      <c r="C144" s="270">
        <f t="shared" si="3"/>
        <v>441.6125</v>
      </c>
      <c r="D144" s="35"/>
      <c r="E144" s="26"/>
      <c r="F144" s="26"/>
      <c r="G144" s="51"/>
      <c r="H144" s="221"/>
    </row>
    <row r="145" spans="2:8" s="15" customFormat="1" ht="12.75">
      <c r="B145" s="269">
        <f t="shared" si="2"/>
        <v>130</v>
      </c>
      <c r="C145" s="270">
        <f t="shared" si="3"/>
        <v>441.625</v>
      </c>
      <c r="D145" s="35"/>
      <c r="E145" s="26"/>
      <c r="F145" s="26"/>
      <c r="G145" s="51"/>
      <c r="H145" s="221"/>
    </row>
    <row r="146" spans="2:8" s="15" customFormat="1" ht="12.75">
      <c r="B146" s="269">
        <f aca="true" t="shared" si="4" ref="B146:B209">SUM(B145+1)</f>
        <v>131</v>
      </c>
      <c r="C146" s="270">
        <f aca="true" t="shared" si="5" ref="C146:C209">SUM(440+B146*0.0125)</f>
        <v>441.6375</v>
      </c>
      <c r="D146" s="35"/>
      <c r="E146" s="26"/>
      <c r="F146" s="26"/>
      <c r="G146" s="51"/>
      <c r="H146" s="221"/>
    </row>
    <row r="147" spans="2:8" s="15" customFormat="1" ht="12.75">
      <c r="B147" s="269">
        <f t="shared" si="4"/>
        <v>132</v>
      </c>
      <c r="C147" s="270">
        <f t="shared" si="5"/>
        <v>441.65</v>
      </c>
      <c r="D147" s="35"/>
      <c r="E147" s="26"/>
      <c r="F147" s="26"/>
      <c r="G147" s="51"/>
      <c r="H147" s="221"/>
    </row>
    <row r="148" spans="2:8" s="15" customFormat="1" ht="12.75">
      <c r="B148" s="269">
        <f t="shared" si="4"/>
        <v>133</v>
      </c>
      <c r="C148" s="270">
        <f t="shared" si="5"/>
        <v>441.6625</v>
      </c>
      <c r="D148" s="35"/>
      <c r="E148" s="26"/>
      <c r="F148" s="26"/>
      <c r="G148" s="51"/>
      <c r="H148" s="221"/>
    </row>
    <row r="149" spans="2:8" s="15" customFormat="1" ht="12.75">
      <c r="B149" s="269">
        <f t="shared" si="4"/>
        <v>134</v>
      </c>
      <c r="C149" s="270">
        <f t="shared" si="5"/>
        <v>441.675</v>
      </c>
      <c r="D149" s="35"/>
      <c r="E149" s="26"/>
      <c r="F149" s="26"/>
      <c r="G149" s="51"/>
      <c r="H149" s="221"/>
    </row>
    <row r="150" spans="2:8" s="15" customFormat="1" ht="12.75">
      <c r="B150" s="269">
        <f t="shared" si="4"/>
        <v>135</v>
      </c>
      <c r="C150" s="270">
        <f t="shared" si="5"/>
        <v>441.6875</v>
      </c>
      <c r="D150" s="35"/>
      <c r="E150" s="26"/>
      <c r="F150" s="26"/>
      <c r="G150" s="51"/>
      <c r="H150" s="221"/>
    </row>
    <row r="151" spans="2:8" s="15" customFormat="1" ht="12.75">
      <c r="B151" s="269">
        <f t="shared" si="4"/>
        <v>136</v>
      </c>
      <c r="C151" s="270">
        <f t="shared" si="5"/>
        <v>441.7</v>
      </c>
      <c r="D151" s="35"/>
      <c r="E151" s="26"/>
      <c r="F151" s="26"/>
      <c r="G151" s="51"/>
      <c r="H151" s="221"/>
    </row>
    <row r="152" spans="2:8" s="15" customFormat="1" ht="12.75">
      <c r="B152" s="269">
        <f t="shared" si="4"/>
        <v>137</v>
      </c>
      <c r="C152" s="270">
        <f t="shared" si="5"/>
        <v>441.7125</v>
      </c>
      <c r="D152" s="35"/>
      <c r="E152" s="26"/>
      <c r="F152" s="26"/>
      <c r="G152" s="51"/>
      <c r="H152" s="221"/>
    </row>
    <row r="153" spans="2:8" s="15" customFormat="1" ht="12.75">
      <c r="B153" s="269">
        <f t="shared" si="4"/>
        <v>138</v>
      </c>
      <c r="C153" s="270">
        <f t="shared" si="5"/>
        <v>441.725</v>
      </c>
      <c r="D153" s="35"/>
      <c r="E153" s="26"/>
      <c r="F153" s="26"/>
      <c r="G153" s="51"/>
      <c r="H153" s="221"/>
    </row>
    <row r="154" spans="2:8" s="15" customFormat="1" ht="12.75">
      <c r="B154" s="269">
        <f t="shared" si="4"/>
        <v>139</v>
      </c>
      <c r="C154" s="270">
        <f t="shared" si="5"/>
        <v>441.7375</v>
      </c>
      <c r="D154" s="35"/>
      <c r="E154" s="26"/>
      <c r="F154" s="26"/>
      <c r="G154" s="51"/>
      <c r="H154" s="221"/>
    </row>
    <row r="155" spans="2:8" s="15" customFormat="1" ht="12.75">
      <c r="B155" s="269">
        <f t="shared" si="4"/>
        <v>140</v>
      </c>
      <c r="C155" s="270">
        <f t="shared" si="5"/>
        <v>441.75</v>
      </c>
      <c r="D155" s="35"/>
      <c r="E155" s="26"/>
      <c r="F155" s="26"/>
      <c r="G155" s="51"/>
      <c r="H155" s="221"/>
    </row>
    <row r="156" spans="2:8" s="15" customFormat="1" ht="12.75">
      <c r="B156" s="269">
        <f t="shared" si="4"/>
        <v>141</v>
      </c>
      <c r="C156" s="270">
        <f t="shared" si="5"/>
        <v>441.7625</v>
      </c>
      <c r="D156" s="35"/>
      <c r="E156" s="26"/>
      <c r="F156" s="26"/>
      <c r="G156" s="51"/>
      <c r="H156" s="221"/>
    </row>
    <row r="157" spans="2:8" s="15" customFormat="1" ht="12.75">
      <c r="B157" s="269">
        <f t="shared" si="4"/>
        <v>142</v>
      </c>
      <c r="C157" s="270">
        <f t="shared" si="5"/>
        <v>441.775</v>
      </c>
      <c r="D157" s="35"/>
      <c r="E157" s="26"/>
      <c r="F157" s="26"/>
      <c r="G157" s="51"/>
      <c r="H157" s="221"/>
    </row>
    <row r="158" spans="2:8" s="15" customFormat="1" ht="12.75">
      <c r="B158" s="269">
        <f t="shared" si="4"/>
        <v>143</v>
      </c>
      <c r="C158" s="270">
        <f t="shared" si="5"/>
        <v>441.7875</v>
      </c>
      <c r="D158" s="35"/>
      <c r="E158" s="26"/>
      <c r="F158" s="26"/>
      <c r="G158" s="51"/>
      <c r="H158" s="221"/>
    </row>
    <row r="159" spans="2:8" s="15" customFormat="1" ht="12.75">
      <c r="B159" s="269">
        <f t="shared" si="4"/>
        <v>144</v>
      </c>
      <c r="C159" s="270">
        <f t="shared" si="5"/>
        <v>441.8</v>
      </c>
      <c r="D159" s="35"/>
      <c r="E159" s="26"/>
      <c r="F159" s="26"/>
      <c r="G159" s="51"/>
      <c r="H159" s="221"/>
    </row>
    <row r="160" spans="2:8" s="15" customFormat="1" ht="12.75">
      <c r="B160" s="269">
        <f t="shared" si="4"/>
        <v>145</v>
      </c>
      <c r="C160" s="270">
        <f t="shared" si="5"/>
        <v>441.8125</v>
      </c>
      <c r="D160" s="35"/>
      <c r="E160" s="26"/>
      <c r="F160" s="26"/>
      <c r="G160" s="51"/>
      <c r="H160" s="221"/>
    </row>
    <row r="161" spans="2:8" s="15" customFormat="1" ht="12.75">
      <c r="B161" s="269">
        <f t="shared" si="4"/>
        <v>146</v>
      </c>
      <c r="C161" s="270">
        <f t="shared" si="5"/>
        <v>441.825</v>
      </c>
      <c r="D161" s="35"/>
      <c r="E161" s="26"/>
      <c r="F161" s="26"/>
      <c r="G161" s="51"/>
      <c r="H161" s="221"/>
    </row>
    <row r="162" spans="2:8" s="15" customFormat="1" ht="12.75">
      <c r="B162" s="269">
        <f t="shared" si="4"/>
        <v>147</v>
      </c>
      <c r="C162" s="270">
        <f t="shared" si="5"/>
        <v>441.8375</v>
      </c>
      <c r="D162" s="35"/>
      <c r="E162" s="26"/>
      <c r="F162" s="26"/>
      <c r="G162" s="51"/>
      <c r="H162" s="221"/>
    </row>
    <row r="163" spans="2:8" s="15" customFormat="1" ht="12.75">
      <c r="B163" s="269">
        <f t="shared" si="4"/>
        <v>148</v>
      </c>
      <c r="C163" s="270">
        <f t="shared" si="5"/>
        <v>441.85</v>
      </c>
      <c r="D163" s="35"/>
      <c r="E163" s="26"/>
      <c r="F163" s="26"/>
      <c r="G163" s="51"/>
      <c r="H163" s="221"/>
    </row>
    <row r="164" spans="2:8" s="15" customFormat="1" ht="12.75">
      <c r="B164" s="269">
        <f t="shared" si="4"/>
        <v>149</v>
      </c>
      <c r="C164" s="270">
        <f t="shared" si="5"/>
        <v>441.8625</v>
      </c>
      <c r="D164" s="35"/>
      <c r="E164" s="26"/>
      <c r="F164" s="26"/>
      <c r="G164" s="51"/>
      <c r="H164" s="221"/>
    </row>
    <row r="165" spans="2:8" s="15" customFormat="1" ht="12.75">
      <c r="B165" s="269">
        <f t="shared" si="4"/>
        <v>150</v>
      </c>
      <c r="C165" s="270">
        <f t="shared" si="5"/>
        <v>441.875</v>
      </c>
      <c r="D165" s="35"/>
      <c r="E165" s="26"/>
      <c r="F165" s="26"/>
      <c r="G165" s="51"/>
      <c r="H165" s="221"/>
    </row>
    <row r="166" spans="2:8" s="15" customFormat="1" ht="12.75">
      <c r="B166" s="269">
        <f t="shared" si="4"/>
        <v>151</v>
      </c>
      <c r="C166" s="270">
        <f t="shared" si="5"/>
        <v>441.8875</v>
      </c>
      <c r="D166" s="35"/>
      <c r="E166" s="26"/>
      <c r="F166" s="26"/>
      <c r="G166" s="51"/>
      <c r="H166" s="221"/>
    </row>
    <row r="167" spans="2:8" s="15" customFormat="1" ht="12.75">
      <c r="B167" s="269">
        <f t="shared" si="4"/>
        <v>152</v>
      </c>
      <c r="C167" s="270">
        <f t="shared" si="5"/>
        <v>441.9</v>
      </c>
      <c r="D167" s="35"/>
      <c r="E167" s="26"/>
      <c r="F167" s="26"/>
      <c r="G167" s="51"/>
      <c r="H167" s="221"/>
    </row>
    <row r="168" spans="2:8" s="15" customFormat="1" ht="12.75">
      <c r="B168" s="269">
        <f t="shared" si="4"/>
        <v>153</v>
      </c>
      <c r="C168" s="270">
        <f t="shared" si="5"/>
        <v>441.9125</v>
      </c>
      <c r="D168" s="35"/>
      <c r="E168" s="26"/>
      <c r="F168" s="26"/>
      <c r="G168" s="51"/>
      <c r="H168" s="221"/>
    </row>
    <row r="169" spans="2:8" s="15" customFormat="1" ht="12.75">
      <c r="B169" s="269">
        <f t="shared" si="4"/>
        <v>154</v>
      </c>
      <c r="C169" s="270">
        <f t="shared" si="5"/>
        <v>441.925</v>
      </c>
      <c r="D169" s="35"/>
      <c r="E169" s="26"/>
      <c r="F169" s="26"/>
      <c r="G169" s="51"/>
      <c r="H169" s="221"/>
    </row>
    <row r="170" spans="2:8" s="15" customFormat="1" ht="12.75">
      <c r="B170" s="269">
        <f t="shared" si="4"/>
        <v>155</v>
      </c>
      <c r="C170" s="270">
        <f t="shared" si="5"/>
        <v>441.9375</v>
      </c>
      <c r="D170" s="35"/>
      <c r="E170" s="26"/>
      <c r="F170" s="26"/>
      <c r="G170" s="51"/>
      <c r="H170" s="221"/>
    </row>
    <row r="171" spans="2:8" s="15" customFormat="1" ht="12.75">
      <c r="B171" s="269">
        <f t="shared" si="4"/>
        <v>156</v>
      </c>
      <c r="C171" s="270">
        <f t="shared" si="5"/>
        <v>441.95</v>
      </c>
      <c r="D171" s="35"/>
      <c r="E171" s="26"/>
      <c r="F171" s="26"/>
      <c r="G171" s="51"/>
      <c r="H171" s="221"/>
    </row>
    <row r="172" spans="2:8" s="15" customFormat="1" ht="12.75">
      <c r="B172" s="269">
        <f t="shared" si="4"/>
        <v>157</v>
      </c>
      <c r="C172" s="270">
        <f t="shared" si="5"/>
        <v>441.9625</v>
      </c>
      <c r="D172" s="35"/>
      <c r="E172" s="26"/>
      <c r="F172" s="26"/>
      <c r="G172" s="51"/>
      <c r="H172" s="221"/>
    </row>
    <row r="173" spans="2:8" s="15" customFormat="1" ht="12.75">
      <c r="B173" s="269">
        <f t="shared" si="4"/>
        <v>158</v>
      </c>
      <c r="C173" s="270">
        <f t="shared" si="5"/>
        <v>441.975</v>
      </c>
      <c r="D173" s="35"/>
      <c r="E173" s="26"/>
      <c r="F173" s="26"/>
      <c r="G173" s="51"/>
      <c r="H173" s="221"/>
    </row>
    <row r="174" spans="2:8" s="15" customFormat="1" ht="12.75">
      <c r="B174" s="269">
        <f t="shared" si="4"/>
        <v>159</v>
      </c>
      <c r="C174" s="270">
        <f t="shared" si="5"/>
        <v>441.9875</v>
      </c>
      <c r="D174" s="35"/>
      <c r="E174" s="26"/>
      <c r="F174" s="26"/>
      <c r="G174" s="51"/>
      <c r="H174" s="221"/>
    </row>
    <row r="175" spans="2:8" s="15" customFormat="1" ht="12.75">
      <c r="B175" s="269">
        <f t="shared" si="4"/>
        <v>160</v>
      </c>
      <c r="C175" s="270">
        <f t="shared" si="5"/>
        <v>442</v>
      </c>
      <c r="D175" s="35"/>
      <c r="E175" s="26"/>
      <c r="F175" s="26"/>
      <c r="G175" s="51"/>
      <c r="H175" s="221"/>
    </row>
    <row r="176" spans="2:8" s="15" customFormat="1" ht="12.75">
      <c r="B176" s="269">
        <f t="shared" si="4"/>
        <v>161</v>
      </c>
      <c r="C176" s="270">
        <f t="shared" si="5"/>
        <v>442.0125</v>
      </c>
      <c r="D176" s="35"/>
      <c r="E176" s="26"/>
      <c r="F176" s="26"/>
      <c r="G176" s="51"/>
      <c r="H176" s="221"/>
    </row>
    <row r="177" spans="2:8" s="15" customFormat="1" ht="12.75">
      <c r="B177" s="269">
        <f t="shared" si="4"/>
        <v>162</v>
      </c>
      <c r="C177" s="270">
        <f t="shared" si="5"/>
        <v>442.025</v>
      </c>
      <c r="D177" s="35"/>
      <c r="E177" s="26"/>
      <c r="F177" s="26"/>
      <c r="G177" s="51"/>
      <c r="H177" s="221"/>
    </row>
    <row r="178" spans="2:8" s="15" customFormat="1" ht="12.75">
      <c r="B178" s="269">
        <f t="shared" si="4"/>
        <v>163</v>
      </c>
      <c r="C178" s="270">
        <f t="shared" si="5"/>
        <v>442.0375</v>
      </c>
      <c r="D178" s="35"/>
      <c r="E178" s="26"/>
      <c r="F178" s="26"/>
      <c r="G178" s="51"/>
      <c r="H178" s="221"/>
    </row>
    <row r="179" spans="2:8" s="15" customFormat="1" ht="12.75">
      <c r="B179" s="269">
        <f t="shared" si="4"/>
        <v>164</v>
      </c>
      <c r="C179" s="270">
        <f t="shared" si="5"/>
        <v>442.05</v>
      </c>
      <c r="D179" s="35"/>
      <c r="E179" s="26"/>
      <c r="F179" s="26"/>
      <c r="G179" s="51"/>
      <c r="H179" s="221"/>
    </row>
    <row r="180" spans="2:8" s="15" customFormat="1" ht="12.75">
      <c r="B180" s="269">
        <f t="shared" si="4"/>
        <v>165</v>
      </c>
      <c r="C180" s="270">
        <f t="shared" si="5"/>
        <v>442.0625</v>
      </c>
      <c r="D180" s="35"/>
      <c r="E180" s="26"/>
      <c r="F180" s="26"/>
      <c r="G180" s="51"/>
      <c r="H180" s="221"/>
    </row>
    <row r="181" spans="2:8" s="15" customFormat="1" ht="12.75">
      <c r="B181" s="269">
        <f t="shared" si="4"/>
        <v>166</v>
      </c>
      <c r="C181" s="270">
        <f t="shared" si="5"/>
        <v>442.075</v>
      </c>
      <c r="D181" s="35"/>
      <c r="E181" s="26"/>
      <c r="F181" s="26"/>
      <c r="G181" s="51"/>
      <c r="H181" s="221"/>
    </row>
    <row r="182" spans="2:8" s="15" customFormat="1" ht="12.75">
      <c r="B182" s="269">
        <f t="shared" si="4"/>
        <v>167</v>
      </c>
      <c r="C182" s="270">
        <f t="shared" si="5"/>
        <v>442.0875</v>
      </c>
      <c r="D182" s="35"/>
      <c r="E182" s="26"/>
      <c r="F182" s="26"/>
      <c r="G182" s="51"/>
      <c r="H182" s="221"/>
    </row>
    <row r="183" spans="2:8" s="15" customFormat="1" ht="12.75">
      <c r="B183" s="269">
        <f t="shared" si="4"/>
        <v>168</v>
      </c>
      <c r="C183" s="270">
        <f t="shared" si="5"/>
        <v>442.1</v>
      </c>
      <c r="D183" s="35"/>
      <c r="E183" s="26"/>
      <c r="F183" s="26"/>
      <c r="G183" s="51"/>
      <c r="H183" s="221"/>
    </row>
    <row r="184" spans="2:8" s="15" customFormat="1" ht="12.75">
      <c r="B184" s="269">
        <f t="shared" si="4"/>
        <v>169</v>
      </c>
      <c r="C184" s="270">
        <f t="shared" si="5"/>
        <v>442.1125</v>
      </c>
      <c r="D184" s="35"/>
      <c r="E184" s="26"/>
      <c r="F184" s="26"/>
      <c r="G184" s="51"/>
      <c r="H184" s="221"/>
    </row>
    <row r="185" spans="2:8" s="15" customFormat="1" ht="12.75">
      <c r="B185" s="269">
        <f t="shared" si="4"/>
        <v>170</v>
      </c>
      <c r="C185" s="270">
        <f t="shared" si="5"/>
        <v>442.125</v>
      </c>
      <c r="D185" s="35"/>
      <c r="E185" s="26"/>
      <c r="F185" s="26"/>
      <c r="G185" s="51"/>
      <c r="H185" s="221"/>
    </row>
    <row r="186" spans="2:8" s="15" customFormat="1" ht="12.75">
      <c r="B186" s="269">
        <f t="shared" si="4"/>
        <v>171</v>
      </c>
      <c r="C186" s="270">
        <f t="shared" si="5"/>
        <v>442.1375</v>
      </c>
      <c r="D186" s="35"/>
      <c r="E186" s="26"/>
      <c r="F186" s="26"/>
      <c r="G186" s="51"/>
      <c r="H186" s="221"/>
    </row>
    <row r="187" spans="2:8" s="15" customFormat="1" ht="12.75">
      <c r="B187" s="269">
        <f t="shared" si="4"/>
        <v>172</v>
      </c>
      <c r="C187" s="270">
        <f t="shared" si="5"/>
        <v>442.15</v>
      </c>
      <c r="D187" s="35"/>
      <c r="E187" s="26"/>
      <c r="F187" s="26"/>
      <c r="G187" s="51"/>
      <c r="H187" s="221"/>
    </row>
    <row r="188" spans="2:8" s="15" customFormat="1" ht="12.75">
      <c r="B188" s="269">
        <f t="shared" si="4"/>
        <v>173</v>
      </c>
      <c r="C188" s="270">
        <f t="shared" si="5"/>
        <v>442.1625</v>
      </c>
      <c r="D188" s="35"/>
      <c r="E188" s="26"/>
      <c r="F188" s="26"/>
      <c r="G188" s="51"/>
      <c r="H188" s="221"/>
    </row>
    <row r="189" spans="2:8" s="15" customFormat="1" ht="12.75">
      <c r="B189" s="269">
        <f t="shared" si="4"/>
        <v>174</v>
      </c>
      <c r="C189" s="270">
        <f t="shared" si="5"/>
        <v>442.175</v>
      </c>
      <c r="D189" s="35"/>
      <c r="E189" s="26"/>
      <c r="F189" s="26"/>
      <c r="G189" s="51"/>
      <c r="H189" s="221"/>
    </row>
    <row r="190" spans="2:8" s="15" customFormat="1" ht="12.75">
      <c r="B190" s="269">
        <f t="shared" si="4"/>
        <v>175</v>
      </c>
      <c r="C190" s="270">
        <f t="shared" si="5"/>
        <v>442.1875</v>
      </c>
      <c r="D190" s="35"/>
      <c r="E190" s="26"/>
      <c r="F190" s="26"/>
      <c r="G190" s="51"/>
      <c r="H190" s="221"/>
    </row>
    <row r="191" spans="2:8" s="15" customFormat="1" ht="12.75">
      <c r="B191" s="269">
        <f t="shared" si="4"/>
        <v>176</v>
      </c>
      <c r="C191" s="270">
        <f t="shared" si="5"/>
        <v>442.2</v>
      </c>
      <c r="D191" s="35"/>
      <c r="E191" s="26"/>
      <c r="F191" s="26"/>
      <c r="G191" s="51"/>
      <c r="H191" s="221"/>
    </row>
    <row r="192" spans="2:8" s="15" customFormat="1" ht="12.75">
      <c r="B192" s="269">
        <f t="shared" si="4"/>
        <v>177</v>
      </c>
      <c r="C192" s="270">
        <f t="shared" si="5"/>
        <v>442.2125</v>
      </c>
      <c r="D192" s="35"/>
      <c r="E192" s="26"/>
      <c r="F192" s="26"/>
      <c r="G192" s="51"/>
      <c r="H192" s="221"/>
    </row>
    <row r="193" spans="2:8" s="15" customFormat="1" ht="12.75">
      <c r="B193" s="269">
        <f t="shared" si="4"/>
        <v>178</v>
      </c>
      <c r="C193" s="270">
        <f t="shared" si="5"/>
        <v>442.225</v>
      </c>
      <c r="D193" s="35"/>
      <c r="E193" s="26"/>
      <c r="F193" s="26"/>
      <c r="G193" s="51"/>
      <c r="H193" s="221"/>
    </row>
    <row r="194" spans="2:8" s="15" customFormat="1" ht="12.75">
      <c r="B194" s="269">
        <f t="shared" si="4"/>
        <v>179</v>
      </c>
      <c r="C194" s="270">
        <f t="shared" si="5"/>
        <v>442.2375</v>
      </c>
      <c r="D194" s="35"/>
      <c r="E194" s="26"/>
      <c r="F194" s="26"/>
      <c r="G194" s="51"/>
      <c r="H194" s="221"/>
    </row>
    <row r="195" spans="2:8" s="15" customFormat="1" ht="12.75">
      <c r="B195" s="269">
        <f t="shared" si="4"/>
        <v>180</v>
      </c>
      <c r="C195" s="270">
        <f t="shared" si="5"/>
        <v>442.25</v>
      </c>
      <c r="D195" s="35"/>
      <c r="E195" s="26"/>
      <c r="F195" s="26"/>
      <c r="G195" s="51"/>
      <c r="H195" s="221"/>
    </row>
    <row r="196" spans="2:8" s="15" customFormat="1" ht="12.75">
      <c r="B196" s="269">
        <f t="shared" si="4"/>
        <v>181</v>
      </c>
      <c r="C196" s="270">
        <f t="shared" si="5"/>
        <v>442.2625</v>
      </c>
      <c r="D196" s="35"/>
      <c r="E196" s="26"/>
      <c r="F196" s="26"/>
      <c r="G196" s="51"/>
      <c r="H196" s="221"/>
    </row>
    <row r="197" spans="2:8" s="15" customFormat="1" ht="12.75">
      <c r="B197" s="269">
        <f t="shared" si="4"/>
        <v>182</v>
      </c>
      <c r="C197" s="270">
        <f t="shared" si="5"/>
        <v>442.275</v>
      </c>
      <c r="D197" s="35"/>
      <c r="E197" s="26"/>
      <c r="F197" s="26"/>
      <c r="G197" s="51"/>
      <c r="H197" s="221"/>
    </row>
    <row r="198" spans="2:8" s="15" customFormat="1" ht="12.75">
      <c r="B198" s="269">
        <f t="shared" si="4"/>
        <v>183</v>
      </c>
      <c r="C198" s="270">
        <f t="shared" si="5"/>
        <v>442.2875</v>
      </c>
      <c r="D198" s="35"/>
      <c r="E198" s="26"/>
      <c r="F198" s="26"/>
      <c r="G198" s="51"/>
      <c r="H198" s="221"/>
    </row>
    <row r="199" spans="2:8" s="15" customFormat="1" ht="12.75">
      <c r="B199" s="269">
        <f t="shared" si="4"/>
        <v>184</v>
      </c>
      <c r="C199" s="270">
        <f t="shared" si="5"/>
        <v>442.3</v>
      </c>
      <c r="D199" s="35"/>
      <c r="E199" s="26"/>
      <c r="F199" s="26"/>
      <c r="G199" s="51"/>
      <c r="H199" s="221"/>
    </row>
    <row r="200" spans="2:8" s="15" customFormat="1" ht="12.75">
      <c r="B200" s="269">
        <f t="shared" si="4"/>
        <v>185</v>
      </c>
      <c r="C200" s="270">
        <f t="shared" si="5"/>
        <v>442.3125</v>
      </c>
      <c r="D200" s="35"/>
      <c r="E200" s="26"/>
      <c r="F200" s="26"/>
      <c r="G200" s="51"/>
      <c r="H200" s="221"/>
    </row>
    <row r="201" spans="2:8" s="15" customFormat="1" ht="12.75">
      <c r="B201" s="269">
        <f t="shared" si="4"/>
        <v>186</v>
      </c>
      <c r="C201" s="270">
        <f t="shared" si="5"/>
        <v>442.325</v>
      </c>
      <c r="D201" s="35"/>
      <c r="E201" s="26"/>
      <c r="F201" s="26"/>
      <c r="G201" s="51"/>
      <c r="H201" s="221"/>
    </row>
    <row r="202" spans="2:8" s="15" customFormat="1" ht="12.75">
      <c r="B202" s="269">
        <f t="shared" si="4"/>
        <v>187</v>
      </c>
      <c r="C202" s="270">
        <f t="shared" si="5"/>
        <v>442.3375</v>
      </c>
      <c r="D202" s="35"/>
      <c r="E202" s="26"/>
      <c r="F202" s="26"/>
      <c r="G202" s="51"/>
      <c r="H202" s="221"/>
    </row>
    <row r="203" spans="2:8" s="15" customFormat="1" ht="12.75">
      <c r="B203" s="269">
        <f t="shared" si="4"/>
        <v>188</v>
      </c>
      <c r="C203" s="270">
        <f t="shared" si="5"/>
        <v>442.35</v>
      </c>
      <c r="D203" s="35"/>
      <c r="E203" s="26"/>
      <c r="F203" s="26"/>
      <c r="G203" s="51"/>
      <c r="H203" s="221"/>
    </row>
    <row r="204" spans="2:8" s="15" customFormat="1" ht="12.75">
      <c r="B204" s="269">
        <f t="shared" si="4"/>
        <v>189</v>
      </c>
      <c r="C204" s="270">
        <f t="shared" si="5"/>
        <v>442.3625</v>
      </c>
      <c r="D204" s="35"/>
      <c r="E204" s="26"/>
      <c r="F204" s="26"/>
      <c r="G204" s="51"/>
      <c r="H204" s="221"/>
    </row>
    <row r="205" spans="2:8" s="15" customFormat="1" ht="12.75">
      <c r="B205" s="269">
        <f t="shared" si="4"/>
        <v>190</v>
      </c>
      <c r="C205" s="270">
        <f t="shared" si="5"/>
        <v>442.375</v>
      </c>
      <c r="D205" s="35"/>
      <c r="E205" s="26"/>
      <c r="F205" s="26"/>
      <c r="G205" s="51"/>
      <c r="H205" s="221"/>
    </row>
    <row r="206" spans="2:8" s="15" customFormat="1" ht="12.75">
      <c r="B206" s="269">
        <f t="shared" si="4"/>
        <v>191</v>
      </c>
      <c r="C206" s="270">
        <f t="shared" si="5"/>
        <v>442.3875</v>
      </c>
      <c r="D206" s="35"/>
      <c r="E206" s="26"/>
      <c r="F206" s="26"/>
      <c r="G206" s="51"/>
      <c r="H206" s="221"/>
    </row>
    <row r="207" spans="2:8" s="15" customFormat="1" ht="12.75">
      <c r="B207" s="269">
        <f t="shared" si="4"/>
        <v>192</v>
      </c>
      <c r="C207" s="270">
        <f t="shared" si="5"/>
        <v>442.4</v>
      </c>
      <c r="D207" s="35"/>
      <c r="E207" s="26"/>
      <c r="F207" s="26"/>
      <c r="G207" s="51"/>
      <c r="H207" s="221"/>
    </row>
    <row r="208" spans="2:8" s="15" customFormat="1" ht="12.75">
      <c r="B208" s="269">
        <f t="shared" si="4"/>
        <v>193</v>
      </c>
      <c r="C208" s="270">
        <f t="shared" si="5"/>
        <v>442.4125</v>
      </c>
      <c r="D208" s="35"/>
      <c r="E208" s="26"/>
      <c r="F208" s="26"/>
      <c r="G208" s="51"/>
      <c r="H208" s="221"/>
    </row>
    <row r="209" spans="2:8" s="15" customFormat="1" ht="12.75">
      <c r="B209" s="269">
        <f t="shared" si="4"/>
        <v>194</v>
      </c>
      <c r="C209" s="270">
        <f t="shared" si="5"/>
        <v>442.425</v>
      </c>
      <c r="D209" s="35"/>
      <c r="E209" s="26"/>
      <c r="F209" s="26"/>
      <c r="G209" s="51"/>
      <c r="H209" s="221"/>
    </row>
    <row r="210" spans="2:8" s="15" customFormat="1" ht="12.75">
      <c r="B210" s="269">
        <f aca="true" t="shared" si="6" ref="B210:B273">SUM(B209+1)</f>
        <v>195</v>
      </c>
      <c r="C210" s="270">
        <f aca="true" t="shared" si="7" ref="C210:C273">SUM(440+B210*0.0125)</f>
        <v>442.4375</v>
      </c>
      <c r="D210" s="35"/>
      <c r="E210" s="26"/>
      <c r="F210" s="26"/>
      <c r="G210" s="51"/>
      <c r="H210" s="221"/>
    </row>
    <row r="211" spans="2:8" s="15" customFormat="1" ht="12.75">
      <c r="B211" s="269">
        <f t="shared" si="6"/>
        <v>196</v>
      </c>
      <c r="C211" s="270">
        <f t="shared" si="7"/>
        <v>442.45</v>
      </c>
      <c r="D211" s="35"/>
      <c r="E211" s="26"/>
      <c r="F211" s="26"/>
      <c r="G211" s="51"/>
      <c r="H211" s="221"/>
    </row>
    <row r="212" spans="2:8" s="15" customFormat="1" ht="12.75">
      <c r="B212" s="269">
        <f t="shared" si="6"/>
        <v>197</v>
      </c>
      <c r="C212" s="270">
        <f t="shared" si="7"/>
        <v>442.4625</v>
      </c>
      <c r="D212" s="35"/>
      <c r="E212" s="26"/>
      <c r="F212" s="26"/>
      <c r="G212" s="51"/>
      <c r="H212" s="221"/>
    </row>
    <row r="213" spans="2:8" s="15" customFormat="1" ht="12.75">
      <c r="B213" s="269">
        <f t="shared" si="6"/>
        <v>198</v>
      </c>
      <c r="C213" s="270">
        <f t="shared" si="7"/>
        <v>442.475</v>
      </c>
      <c r="D213" s="35"/>
      <c r="E213" s="26"/>
      <c r="F213" s="26"/>
      <c r="G213" s="51"/>
      <c r="H213" s="221"/>
    </row>
    <row r="214" spans="2:8" s="15" customFormat="1" ht="12.75">
      <c r="B214" s="269">
        <f t="shared" si="6"/>
        <v>199</v>
      </c>
      <c r="C214" s="270">
        <f t="shared" si="7"/>
        <v>442.4875</v>
      </c>
      <c r="D214" s="35"/>
      <c r="E214" s="26"/>
      <c r="F214" s="26"/>
      <c r="G214" s="51"/>
      <c r="H214" s="221"/>
    </row>
    <row r="215" spans="2:8" s="15" customFormat="1" ht="12.75">
      <c r="B215" s="269">
        <f t="shared" si="6"/>
        <v>200</v>
      </c>
      <c r="C215" s="270">
        <f t="shared" si="7"/>
        <v>442.5</v>
      </c>
      <c r="D215" s="35"/>
      <c r="E215" s="26"/>
      <c r="F215" s="26"/>
      <c r="G215" s="51"/>
      <c r="H215" s="221"/>
    </row>
    <row r="216" spans="2:8" s="15" customFormat="1" ht="12.75">
      <c r="B216" s="269">
        <f t="shared" si="6"/>
        <v>201</v>
      </c>
      <c r="C216" s="270">
        <f t="shared" si="7"/>
        <v>442.5125</v>
      </c>
      <c r="D216" s="35"/>
      <c r="E216" s="26"/>
      <c r="F216" s="26"/>
      <c r="G216" s="51"/>
      <c r="H216" s="221"/>
    </row>
    <row r="217" spans="2:8" s="15" customFormat="1" ht="12.75">
      <c r="B217" s="269">
        <f t="shared" si="6"/>
        <v>202</v>
      </c>
      <c r="C217" s="270">
        <f t="shared" si="7"/>
        <v>442.525</v>
      </c>
      <c r="D217" s="35"/>
      <c r="E217" s="26"/>
      <c r="F217" s="26"/>
      <c r="G217" s="51"/>
      <c r="H217" s="221"/>
    </row>
    <row r="218" spans="2:8" s="15" customFormat="1" ht="12.75">
      <c r="B218" s="269">
        <f t="shared" si="6"/>
        <v>203</v>
      </c>
      <c r="C218" s="270">
        <f t="shared" si="7"/>
        <v>442.5375</v>
      </c>
      <c r="D218" s="35"/>
      <c r="E218" s="26"/>
      <c r="F218" s="26"/>
      <c r="G218" s="51"/>
      <c r="H218" s="221"/>
    </row>
    <row r="219" spans="2:8" s="15" customFormat="1" ht="12.75">
      <c r="B219" s="269">
        <f t="shared" si="6"/>
        <v>204</v>
      </c>
      <c r="C219" s="270">
        <f t="shared" si="7"/>
        <v>442.55</v>
      </c>
      <c r="D219" s="35"/>
      <c r="E219" s="26"/>
      <c r="F219" s="26"/>
      <c r="G219" s="51"/>
      <c r="H219" s="221"/>
    </row>
    <row r="220" spans="2:8" s="15" customFormat="1" ht="12.75">
      <c r="B220" s="269">
        <f t="shared" si="6"/>
        <v>205</v>
      </c>
      <c r="C220" s="270">
        <f t="shared" si="7"/>
        <v>442.5625</v>
      </c>
      <c r="D220" s="35"/>
      <c r="E220" s="26"/>
      <c r="F220" s="26"/>
      <c r="G220" s="51"/>
      <c r="H220" s="221"/>
    </row>
    <row r="221" spans="2:8" s="15" customFormat="1" ht="12.75">
      <c r="B221" s="269">
        <f t="shared" si="6"/>
        <v>206</v>
      </c>
      <c r="C221" s="270">
        <f t="shared" si="7"/>
        <v>442.575</v>
      </c>
      <c r="D221" s="35"/>
      <c r="E221" s="26"/>
      <c r="F221" s="26"/>
      <c r="G221" s="51"/>
      <c r="H221" s="221"/>
    </row>
    <row r="222" spans="2:8" s="15" customFormat="1" ht="12.75">
      <c r="B222" s="269">
        <f t="shared" si="6"/>
        <v>207</v>
      </c>
      <c r="C222" s="270">
        <f t="shared" si="7"/>
        <v>442.5875</v>
      </c>
      <c r="D222" s="35"/>
      <c r="E222" s="26"/>
      <c r="F222" s="26"/>
      <c r="G222" s="51"/>
      <c r="H222" s="221"/>
    </row>
    <row r="223" spans="2:8" s="15" customFormat="1" ht="12.75">
      <c r="B223" s="269">
        <f t="shared" si="6"/>
        <v>208</v>
      </c>
      <c r="C223" s="270">
        <f t="shared" si="7"/>
        <v>442.6</v>
      </c>
      <c r="D223" s="35"/>
      <c r="E223" s="26"/>
      <c r="F223" s="26"/>
      <c r="G223" s="51"/>
      <c r="H223" s="221"/>
    </row>
    <row r="224" spans="2:8" s="15" customFormat="1" ht="12.75">
      <c r="B224" s="269">
        <f t="shared" si="6"/>
        <v>209</v>
      </c>
      <c r="C224" s="270">
        <f t="shared" si="7"/>
        <v>442.6125</v>
      </c>
      <c r="D224" s="35"/>
      <c r="E224" s="26"/>
      <c r="F224" s="26"/>
      <c r="G224" s="51"/>
      <c r="H224" s="221"/>
    </row>
    <row r="225" spans="2:8" s="15" customFormat="1" ht="12.75">
      <c r="B225" s="269">
        <f t="shared" si="6"/>
        <v>210</v>
      </c>
      <c r="C225" s="270">
        <f t="shared" si="7"/>
        <v>442.625</v>
      </c>
      <c r="D225" s="35"/>
      <c r="E225" s="26"/>
      <c r="F225" s="26"/>
      <c r="G225" s="51"/>
      <c r="H225" s="221"/>
    </row>
    <row r="226" spans="2:8" s="15" customFormat="1" ht="12.75">
      <c r="B226" s="269">
        <f t="shared" si="6"/>
        <v>211</v>
      </c>
      <c r="C226" s="270">
        <f t="shared" si="7"/>
        <v>442.6375</v>
      </c>
      <c r="D226" s="35"/>
      <c r="E226" s="26"/>
      <c r="F226" s="26"/>
      <c r="G226" s="51"/>
      <c r="H226" s="221"/>
    </row>
    <row r="227" spans="2:8" s="15" customFormat="1" ht="12.75">
      <c r="B227" s="269">
        <f t="shared" si="6"/>
        <v>212</v>
      </c>
      <c r="C227" s="270">
        <f t="shared" si="7"/>
        <v>442.65</v>
      </c>
      <c r="D227" s="35"/>
      <c r="E227" s="26"/>
      <c r="F227" s="26"/>
      <c r="G227" s="51"/>
      <c r="H227" s="221"/>
    </row>
    <row r="228" spans="2:8" s="15" customFormat="1" ht="12.75">
      <c r="B228" s="269">
        <f t="shared" si="6"/>
        <v>213</v>
      </c>
      <c r="C228" s="270">
        <f t="shared" si="7"/>
        <v>442.6625</v>
      </c>
      <c r="D228" s="35"/>
      <c r="E228" s="26"/>
      <c r="F228" s="26"/>
      <c r="G228" s="51"/>
      <c r="H228" s="221"/>
    </row>
    <row r="229" spans="2:8" s="15" customFormat="1" ht="12.75">
      <c r="B229" s="269">
        <f t="shared" si="6"/>
        <v>214</v>
      </c>
      <c r="C229" s="270">
        <f t="shared" si="7"/>
        <v>442.675</v>
      </c>
      <c r="D229" s="35"/>
      <c r="E229" s="26"/>
      <c r="F229" s="26"/>
      <c r="G229" s="51"/>
      <c r="H229" s="221"/>
    </row>
    <row r="230" spans="2:8" s="15" customFormat="1" ht="12.75">
      <c r="B230" s="269">
        <f t="shared" si="6"/>
        <v>215</v>
      </c>
      <c r="C230" s="270">
        <f t="shared" si="7"/>
        <v>442.6875</v>
      </c>
      <c r="D230" s="35"/>
      <c r="E230" s="26"/>
      <c r="F230" s="26"/>
      <c r="G230" s="51"/>
      <c r="H230" s="221"/>
    </row>
    <row r="231" spans="2:8" s="15" customFormat="1" ht="12.75">
      <c r="B231" s="269">
        <f t="shared" si="6"/>
        <v>216</v>
      </c>
      <c r="C231" s="270">
        <f t="shared" si="7"/>
        <v>442.7</v>
      </c>
      <c r="D231" s="35"/>
      <c r="E231" s="26"/>
      <c r="F231" s="26"/>
      <c r="G231" s="51"/>
      <c r="H231" s="221"/>
    </row>
    <row r="232" spans="2:8" s="15" customFormat="1" ht="12.75">
      <c r="B232" s="269">
        <f t="shared" si="6"/>
        <v>217</v>
      </c>
      <c r="C232" s="270">
        <f t="shared" si="7"/>
        <v>442.7125</v>
      </c>
      <c r="D232" s="35"/>
      <c r="E232" s="26"/>
      <c r="F232" s="26"/>
      <c r="G232" s="51"/>
      <c r="H232" s="221"/>
    </row>
    <row r="233" spans="2:8" s="15" customFormat="1" ht="12.75">
      <c r="B233" s="269">
        <f t="shared" si="6"/>
        <v>218</v>
      </c>
      <c r="C233" s="270">
        <f t="shared" si="7"/>
        <v>442.725</v>
      </c>
      <c r="D233" s="35"/>
      <c r="E233" s="26"/>
      <c r="F233" s="26"/>
      <c r="G233" s="51"/>
      <c r="H233" s="221"/>
    </row>
    <row r="234" spans="2:8" s="15" customFormat="1" ht="12.75">
      <c r="B234" s="269">
        <f t="shared" si="6"/>
        <v>219</v>
      </c>
      <c r="C234" s="270">
        <f t="shared" si="7"/>
        <v>442.7375</v>
      </c>
      <c r="D234" s="35"/>
      <c r="E234" s="26"/>
      <c r="F234" s="26"/>
      <c r="G234" s="51"/>
      <c r="H234" s="221"/>
    </row>
    <row r="235" spans="2:8" s="15" customFormat="1" ht="12.75">
      <c r="B235" s="269">
        <f t="shared" si="6"/>
        <v>220</v>
      </c>
      <c r="C235" s="270">
        <f t="shared" si="7"/>
        <v>442.75</v>
      </c>
      <c r="D235" s="35"/>
      <c r="E235" s="26"/>
      <c r="F235" s="26"/>
      <c r="G235" s="51"/>
      <c r="H235" s="221"/>
    </row>
    <row r="236" spans="2:8" s="15" customFormat="1" ht="12.75">
      <c r="B236" s="269">
        <f t="shared" si="6"/>
        <v>221</v>
      </c>
      <c r="C236" s="270">
        <f t="shared" si="7"/>
        <v>442.7625</v>
      </c>
      <c r="D236" s="35"/>
      <c r="E236" s="26"/>
      <c r="F236" s="26"/>
      <c r="G236" s="51"/>
      <c r="H236" s="221"/>
    </row>
    <row r="237" spans="2:8" s="15" customFormat="1" ht="12.75">
      <c r="B237" s="269">
        <f t="shared" si="6"/>
        <v>222</v>
      </c>
      <c r="C237" s="270">
        <f t="shared" si="7"/>
        <v>442.775</v>
      </c>
      <c r="D237" s="35"/>
      <c r="E237" s="26"/>
      <c r="F237" s="26"/>
      <c r="G237" s="51"/>
      <c r="H237" s="221"/>
    </row>
    <row r="238" spans="2:8" s="15" customFormat="1" ht="12.75">
      <c r="B238" s="269">
        <f t="shared" si="6"/>
        <v>223</v>
      </c>
      <c r="C238" s="270">
        <f t="shared" si="7"/>
        <v>442.7875</v>
      </c>
      <c r="D238" s="35"/>
      <c r="E238" s="26"/>
      <c r="F238" s="26"/>
      <c r="G238" s="51"/>
      <c r="H238" s="221"/>
    </row>
    <row r="239" spans="2:8" s="15" customFormat="1" ht="12.75">
      <c r="B239" s="269">
        <f t="shared" si="6"/>
        <v>224</v>
      </c>
      <c r="C239" s="270">
        <f t="shared" si="7"/>
        <v>442.8</v>
      </c>
      <c r="D239" s="35"/>
      <c r="E239" s="26"/>
      <c r="F239" s="26"/>
      <c r="G239" s="51"/>
      <c r="H239" s="221"/>
    </row>
    <row r="240" spans="2:8" s="15" customFormat="1" ht="12.75">
      <c r="B240" s="269">
        <f t="shared" si="6"/>
        <v>225</v>
      </c>
      <c r="C240" s="270">
        <f t="shared" si="7"/>
        <v>442.8125</v>
      </c>
      <c r="D240" s="35"/>
      <c r="E240" s="26"/>
      <c r="F240" s="26"/>
      <c r="G240" s="51"/>
      <c r="H240" s="221"/>
    </row>
    <row r="241" spans="2:8" s="15" customFormat="1" ht="12.75">
      <c r="B241" s="269">
        <f t="shared" si="6"/>
        <v>226</v>
      </c>
      <c r="C241" s="270">
        <f t="shared" si="7"/>
        <v>442.825</v>
      </c>
      <c r="D241" s="35"/>
      <c r="E241" s="26"/>
      <c r="F241" s="26"/>
      <c r="G241" s="51"/>
      <c r="H241" s="221"/>
    </row>
    <row r="242" spans="2:8" s="15" customFormat="1" ht="12.75">
      <c r="B242" s="269">
        <f t="shared" si="6"/>
        <v>227</v>
      </c>
      <c r="C242" s="270">
        <f t="shared" si="7"/>
        <v>442.8375</v>
      </c>
      <c r="D242" s="35"/>
      <c r="E242" s="26"/>
      <c r="F242" s="26"/>
      <c r="G242" s="51"/>
      <c r="H242" s="221"/>
    </row>
    <row r="243" spans="2:8" s="15" customFormat="1" ht="12.75">
      <c r="B243" s="269">
        <f t="shared" si="6"/>
        <v>228</v>
      </c>
      <c r="C243" s="270">
        <f t="shared" si="7"/>
        <v>442.85</v>
      </c>
      <c r="D243" s="35"/>
      <c r="E243" s="26"/>
      <c r="F243" s="26"/>
      <c r="G243" s="51"/>
      <c r="H243" s="221"/>
    </row>
    <row r="244" spans="2:8" s="15" customFormat="1" ht="12.75">
      <c r="B244" s="269">
        <f t="shared" si="6"/>
        <v>229</v>
      </c>
      <c r="C244" s="270">
        <f t="shared" si="7"/>
        <v>442.8625</v>
      </c>
      <c r="D244" s="35"/>
      <c r="E244" s="26"/>
      <c r="F244" s="26"/>
      <c r="G244" s="51"/>
      <c r="H244" s="221"/>
    </row>
    <row r="245" spans="2:8" s="15" customFormat="1" ht="12.75">
      <c r="B245" s="269">
        <f t="shared" si="6"/>
        <v>230</v>
      </c>
      <c r="C245" s="270">
        <f t="shared" si="7"/>
        <v>442.875</v>
      </c>
      <c r="D245" s="35"/>
      <c r="E245" s="26"/>
      <c r="F245" s="26"/>
      <c r="G245" s="51"/>
      <c r="H245" s="221"/>
    </row>
    <row r="246" spans="2:8" s="15" customFormat="1" ht="12.75">
      <c r="B246" s="269">
        <f t="shared" si="6"/>
        <v>231</v>
      </c>
      <c r="C246" s="270">
        <f t="shared" si="7"/>
        <v>442.8875</v>
      </c>
      <c r="D246" s="35"/>
      <c r="E246" s="26"/>
      <c r="F246" s="26"/>
      <c r="G246" s="51"/>
      <c r="H246" s="221"/>
    </row>
    <row r="247" spans="2:8" s="15" customFormat="1" ht="12.75">
      <c r="B247" s="269">
        <f t="shared" si="6"/>
        <v>232</v>
      </c>
      <c r="C247" s="270">
        <f t="shared" si="7"/>
        <v>442.9</v>
      </c>
      <c r="D247" s="35"/>
      <c r="E247" s="26"/>
      <c r="F247" s="26"/>
      <c r="G247" s="51"/>
      <c r="H247" s="221"/>
    </row>
    <row r="248" spans="2:8" s="15" customFormat="1" ht="12.75">
      <c r="B248" s="269">
        <f t="shared" si="6"/>
        <v>233</v>
      </c>
      <c r="C248" s="270">
        <f t="shared" si="7"/>
        <v>442.9125</v>
      </c>
      <c r="D248" s="35"/>
      <c r="E248" s="26"/>
      <c r="F248" s="26"/>
      <c r="G248" s="51"/>
      <c r="H248" s="221"/>
    </row>
    <row r="249" spans="2:8" s="15" customFormat="1" ht="12.75">
      <c r="B249" s="269">
        <f t="shared" si="6"/>
        <v>234</v>
      </c>
      <c r="C249" s="270">
        <f t="shared" si="7"/>
        <v>442.925</v>
      </c>
      <c r="D249" s="35"/>
      <c r="E249" s="26"/>
      <c r="F249" s="26"/>
      <c r="G249" s="51"/>
      <c r="H249" s="221"/>
    </row>
    <row r="250" spans="2:8" s="15" customFormat="1" ht="12.75">
      <c r="B250" s="269">
        <f t="shared" si="6"/>
        <v>235</v>
      </c>
      <c r="C250" s="270">
        <f t="shared" si="7"/>
        <v>442.9375</v>
      </c>
      <c r="D250" s="35"/>
      <c r="E250" s="26"/>
      <c r="F250" s="26"/>
      <c r="G250" s="51"/>
      <c r="H250" s="221"/>
    </row>
    <row r="251" spans="2:8" s="15" customFormat="1" ht="12.75">
      <c r="B251" s="269">
        <f t="shared" si="6"/>
        <v>236</v>
      </c>
      <c r="C251" s="270">
        <f t="shared" si="7"/>
        <v>442.95</v>
      </c>
      <c r="D251" s="35"/>
      <c r="E251" s="26"/>
      <c r="F251" s="26"/>
      <c r="G251" s="51"/>
      <c r="H251" s="221"/>
    </row>
    <row r="252" spans="2:8" s="15" customFormat="1" ht="12.75">
      <c r="B252" s="269">
        <f t="shared" si="6"/>
        <v>237</v>
      </c>
      <c r="C252" s="270">
        <f t="shared" si="7"/>
        <v>442.9625</v>
      </c>
      <c r="D252" s="35"/>
      <c r="E252" s="26"/>
      <c r="F252" s="26"/>
      <c r="G252" s="51"/>
      <c r="H252" s="221"/>
    </row>
    <row r="253" spans="2:8" s="15" customFormat="1" ht="12.75">
      <c r="B253" s="269">
        <f t="shared" si="6"/>
        <v>238</v>
      </c>
      <c r="C253" s="270">
        <f t="shared" si="7"/>
        <v>442.975</v>
      </c>
      <c r="D253" s="35"/>
      <c r="E253" s="26"/>
      <c r="F253" s="26"/>
      <c r="G253" s="51"/>
      <c r="H253" s="221"/>
    </row>
    <row r="254" spans="2:8" s="15" customFormat="1" ht="12.75">
      <c r="B254" s="269">
        <f t="shared" si="6"/>
        <v>239</v>
      </c>
      <c r="C254" s="270">
        <f t="shared" si="7"/>
        <v>442.9875</v>
      </c>
      <c r="D254" s="35"/>
      <c r="E254" s="26"/>
      <c r="F254" s="26"/>
      <c r="G254" s="51"/>
      <c r="H254" s="221"/>
    </row>
    <row r="255" spans="2:8" s="15" customFormat="1" ht="12.75">
      <c r="B255" s="269">
        <f t="shared" si="6"/>
        <v>240</v>
      </c>
      <c r="C255" s="270">
        <f t="shared" si="7"/>
        <v>443</v>
      </c>
      <c r="D255" s="35"/>
      <c r="E255" s="26"/>
      <c r="F255" s="26"/>
      <c r="G255" s="51"/>
      <c r="H255" s="221"/>
    </row>
    <row r="256" spans="2:8" s="15" customFormat="1" ht="12.75">
      <c r="B256" s="269">
        <f t="shared" si="6"/>
        <v>241</v>
      </c>
      <c r="C256" s="270">
        <f t="shared" si="7"/>
        <v>443.0125</v>
      </c>
      <c r="D256" s="35"/>
      <c r="E256" s="26"/>
      <c r="F256" s="26"/>
      <c r="G256" s="51"/>
      <c r="H256" s="221"/>
    </row>
    <row r="257" spans="2:8" s="15" customFormat="1" ht="12.75">
      <c r="B257" s="269">
        <f t="shared" si="6"/>
        <v>242</v>
      </c>
      <c r="C257" s="270">
        <f t="shared" si="7"/>
        <v>443.025</v>
      </c>
      <c r="D257" s="35"/>
      <c r="E257" s="26"/>
      <c r="F257" s="26"/>
      <c r="G257" s="51"/>
      <c r="H257" s="221"/>
    </row>
    <row r="258" spans="2:8" s="15" customFormat="1" ht="12.75">
      <c r="B258" s="269">
        <f t="shared" si="6"/>
        <v>243</v>
      </c>
      <c r="C258" s="270">
        <f t="shared" si="7"/>
        <v>443.0375</v>
      </c>
      <c r="D258" s="35"/>
      <c r="E258" s="26"/>
      <c r="F258" s="26"/>
      <c r="G258" s="51"/>
      <c r="H258" s="221"/>
    </row>
    <row r="259" spans="2:8" s="15" customFormat="1" ht="12.75">
      <c r="B259" s="269">
        <f t="shared" si="6"/>
        <v>244</v>
      </c>
      <c r="C259" s="270">
        <f t="shared" si="7"/>
        <v>443.05</v>
      </c>
      <c r="D259" s="35"/>
      <c r="E259" s="26"/>
      <c r="F259" s="26"/>
      <c r="G259" s="51"/>
      <c r="H259" s="221"/>
    </row>
    <row r="260" spans="2:8" s="15" customFormat="1" ht="12.75">
      <c r="B260" s="269">
        <f t="shared" si="6"/>
        <v>245</v>
      </c>
      <c r="C260" s="270">
        <f t="shared" si="7"/>
        <v>443.0625</v>
      </c>
      <c r="D260" s="35"/>
      <c r="E260" s="26"/>
      <c r="F260" s="26"/>
      <c r="G260" s="51"/>
      <c r="H260" s="221"/>
    </row>
    <row r="261" spans="2:8" s="15" customFormat="1" ht="12.75">
      <c r="B261" s="269">
        <f t="shared" si="6"/>
        <v>246</v>
      </c>
      <c r="C261" s="270">
        <f t="shared" si="7"/>
        <v>443.075</v>
      </c>
      <c r="D261" s="35"/>
      <c r="E261" s="26"/>
      <c r="F261" s="26"/>
      <c r="G261" s="51"/>
      <c r="H261" s="221"/>
    </row>
    <row r="262" spans="2:8" s="15" customFormat="1" ht="12.75">
      <c r="B262" s="269">
        <f t="shared" si="6"/>
        <v>247</v>
      </c>
      <c r="C262" s="270">
        <f t="shared" si="7"/>
        <v>443.0875</v>
      </c>
      <c r="D262" s="35"/>
      <c r="E262" s="26"/>
      <c r="F262" s="26"/>
      <c r="G262" s="51"/>
      <c r="H262" s="221"/>
    </row>
    <row r="263" spans="2:8" s="15" customFormat="1" ht="12.75">
      <c r="B263" s="269">
        <f t="shared" si="6"/>
        <v>248</v>
      </c>
      <c r="C263" s="270">
        <f t="shared" si="7"/>
        <v>443.1</v>
      </c>
      <c r="D263" s="35"/>
      <c r="E263" s="26"/>
      <c r="F263" s="26"/>
      <c r="G263" s="51"/>
      <c r="H263" s="221"/>
    </row>
    <row r="264" spans="2:8" s="15" customFormat="1" ht="12.75">
      <c r="B264" s="269">
        <f t="shared" si="6"/>
        <v>249</v>
      </c>
      <c r="C264" s="270">
        <f t="shared" si="7"/>
        <v>443.1125</v>
      </c>
      <c r="D264" s="35"/>
      <c r="E264" s="26"/>
      <c r="F264" s="26"/>
      <c r="G264" s="51"/>
      <c r="H264" s="221"/>
    </row>
    <row r="265" spans="2:8" s="15" customFormat="1" ht="12.75">
      <c r="B265" s="269">
        <f t="shared" si="6"/>
        <v>250</v>
      </c>
      <c r="C265" s="270">
        <f t="shared" si="7"/>
        <v>443.125</v>
      </c>
      <c r="D265" s="35"/>
      <c r="E265" s="26"/>
      <c r="F265" s="26"/>
      <c r="G265" s="51"/>
      <c r="H265" s="221"/>
    </row>
    <row r="266" spans="2:8" s="15" customFormat="1" ht="12.75">
      <c r="B266" s="269">
        <f t="shared" si="6"/>
        <v>251</v>
      </c>
      <c r="C266" s="270">
        <f t="shared" si="7"/>
        <v>443.1375</v>
      </c>
      <c r="D266" s="35"/>
      <c r="E266" s="26"/>
      <c r="F266" s="26"/>
      <c r="G266" s="51"/>
      <c r="H266" s="221"/>
    </row>
    <row r="267" spans="2:8" s="15" customFormat="1" ht="12.75">
      <c r="B267" s="269">
        <f t="shared" si="6"/>
        <v>252</v>
      </c>
      <c r="C267" s="270">
        <f t="shared" si="7"/>
        <v>443.15</v>
      </c>
      <c r="D267" s="35"/>
      <c r="E267" s="26"/>
      <c r="F267" s="26"/>
      <c r="G267" s="51"/>
      <c r="H267" s="221"/>
    </row>
    <row r="268" spans="2:8" s="15" customFormat="1" ht="12.75">
      <c r="B268" s="269">
        <f t="shared" si="6"/>
        <v>253</v>
      </c>
      <c r="C268" s="270">
        <f t="shared" si="7"/>
        <v>443.1625</v>
      </c>
      <c r="D268" s="35"/>
      <c r="E268" s="26"/>
      <c r="F268" s="26"/>
      <c r="G268" s="51"/>
      <c r="H268" s="221"/>
    </row>
    <row r="269" spans="2:8" s="15" customFormat="1" ht="12.75">
      <c r="B269" s="269">
        <f t="shared" si="6"/>
        <v>254</v>
      </c>
      <c r="C269" s="270">
        <f t="shared" si="7"/>
        <v>443.175</v>
      </c>
      <c r="D269" s="35"/>
      <c r="E269" s="26"/>
      <c r="F269" s="26"/>
      <c r="G269" s="51"/>
      <c r="H269" s="221"/>
    </row>
    <row r="270" spans="2:8" s="15" customFormat="1" ht="12.75">
      <c r="B270" s="269">
        <f t="shared" si="6"/>
        <v>255</v>
      </c>
      <c r="C270" s="270">
        <f t="shared" si="7"/>
        <v>443.1875</v>
      </c>
      <c r="D270" s="35"/>
      <c r="E270" s="26"/>
      <c r="F270" s="26"/>
      <c r="G270" s="51"/>
      <c r="H270" s="221"/>
    </row>
    <row r="271" spans="2:8" s="15" customFormat="1" ht="12.75">
      <c r="B271" s="269">
        <f t="shared" si="6"/>
        <v>256</v>
      </c>
      <c r="C271" s="270">
        <f t="shared" si="7"/>
        <v>443.2</v>
      </c>
      <c r="D271" s="35"/>
      <c r="E271" s="26"/>
      <c r="F271" s="26"/>
      <c r="G271" s="51"/>
      <c r="H271" s="221"/>
    </row>
    <row r="272" spans="2:8" s="15" customFormat="1" ht="12.75">
      <c r="B272" s="269">
        <f t="shared" si="6"/>
        <v>257</v>
      </c>
      <c r="C272" s="270">
        <f t="shared" si="7"/>
        <v>443.2125</v>
      </c>
      <c r="D272" s="35"/>
      <c r="E272" s="26"/>
      <c r="F272" s="26"/>
      <c r="G272" s="51"/>
      <c r="H272" s="221"/>
    </row>
    <row r="273" spans="2:8" s="15" customFormat="1" ht="12.75">
      <c r="B273" s="269">
        <f t="shared" si="6"/>
        <v>258</v>
      </c>
      <c r="C273" s="270">
        <f t="shared" si="7"/>
        <v>443.225</v>
      </c>
      <c r="D273" s="35"/>
      <c r="E273" s="26"/>
      <c r="F273" s="26"/>
      <c r="G273" s="51"/>
      <c r="H273" s="221"/>
    </row>
    <row r="274" spans="2:8" s="15" customFormat="1" ht="12.75">
      <c r="B274" s="269">
        <f aca="true" t="shared" si="8" ref="B274:B337">SUM(B273+1)</f>
        <v>259</v>
      </c>
      <c r="C274" s="270">
        <f aca="true" t="shared" si="9" ref="C274:C337">SUM(440+B274*0.0125)</f>
        <v>443.2375</v>
      </c>
      <c r="D274" s="35"/>
      <c r="E274" s="26"/>
      <c r="F274" s="26"/>
      <c r="G274" s="51"/>
      <c r="H274" s="221"/>
    </row>
    <row r="275" spans="2:8" s="15" customFormat="1" ht="12.75">
      <c r="B275" s="269">
        <f t="shared" si="8"/>
        <v>260</v>
      </c>
      <c r="C275" s="270">
        <f t="shared" si="9"/>
        <v>443.25</v>
      </c>
      <c r="D275" s="35"/>
      <c r="E275" s="26"/>
      <c r="F275" s="26"/>
      <c r="G275" s="51"/>
      <c r="H275" s="221"/>
    </row>
    <row r="276" spans="2:8" s="15" customFormat="1" ht="12.75">
      <c r="B276" s="269">
        <f t="shared" si="8"/>
        <v>261</v>
      </c>
      <c r="C276" s="270">
        <f t="shared" si="9"/>
        <v>443.2625</v>
      </c>
      <c r="D276" s="35"/>
      <c r="E276" s="26"/>
      <c r="F276" s="26"/>
      <c r="G276" s="51"/>
      <c r="H276" s="221"/>
    </row>
    <row r="277" spans="2:8" s="15" customFormat="1" ht="12.75">
      <c r="B277" s="269">
        <f t="shared" si="8"/>
        <v>262</v>
      </c>
      <c r="C277" s="270">
        <f t="shared" si="9"/>
        <v>443.275</v>
      </c>
      <c r="D277" s="35"/>
      <c r="E277" s="26"/>
      <c r="F277" s="26"/>
      <c r="G277" s="51"/>
      <c r="H277" s="221"/>
    </row>
    <row r="278" spans="2:8" s="15" customFormat="1" ht="12.75">
      <c r="B278" s="269">
        <f t="shared" si="8"/>
        <v>263</v>
      </c>
      <c r="C278" s="270">
        <f t="shared" si="9"/>
        <v>443.2875</v>
      </c>
      <c r="D278" s="35"/>
      <c r="E278" s="26"/>
      <c r="F278" s="26"/>
      <c r="G278" s="51"/>
      <c r="H278" s="221"/>
    </row>
    <row r="279" spans="2:8" s="15" customFormat="1" ht="12.75">
      <c r="B279" s="269">
        <f t="shared" si="8"/>
        <v>264</v>
      </c>
      <c r="C279" s="270">
        <f t="shared" si="9"/>
        <v>443.3</v>
      </c>
      <c r="D279" s="35"/>
      <c r="E279" s="26"/>
      <c r="F279" s="26"/>
      <c r="G279" s="51"/>
      <c r="H279" s="221"/>
    </row>
    <row r="280" spans="2:8" s="15" customFormat="1" ht="12.75">
      <c r="B280" s="269">
        <f t="shared" si="8"/>
        <v>265</v>
      </c>
      <c r="C280" s="270">
        <f t="shared" si="9"/>
        <v>443.3125</v>
      </c>
      <c r="D280" s="35"/>
      <c r="E280" s="26"/>
      <c r="F280" s="26"/>
      <c r="G280" s="51"/>
      <c r="H280" s="221"/>
    </row>
    <row r="281" spans="2:8" s="15" customFormat="1" ht="12.75">
      <c r="B281" s="269">
        <f t="shared" si="8"/>
        <v>266</v>
      </c>
      <c r="C281" s="270">
        <f t="shared" si="9"/>
        <v>443.325</v>
      </c>
      <c r="D281" s="35"/>
      <c r="E281" s="26"/>
      <c r="F281" s="26"/>
      <c r="G281" s="51"/>
      <c r="H281" s="221"/>
    </row>
    <row r="282" spans="2:8" s="15" customFormat="1" ht="12.75">
      <c r="B282" s="269">
        <f t="shared" si="8"/>
        <v>267</v>
      </c>
      <c r="C282" s="270">
        <f t="shared" si="9"/>
        <v>443.3375</v>
      </c>
      <c r="D282" s="35"/>
      <c r="E282" s="26"/>
      <c r="F282" s="26"/>
      <c r="G282" s="51"/>
      <c r="H282" s="221"/>
    </row>
    <row r="283" spans="2:8" s="15" customFormat="1" ht="12.75">
      <c r="B283" s="269">
        <f t="shared" si="8"/>
        <v>268</v>
      </c>
      <c r="C283" s="270">
        <f t="shared" si="9"/>
        <v>443.35</v>
      </c>
      <c r="D283" s="35"/>
      <c r="E283" s="26"/>
      <c r="F283" s="26"/>
      <c r="G283" s="51"/>
      <c r="H283" s="221"/>
    </row>
    <row r="284" spans="2:8" s="15" customFormat="1" ht="12.75">
      <c r="B284" s="269">
        <f t="shared" si="8"/>
        <v>269</v>
      </c>
      <c r="C284" s="270">
        <f t="shared" si="9"/>
        <v>443.3625</v>
      </c>
      <c r="D284" s="35"/>
      <c r="E284" s="26"/>
      <c r="F284" s="26"/>
      <c r="G284" s="51"/>
      <c r="H284" s="221"/>
    </row>
    <row r="285" spans="2:8" s="15" customFormat="1" ht="12.75">
      <c r="B285" s="269">
        <f t="shared" si="8"/>
        <v>270</v>
      </c>
      <c r="C285" s="270">
        <f t="shared" si="9"/>
        <v>443.375</v>
      </c>
      <c r="D285" s="35"/>
      <c r="E285" s="26"/>
      <c r="F285" s="26"/>
      <c r="G285" s="51"/>
      <c r="H285" s="221"/>
    </row>
    <row r="286" spans="2:8" s="15" customFormat="1" ht="12.75">
      <c r="B286" s="269">
        <f t="shared" si="8"/>
        <v>271</v>
      </c>
      <c r="C286" s="270">
        <f t="shared" si="9"/>
        <v>443.3875</v>
      </c>
      <c r="D286" s="35"/>
      <c r="E286" s="26"/>
      <c r="F286" s="26"/>
      <c r="G286" s="51"/>
      <c r="H286" s="221"/>
    </row>
    <row r="287" spans="2:8" s="15" customFormat="1" ht="12.75">
      <c r="B287" s="269">
        <f t="shared" si="8"/>
        <v>272</v>
      </c>
      <c r="C287" s="270">
        <f t="shared" si="9"/>
        <v>443.4</v>
      </c>
      <c r="D287" s="35"/>
      <c r="E287" s="26"/>
      <c r="F287" s="26"/>
      <c r="G287" s="51"/>
      <c r="H287" s="221"/>
    </row>
    <row r="288" spans="2:8" s="15" customFormat="1" ht="12.75">
      <c r="B288" s="269">
        <f t="shared" si="8"/>
        <v>273</v>
      </c>
      <c r="C288" s="270">
        <f t="shared" si="9"/>
        <v>443.4125</v>
      </c>
      <c r="D288" s="35"/>
      <c r="E288" s="26"/>
      <c r="F288" s="26"/>
      <c r="G288" s="51"/>
      <c r="H288" s="221"/>
    </row>
    <row r="289" spans="2:8" s="15" customFormat="1" ht="12.75">
      <c r="B289" s="269">
        <f t="shared" si="8"/>
        <v>274</v>
      </c>
      <c r="C289" s="270">
        <f t="shared" si="9"/>
        <v>443.425</v>
      </c>
      <c r="D289" s="35"/>
      <c r="E289" s="26"/>
      <c r="F289" s="26"/>
      <c r="G289" s="51"/>
      <c r="H289" s="221"/>
    </row>
    <row r="290" spans="2:8" s="15" customFormat="1" ht="12.75">
      <c r="B290" s="269">
        <f t="shared" si="8"/>
        <v>275</v>
      </c>
      <c r="C290" s="270">
        <f t="shared" si="9"/>
        <v>443.4375</v>
      </c>
      <c r="D290" s="35"/>
      <c r="E290" s="26"/>
      <c r="F290" s="26"/>
      <c r="G290" s="51"/>
      <c r="H290" s="221"/>
    </row>
    <row r="291" spans="2:8" s="15" customFormat="1" ht="12.75">
      <c r="B291" s="269">
        <f t="shared" si="8"/>
        <v>276</v>
      </c>
      <c r="C291" s="270">
        <f t="shared" si="9"/>
        <v>443.45</v>
      </c>
      <c r="D291" s="35"/>
      <c r="E291" s="26"/>
      <c r="F291" s="26"/>
      <c r="G291" s="51"/>
      <c r="H291" s="221"/>
    </row>
    <row r="292" spans="2:8" s="15" customFormat="1" ht="12.75">
      <c r="B292" s="269">
        <f t="shared" si="8"/>
        <v>277</v>
      </c>
      <c r="C292" s="270">
        <f t="shared" si="9"/>
        <v>443.4625</v>
      </c>
      <c r="D292" s="35"/>
      <c r="E292" s="26"/>
      <c r="F292" s="26"/>
      <c r="G292" s="51"/>
      <c r="H292" s="221"/>
    </row>
    <row r="293" spans="2:8" s="15" customFormat="1" ht="12.75">
      <c r="B293" s="269">
        <f t="shared" si="8"/>
        <v>278</v>
      </c>
      <c r="C293" s="270">
        <f t="shared" si="9"/>
        <v>443.475</v>
      </c>
      <c r="D293" s="35"/>
      <c r="E293" s="26"/>
      <c r="F293" s="26"/>
      <c r="G293" s="51"/>
      <c r="H293" s="221"/>
    </row>
    <row r="294" spans="2:8" s="15" customFormat="1" ht="12.75">
      <c r="B294" s="269">
        <f t="shared" si="8"/>
        <v>279</v>
      </c>
      <c r="C294" s="270">
        <f t="shared" si="9"/>
        <v>443.4875</v>
      </c>
      <c r="D294" s="35"/>
      <c r="E294" s="26"/>
      <c r="F294" s="26"/>
      <c r="G294" s="51"/>
      <c r="H294" s="221"/>
    </row>
    <row r="295" spans="2:8" s="15" customFormat="1" ht="12.75">
      <c r="B295" s="269">
        <f t="shared" si="8"/>
        <v>280</v>
      </c>
      <c r="C295" s="270">
        <f t="shared" si="9"/>
        <v>443.5</v>
      </c>
      <c r="D295" s="35"/>
      <c r="E295" s="26"/>
      <c r="F295" s="26"/>
      <c r="G295" s="51"/>
      <c r="H295" s="221"/>
    </row>
    <row r="296" spans="2:8" s="15" customFormat="1" ht="12.75">
      <c r="B296" s="269">
        <f t="shared" si="8"/>
        <v>281</v>
      </c>
      <c r="C296" s="270">
        <f t="shared" si="9"/>
        <v>443.5125</v>
      </c>
      <c r="D296" s="35"/>
      <c r="E296" s="26"/>
      <c r="F296" s="26"/>
      <c r="G296" s="51"/>
      <c r="H296" s="221"/>
    </row>
    <row r="297" spans="2:8" s="15" customFormat="1" ht="12.75">
      <c r="B297" s="269">
        <f t="shared" si="8"/>
        <v>282</v>
      </c>
      <c r="C297" s="270">
        <f t="shared" si="9"/>
        <v>443.525</v>
      </c>
      <c r="D297" s="35"/>
      <c r="E297" s="26"/>
      <c r="F297" s="26"/>
      <c r="G297" s="51"/>
      <c r="H297" s="221"/>
    </row>
    <row r="298" spans="2:8" s="15" customFormat="1" ht="12.75">
      <c r="B298" s="269">
        <f t="shared" si="8"/>
        <v>283</v>
      </c>
      <c r="C298" s="270">
        <f t="shared" si="9"/>
        <v>443.5375</v>
      </c>
      <c r="D298" s="35"/>
      <c r="E298" s="26"/>
      <c r="F298" s="26"/>
      <c r="G298" s="51"/>
      <c r="H298" s="221"/>
    </row>
    <row r="299" spans="2:8" s="15" customFormat="1" ht="12.75">
      <c r="B299" s="269">
        <f t="shared" si="8"/>
        <v>284</v>
      </c>
      <c r="C299" s="270">
        <f t="shared" si="9"/>
        <v>443.55</v>
      </c>
      <c r="D299" s="35"/>
      <c r="E299" s="26"/>
      <c r="F299" s="26"/>
      <c r="G299" s="51"/>
      <c r="H299" s="221"/>
    </row>
    <row r="300" spans="2:8" s="15" customFormat="1" ht="12.75">
      <c r="B300" s="269">
        <f t="shared" si="8"/>
        <v>285</v>
      </c>
      <c r="C300" s="270">
        <f t="shared" si="9"/>
        <v>443.5625</v>
      </c>
      <c r="D300" s="35"/>
      <c r="E300" s="26"/>
      <c r="F300" s="26"/>
      <c r="G300" s="51"/>
      <c r="H300" s="221"/>
    </row>
    <row r="301" spans="2:8" s="15" customFormat="1" ht="12.75">
      <c r="B301" s="269">
        <f t="shared" si="8"/>
        <v>286</v>
      </c>
      <c r="C301" s="270">
        <f t="shared" si="9"/>
        <v>443.575</v>
      </c>
      <c r="D301" s="35"/>
      <c r="E301" s="26"/>
      <c r="F301" s="26"/>
      <c r="G301" s="51"/>
      <c r="H301" s="221"/>
    </row>
    <row r="302" spans="2:8" s="15" customFormat="1" ht="12.75">
      <c r="B302" s="269">
        <f t="shared" si="8"/>
        <v>287</v>
      </c>
      <c r="C302" s="270">
        <f t="shared" si="9"/>
        <v>443.5875</v>
      </c>
      <c r="D302" s="35"/>
      <c r="E302" s="26"/>
      <c r="F302" s="26"/>
      <c r="G302" s="51"/>
      <c r="H302" s="221"/>
    </row>
    <row r="303" spans="2:8" s="15" customFormat="1" ht="12.75">
      <c r="B303" s="269">
        <f t="shared" si="8"/>
        <v>288</v>
      </c>
      <c r="C303" s="270">
        <f t="shared" si="9"/>
        <v>443.6</v>
      </c>
      <c r="D303" s="35"/>
      <c r="E303" s="26"/>
      <c r="F303" s="26"/>
      <c r="G303" s="51"/>
      <c r="H303" s="221"/>
    </row>
    <row r="304" spans="2:8" s="15" customFormat="1" ht="12.75">
      <c r="B304" s="269">
        <f t="shared" si="8"/>
        <v>289</v>
      </c>
      <c r="C304" s="270">
        <f t="shared" si="9"/>
        <v>443.6125</v>
      </c>
      <c r="D304" s="35"/>
      <c r="E304" s="26"/>
      <c r="F304" s="26"/>
      <c r="G304" s="51"/>
      <c r="H304" s="221"/>
    </row>
    <row r="305" spans="2:8" s="15" customFormat="1" ht="12.75">
      <c r="B305" s="269">
        <f t="shared" si="8"/>
        <v>290</v>
      </c>
      <c r="C305" s="270">
        <f t="shared" si="9"/>
        <v>443.625</v>
      </c>
      <c r="D305" s="35"/>
      <c r="E305" s="26"/>
      <c r="F305" s="26"/>
      <c r="G305" s="51"/>
      <c r="H305" s="221"/>
    </row>
    <row r="306" spans="2:8" s="15" customFormat="1" ht="12.75">
      <c r="B306" s="269">
        <f t="shared" si="8"/>
        <v>291</v>
      </c>
      <c r="C306" s="270">
        <f t="shared" si="9"/>
        <v>443.6375</v>
      </c>
      <c r="D306" s="35"/>
      <c r="E306" s="26"/>
      <c r="F306" s="26"/>
      <c r="G306" s="51"/>
      <c r="H306" s="221"/>
    </row>
    <row r="307" spans="2:8" s="15" customFormat="1" ht="12.75">
      <c r="B307" s="269">
        <f t="shared" si="8"/>
        <v>292</v>
      </c>
      <c r="C307" s="270">
        <f t="shared" si="9"/>
        <v>443.65</v>
      </c>
      <c r="D307" s="35"/>
      <c r="E307" s="26"/>
      <c r="F307" s="26"/>
      <c r="G307" s="51"/>
      <c r="H307" s="221"/>
    </row>
    <row r="308" spans="2:8" s="15" customFormat="1" ht="12.75">
      <c r="B308" s="269">
        <f t="shared" si="8"/>
        <v>293</v>
      </c>
      <c r="C308" s="270">
        <f t="shared" si="9"/>
        <v>443.6625</v>
      </c>
      <c r="D308" s="35"/>
      <c r="E308" s="26"/>
      <c r="F308" s="26"/>
      <c r="G308" s="51"/>
      <c r="H308" s="221"/>
    </row>
    <row r="309" spans="2:8" s="15" customFormat="1" ht="12.75">
      <c r="B309" s="269">
        <f t="shared" si="8"/>
        <v>294</v>
      </c>
      <c r="C309" s="270">
        <f t="shared" si="9"/>
        <v>443.675</v>
      </c>
      <c r="D309" s="35"/>
      <c r="E309" s="26"/>
      <c r="F309" s="26"/>
      <c r="G309" s="51"/>
      <c r="H309" s="221"/>
    </row>
    <row r="310" spans="2:8" s="15" customFormat="1" ht="12.75">
      <c r="B310" s="269">
        <f t="shared" si="8"/>
        <v>295</v>
      </c>
      <c r="C310" s="270">
        <f t="shared" si="9"/>
        <v>443.6875</v>
      </c>
      <c r="D310" s="35"/>
      <c r="E310" s="26"/>
      <c r="F310" s="26"/>
      <c r="G310" s="51"/>
      <c r="H310" s="221"/>
    </row>
    <row r="311" spans="2:8" s="15" customFormat="1" ht="12.75">
      <c r="B311" s="269">
        <f t="shared" si="8"/>
        <v>296</v>
      </c>
      <c r="C311" s="270">
        <f t="shared" si="9"/>
        <v>443.7</v>
      </c>
      <c r="D311" s="35"/>
      <c r="E311" s="26"/>
      <c r="F311" s="26"/>
      <c r="G311" s="51"/>
      <c r="H311" s="221"/>
    </row>
    <row r="312" spans="2:8" s="15" customFormat="1" ht="12.75">
      <c r="B312" s="269">
        <f t="shared" si="8"/>
        <v>297</v>
      </c>
      <c r="C312" s="270">
        <f t="shared" si="9"/>
        <v>443.7125</v>
      </c>
      <c r="D312" s="35"/>
      <c r="E312" s="26"/>
      <c r="F312" s="26"/>
      <c r="G312" s="51"/>
      <c r="H312" s="221"/>
    </row>
    <row r="313" spans="2:8" s="15" customFormat="1" ht="12.75">
      <c r="B313" s="269">
        <f t="shared" si="8"/>
        <v>298</v>
      </c>
      <c r="C313" s="270">
        <f t="shared" si="9"/>
        <v>443.725</v>
      </c>
      <c r="D313" s="35"/>
      <c r="E313" s="26"/>
      <c r="F313" s="26"/>
      <c r="G313" s="51"/>
      <c r="H313" s="221"/>
    </row>
    <row r="314" spans="2:8" s="15" customFormat="1" ht="12.75">
      <c r="B314" s="269">
        <f t="shared" si="8"/>
        <v>299</v>
      </c>
      <c r="C314" s="270">
        <f t="shared" si="9"/>
        <v>443.7375</v>
      </c>
      <c r="D314" s="35"/>
      <c r="E314" s="26"/>
      <c r="F314" s="26"/>
      <c r="G314" s="51"/>
      <c r="H314" s="221"/>
    </row>
    <row r="315" spans="2:8" s="15" customFormat="1" ht="12.75">
      <c r="B315" s="269">
        <f t="shared" si="8"/>
        <v>300</v>
      </c>
      <c r="C315" s="270">
        <f t="shared" si="9"/>
        <v>443.75</v>
      </c>
      <c r="D315" s="35"/>
      <c r="E315" s="26"/>
      <c r="F315" s="26"/>
      <c r="G315" s="51"/>
      <c r="H315" s="221"/>
    </row>
    <row r="316" spans="2:8" s="15" customFormat="1" ht="12.75">
      <c r="B316" s="269">
        <f t="shared" si="8"/>
        <v>301</v>
      </c>
      <c r="C316" s="270">
        <f t="shared" si="9"/>
        <v>443.7625</v>
      </c>
      <c r="D316" s="35"/>
      <c r="E316" s="26"/>
      <c r="F316" s="26"/>
      <c r="G316" s="51"/>
      <c r="H316" s="221"/>
    </row>
    <row r="317" spans="2:8" s="15" customFormat="1" ht="12.75">
      <c r="B317" s="269">
        <f t="shared" si="8"/>
        <v>302</v>
      </c>
      <c r="C317" s="270">
        <f t="shared" si="9"/>
        <v>443.775</v>
      </c>
      <c r="D317" s="35"/>
      <c r="E317" s="26"/>
      <c r="F317" s="26"/>
      <c r="G317" s="51"/>
      <c r="H317" s="221"/>
    </row>
    <row r="318" spans="2:8" s="15" customFormat="1" ht="12.75">
      <c r="B318" s="269">
        <f t="shared" si="8"/>
        <v>303</v>
      </c>
      <c r="C318" s="270">
        <f t="shared" si="9"/>
        <v>443.7875</v>
      </c>
      <c r="D318" s="35"/>
      <c r="E318" s="26"/>
      <c r="F318" s="26"/>
      <c r="G318" s="51"/>
      <c r="H318" s="221"/>
    </row>
    <row r="319" spans="2:8" s="15" customFormat="1" ht="12.75">
      <c r="B319" s="269">
        <f t="shared" si="8"/>
        <v>304</v>
      </c>
      <c r="C319" s="270">
        <f t="shared" si="9"/>
        <v>443.8</v>
      </c>
      <c r="D319" s="35"/>
      <c r="E319" s="26"/>
      <c r="F319" s="26"/>
      <c r="G319" s="51"/>
      <c r="H319" s="221"/>
    </row>
    <row r="320" spans="2:8" s="15" customFormat="1" ht="12.75">
      <c r="B320" s="269">
        <f t="shared" si="8"/>
        <v>305</v>
      </c>
      <c r="C320" s="270">
        <f t="shared" si="9"/>
        <v>443.8125</v>
      </c>
      <c r="D320" s="35"/>
      <c r="E320" s="26"/>
      <c r="F320" s="26"/>
      <c r="G320" s="51"/>
      <c r="H320" s="221"/>
    </row>
    <row r="321" spans="2:8" s="15" customFormat="1" ht="12.75">
      <c r="B321" s="269">
        <f t="shared" si="8"/>
        <v>306</v>
      </c>
      <c r="C321" s="270">
        <f t="shared" si="9"/>
        <v>443.825</v>
      </c>
      <c r="D321" s="35"/>
      <c r="E321" s="26"/>
      <c r="F321" s="26"/>
      <c r="G321" s="51"/>
      <c r="H321" s="221"/>
    </row>
    <row r="322" spans="2:8" s="15" customFormat="1" ht="12.75">
      <c r="B322" s="269">
        <f t="shared" si="8"/>
        <v>307</v>
      </c>
      <c r="C322" s="270">
        <f t="shared" si="9"/>
        <v>443.8375</v>
      </c>
      <c r="D322" s="35"/>
      <c r="E322" s="26"/>
      <c r="F322" s="26"/>
      <c r="G322" s="51"/>
      <c r="H322" s="221"/>
    </row>
    <row r="323" spans="2:8" s="15" customFormat="1" ht="12.75">
      <c r="B323" s="269">
        <f t="shared" si="8"/>
        <v>308</v>
      </c>
      <c r="C323" s="270">
        <f t="shared" si="9"/>
        <v>443.85</v>
      </c>
      <c r="D323" s="35"/>
      <c r="E323" s="26"/>
      <c r="F323" s="26"/>
      <c r="G323" s="51"/>
      <c r="H323" s="221"/>
    </row>
    <row r="324" spans="2:8" s="15" customFormat="1" ht="12.75">
      <c r="B324" s="269">
        <f t="shared" si="8"/>
        <v>309</v>
      </c>
      <c r="C324" s="270">
        <f t="shared" si="9"/>
        <v>443.8625</v>
      </c>
      <c r="D324" s="35"/>
      <c r="E324" s="26"/>
      <c r="F324" s="26"/>
      <c r="G324" s="51"/>
      <c r="H324" s="221"/>
    </row>
    <row r="325" spans="2:8" s="15" customFormat="1" ht="12.75">
      <c r="B325" s="269">
        <f t="shared" si="8"/>
        <v>310</v>
      </c>
      <c r="C325" s="270">
        <f t="shared" si="9"/>
        <v>443.875</v>
      </c>
      <c r="D325" s="35"/>
      <c r="E325" s="26"/>
      <c r="F325" s="26"/>
      <c r="G325" s="51"/>
      <c r="H325" s="221"/>
    </row>
    <row r="326" spans="2:8" s="15" customFormat="1" ht="12.75">
      <c r="B326" s="269">
        <f t="shared" si="8"/>
        <v>311</v>
      </c>
      <c r="C326" s="270">
        <f t="shared" si="9"/>
        <v>443.8875</v>
      </c>
      <c r="D326" s="35"/>
      <c r="E326" s="26"/>
      <c r="F326" s="26"/>
      <c r="G326" s="51"/>
      <c r="H326" s="221"/>
    </row>
    <row r="327" spans="2:8" s="15" customFormat="1" ht="12.75">
      <c r="B327" s="269">
        <f t="shared" si="8"/>
        <v>312</v>
      </c>
      <c r="C327" s="270">
        <f t="shared" si="9"/>
        <v>443.9</v>
      </c>
      <c r="D327" s="35"/>
      <c r="E327" s="26"/>
      <c r="F327" s="26"/>
      <c r="G327" s="51"/>
      <c r="H327" s="221"/>
    </row>
    <row r="328" spans="2:8" s="15" customFormat="1" ht="12.75">
      <c r="B328" s="269">
        <f t="shared" si="8"/>
        <v>313</v>
      </c>
      <c r="C328" s="270">
        <f t="shared" si="9"/>
        <v>443.9125</v>
      </c>
      <c r="D328" s="35"/>
      <c r="E328" s="26"/>
      <c r="F328" s="26"/>
      <c r="G328" s="51"/>
      <c r="H328" s="221"/>
    </row>
    <row r="329" spans="2:8" s="15" customFormat="1" ht="12.75">
      <c r="B329" s="269">
        <f t="shared" si="8"/>
        <v>314</v>
      </c>
      <c r="C329" s="270">
        <f t="shared" si="9"/>
        <v>443.925</v>
      </c>
      <c r="D329" s="35"/>
      <c r="E329" s="26"/>
      <c r="F329" s="26"/>
      <c r="G329" s="51"/>
      <c r="H329" s="221"/>
    </row>
    <row r="330" spans="2:8" s="15" customFormat="1" ht="12.75">
      <c r="B330" s="269">
        <f t="shared" si="8"/>
        <v>315</v>
      </c>
      <c r="C330" s="270">
        <f t="shared" si="9"/>
        <v>443.9375</v>
      </c>
      <c r="D330" s="35"/>
      <c r="E330" s="26"/>
      <c r="F330" s="26"/>
      <c r="G330" s="51"/>
      <c r="H330" s="221"/>
    </row>
    <row r="331" spans="2:8" s="15" customFormat="1" ht="12.75">
      <c r="B331" s="269">
        <f t="shared" si="8"/>
        <v>316</v>
      </c>
      <c r="C331" s="270">
        <f t="shared" si="9"/>
        <v>443.95</v>
      </c>
      <c r="D331" s="35"/>
      <c r="E331" s="26"/>
      <c r="F331" s="26"/>
      <c r="G331" s="51"/>
      <c r="H331" s="221"/>
    </row>
    <row r="332" spans="2:8" s="15" customFormat="1" ht="12.75">
      <c r="B332" s="269">
        <f t="shared" si="8"/>
        <v>317</v>
      </c>
      <c r="C332" s="270">
        <f t="shared" si="9"/>
        <v>443.9625</v>
      </c>
      <c r="D332" s="35"/>
      <c r="E332" s="26"/>
      <c r="F332" s="26"/>
      <c r="G332" s="51"/>
      <c r="H332" s="221"/>
    </row>
    <row r="333" spans="2:8" s="15" customFormat="1" ht="12.75">
      <c r="B333" s="269">
        <f t="shared" si="8"/>
        <v>318</v>
      </c>
      <c r="C333" s="270">
        <f t="shared" si="9"/>
        <v>443.975</v>
      </c>
      <c r="D333" s="35"/>
      <c r="E333" s="26"/>
      <c r="F333" s="26"/>
      <c r="G333" s="51"/>
      <c r="H333" s="221"/>
    </row>
    <row r="334" spans="2:8" s="15" customFormat="1" ht="12.75">
      <c r="B334" s="269">
        <f t="shared" si="8"/>
        <v>319</v>
      </c>
      <c r="C334" s="270">
        <f t="shared" si="9"/>
        <v>443.9875</v>
      </c>
      <c r="D334" s="35"/>
      <c r="E334" s="26"/>
      <c r="F334" s="26"/>
      <c r="G334" s="51"/>
      <c r="H334" s="221"/>
    </row>
    <row r="335" spans="2:8" s="15" customFormat="1" ht="12.75">
      <c r="B335" s="269">
        <f t="shared" si="8"/>
        <v>320</v>
      </c>
      <c r="C335" s="270">
        <f t="shared" si="9"/>
        <v>444</v>
      </c>
      <c r="D335" s="35"/>
      <c r="E335" s="26"/>
      <c r="F335" s="26"/>
      <c r="G335" s="51"/>
      <c r="H335" s="221"/>
    </row>
    <row r="336" spans="2:8" s="15" customFormat="1" ht="12.75">
      <c r="B336" s="269">
        <f t="shared" si="8"/>
        <v>321</v>
      </c>
      <c r="C336" s="270">
        <f t="shared" si="9"/>
        <v>444.0125</v>
      </c>
      <c r="D336" s="35"/>
      <c r="E336" s="26"/>
      <c r="F336" s="26"/>
      <c r="G336" s="51"/>
      <c r="H336" s="221"/>
    </row>
    <row r="337" spans="2:8" s="15" customFormat="1" ht="12.75">
      <c r="B337" s="269">
        <f t="shared" si="8"/>
        <v>322</v>
      </c>
      <c r="C337" s="270">
        <f t="shared" si="9"/>
        <v>444.025</v>
      </c>
      <c r="D337" s="35"/>
      <c r="E337" s="26"/>
      <c r="F337" s="26"/>
      <c r="G337" s="51"/>
      <c r="H337" s="221"/>
    </row>
    <row r="338" spans="2:8" s="15" customFormat="1" ht="12.75">
      <c r="B338" s="269">
        <f aca="true" t="shared" si="10" ref="B338:B401">SUM(B337+1)</f>
        <v>323</v>
      </c>
      <c r="C338" s="270">
        <f aca="true" t="shared" si="11" ref="C338:C401">SUM(440+B338*0.0125)</f>
        <v>444.0375</v>
      </c>
      <c r="D338" s="35"/>
      <c r="E338" s="26"/>
      <c r="F338" s="26"/>
      <c r="G338" s="51"/>
      <c r="H338" s="221"/>
    </row>
    <row r="339" spans="2:8" s="15" customFormat="1" ht="12.75">
      <c r="B339" s="269">
        <f t="shared" si="10"/>
        <v>324</v>
      </c>
      <c r="C339" s="270">
        <f t="shared" si="11"/>
        <v>444.05</v>
      </c>
      <c r="D339" s="35"/>
      <c r="E339" s="26"/>
      <c r="F339" s="26"/>
      <c r="G339" s="51"/>
      <c r="H339" s="221"/>
    </row>
    <row r="340" spans="2:8" s="15" customFormat="1" ht="12.75">
      <c r="B340" s="269">
        <f t="shared" si="10"/>
        <v>325</v>
      </c>
      <c r="C340" s="270">
        <f t="shared" si="11"/>
        <v>444.0625</v>
      </c>
      <c r="D340" s="35"/>
      <c r="E340" s="26"/>
      <c r="F340" s="26"/>
      <c r="G340" s="51"/>
      <c r="H340" s="221"/>
    </row>
    <row r="341" spans="2:8" s="15" customFormat="1" ht="12.75">
      <c r="B341" s="269">
        <f t="shared" si="10"/>
        <v>326</v>
      </c>
      <c r="C341" s="270">
        <f t="shared" si="11"/>
        <v>444.075</v>
      </c>
      <c r="D341" s="35"/>
      <c r="E341" s="26"/>
      <c r="F341" s="26"/>
      <c r="G341" s="51"/>
      <c r="H341" s="221"/>
    </row>
    <row r="342" spans="2:8" s="15" customFormat="1" ht="12.75">
      <c r="B342" s="269">
        <f t="shared" si="10"/>
        <v>327</v>
      </c>
      <c r="C342" s="270">
        <f t="shared" si="11"/>
        <v>444.0875</v>
      </c>
      <c r="D342" s="35"/>
      <c r="E342" s="26"/>
      <c r="F342" s="26"/>
      <c r="G342" s="51"/>
      <c r="H342" s="221"/>
    </row>
    <row r="343" spans="2:8" s="15" customFormat="1" ht="12.75">
      <c r="B343" s="269">
        <f t="shared" si="10"/>
        <v>328</v>
      </c>
      <c r="C343" s="270">
        <f t="shared" si="11"/>
        <v>444.1</v>
      </c>
      <c r="D343" s="35"/>
      <c r="E343" s="26"/>
      <c r="F343" s="26"/>
      <c r="G343" s="51"/>
      <c r="H343" s="221"/>
    </row>
    <row r="344" spans="2:8" s="15" customFormat="1" ht="12.75">
      <c r="B344" s="269">
        <f t="shared" si="10"/>
        <v>329</v>
      </c>
      <c r="C344" s="270">
        <f t="shared" si="11"/>
        <v>444.1125</v>
      </c>
      <c r="D344" s="35"/>
      <c r="E344" s="26"/>
      <c r="F344" s="26"/>
      <c r="G344" s="51"/>
      <c r="H344" s="221"/>
    </row>
    <row r="345" spans="2:8" s="15" customFormat="1" ht="12.75">
      <c r="B345" s="269">
        <f t="shared" si="10"/>
        <v>330</v>
      </c>
      <c r="C345" s="270">
        <f t="shared" si="11"/>
        <v>444.125</v>
      </c>
      <c r="D345" s="35"/>
      <c r="E345" s="26"/>
      <c r="F345" s="26"/>
      <c r="G345" s="51"/>
      <c r="H345" s="221"/>
    </row>
    <row r="346" spans="2:8" s="15" customFormat="1" ht="12.75">
      <c r="B346" s="269">
        <f t="shared" si="10"/>
        <v>331</v>
      </c>
      <c r="C346" s="270">
        <f t="shared" si="11"/>
        <v>444.1375</v>
      </c>
      <c r="D346" s="35"/>
      <c r="E346" s="26"/>
      <c r="F346" s="26"/>
      <c r="G346" s="51"/>
      <c r="H346" s="221"/>
    </row>
    <row r="347" spans="2:8" s="15" customFormat="1" ht="12.75">
      <c r="B347" s="269">
        <f t="shared" si="10"/>
        <v>332</v>
      </c>
      <c r="C347" s="270">
        <f t="shared" si="11"/>
        <v>444.15</v>
      </c>
      <c r="D347" s="35"/>
      <c r="E347" s="26"/>
      <c r="F347" s="26"/>
      <c r="G347" s="51"/>
      <c r="H347" s="221"/>
    </row>
    <row r="348" spans="2:8" s="15" customFormat="1" ht="12.75">
      <c r="B348" s="269">
        <f t="shared" si="10"/>
        <v>333</v>
      </c>
      <c r="C348" s="270">
        <f t="shared" si="11"/>
        <v>444.1625</v>
      </c>
      <c r="D348" s="35"/>
      <c r="E348" s="26"/>
      <c r="F348" s="26"/>
      <c r="G348" s="51"/>
      <c r="H348" s="221"/>
    </row>
    <row r="349" spans="2:8" s="15" customFormat="1" ht="12.75">
      <c r="B349" s="269">
        <f t="shared" si="10"/>
        <v>334</v>
      </c>
      <c r="C349" s="270">
        <f t="shared" si="11"/>
        <v>444.175</v>
      </c>
      <c r="D349" s="35"/>
      <c r="E349" s="26"/>
      <c r="F349" s="26"/>
      <c r="G349" s="51"/>
      <c r="H349" s="221"/>
    </row>
    <row r="350" spans="2:8" s="15" customFormat="1" ht="12.75">
      <c r="B350" s="269">
        <f t="shared" si="10"/>
        <v>335</v>
      </c>
      <c r="C350" s="270">
        <f t="shared" si="11"/>
        <v>444.1875</v>
      </c>
      <c r="D350" s="35"/>
      <c r="E350" s="26"/>
      <c r="F350" s="26"/>
      <c r="G350" s="51"/>
      <c r="H350" s="221"/>
    </row>
    <row r="351" spans="2:8" s="15" customFormat="1" ht="12.75">
      <c r="B351" s="269">
        <f t="shared" si="10"/>
        <v>336</v>
      </c>
      <c r="C351" s="270">
        <f t="shared" si="11"/>
        <v>444.2</v>
      </c>
      <c r="D351" s="35"/>
      <c r="E351" s="26"/>
      <c r="F351" s="26"/>
      <c r="G351" s="51"/>
      <c r="H351" s="221"/>
    </row>
    <row r="352" spans="2:8" s="15" customFormat="1" ht="12.75">
      <c r="B352" s="269">
        <f t="shared" si="10"/>
        <v>337</v>
      </c>
      <c r="C352" s="270">
        <f t="shared" si="11"/>
        <v>444.2125</v>
      </c>
      <c r="D352" s="35"/>
      <c r="E352" s="26"/>
      <c r="F352" s="26"/>
      <c r="G352" s="51"/>
      <c r="H352" s="221"/>
    </row>
    <row r="353" spans="2:8" s="15" customFormat="1" ht="12.75">
      <c r="B353" s="269">
        <f t="shared" si="10"/>
        <v>338</v>
      </c>
      <c r="C353" s="270">
        <f t="shared" si="11"/>
        <v>444.225</v>
      </c>
      <c r="D353" s="35"/>
      <c r="E353" s="26"/>
      <c r="F353" s="26"/>
      <c r="G353" s="51"/>
      <c r="H353" s="221"/>
    </row>
    <row r="354" spans="2:8" s="15" customFormat="1" ht="12.75">
      <c r="B354" s="269">
        <f t="shared" si="10"/>
        <v>339</v>
      </c>
      <c r="C354" s="270">
        <f t="shared" si="11"/>
        <v>444.2375</v>
      </c>
      <c r="D354" s="35"/>
      <c r="E354" s="26"/>
      <c r="F354" s="26"/>
      <c r="G354" s="51"/>
      <c r="H354" s="221"/>
    </row>
    <row r="355" spans="2:8" s="15" customFormat="1" ht="12.75">
      <c r="B355" s="269">
        <f t="shared" si="10"/>
        <v>340</v>
      </c>
      <c r="C355" s="270">
        <f t="shared" si="11"/>
        <v>444.25</v>
      </c>
      <c r="D355" s="35"/>
      <c r="E355" s="26"/>
      <c r="F355" s="26"/>
      <c r="G355" s="51"/>
      <c r="H355" s="221"/>
    </row>
    <row r="356" spans="2:8" s="15" customFormat="1" ht="12.75">
      <c r="B356" s="269">
        <f t="shared" si="10"/>
        <v>341</v>
      </c>
      <c r="C356" s="270">
        <f t="shared" si="11"/>
        <v>444.2625</v>
      </c>
      <c r="D356" s="35"/>
      <c r="E356" s="26"/>
      <c r="F356" s="26"/>
      <c r="G356" s="51"/>
      <c r="H356" s="221"/>
    </row>
    <row r="357" spans="2:8" s="15" customFormat="1" ht="12.75">
      <c r="B357" s="269">
        <f t="shared" si="10"/>
        <v>342</v>
      </c>
      <c r="C357" s="270">
        <f t="shared" si="11"/>
        <v>444.275</v>
      </c>
      <c r="D357" s="35"/>
      <c r="E357" s="26"/>
      <c r="F357" s="26"/>
      <c r="G357" s="51"/>
      <c r="H357" s="221"/>
    </row>
    <row r="358" spans="2:8" s="15" customFormat="1" ht="12.75">
      <c r="B358" s="269">
        <f t="shared" si="10"/>
        <v>343</v>
      </c>
      <c r="C358" s="270">
        <f t="shared" si="11"/>
        <v>444.2875</v>
      </c>
      <c r="D358" s="35"/>
      <c r="E358" s="26"/>
      <c r="F358" s="26"/>
      <c r="G358" s="51"/>
      <c r="H358" s="221"/>
    </row>
    <row r="359" spans="2:8" s="15" customFormat="1" ht="12.75">
      <c r="B359" s="269">
        <f t="shared" si="10"/>
        <v>344</v>
      </c>
      <c r="C359" s="270">
        <f t="shared" si="11"/>
        <v>444.3</v>
      </c>
      <c r="D359" s="35"/>
      <c r="E359" s="26"/>
      <c r="F359" s="26"/>
      <c r="G359" s="51"/>
      <c r="H359" s="221"/>
    </row>
    <row r="360" spans="2:8" s="15" customFormat="1" ht="12.75">
      <c r="B360" s="269">
        <f t="shared" si="10"/>
        <v>345</v>
      </c>
      <c r="C360" s="270">
        <f t="shared" si="11"/>
        <v>444.3125</v>
      </c>
      <c r="D360" s="35"/>
      <c r="E360" s="26"/>
      <c r="F360" s="26"/>
      <c r="G360" s="51"/>
      <c r="H360" s="221"/>
    </row>
    <row r="361" spans="2:8" s="15" customFormat="1" ht="12.75">
      <c r="B361" s="269">
        <f t="shared" si="10"/>
        <v>346</v>
      </c>
      <c r="C361" s="270">
        <f t="shared" si="11"/>
        <v>444.325</v>
      </c>
      <c r="D361" s="35"/>
      <c r="E361" s="26"/>
      <c r="F361" s="26"/>
      <c r="G361" s="51"/>
      <c r="H361" s="221"/>
    </row>
    <row r="362" spans="2:8" s="15" customFormat="1" ht="12.75">
      <c r="B362" s="269">
        <f t="shared" si="10"/>
        <v>347</v>
      </c>
      <c r="C362" s="270">
        <f t="shared" si="11"/>
        <v>444.3375</v>
      </c>
      <c r="D362" s="35"/>
      <c r="E362" s="26"/>
      <c r="F362" s="26"/>
      <c r="G362" s="51"/>
      <c r="H362" s="221"/>
    </row>
    <row r="363" spans="2:8" s="15" customFormat="1" ht="12.75">
      <c r="B363" s="269">
        <f t="shared" si="10"/>
        <v>348</v>
      </c>
      <c r="C363" s="270">
        <f t="shared" si="11"/>
        <v>444.35</v>
      </c>
      <c r="D363" s="35"/>
      <c r="E363" s="26"/>
      <c r="F363" s="26"/>
      <c r="G363" s="51"/>
      <c r="H363" s="221"/>
    </row>
    <row r="364" spans="2:8" s="15" customFormat="1" ht="12.75">
      <c r="B364" s="269">
        <f t="shared" si="10"/>
        <v>349</v>
      </c>
      <c r="C364" s="270">
        <f t="shared" si="11"/>
        <v>444.3625</v>
      </c>
      <c r="D364" s="35"/>
      <c r="E364" s="26"/>
      <c r="F364" s="26"/>
      <c r="G364" s="51"/>
      <c r="H364" s="221"/>
    </row>
    <row r="365" spans="2:8" s="15" customFormat="1" ht="12.75">
      <c r="B365" s="269">
        <f t="shared" si="10"/>
        <v>350</v>
      </c>
      <c r="C365" s="270">
        <f t="shared" si="11"/>
        <v>444.375</v>
      </c>
      <c r="D365" s="35"/>
      <c r="E365" s="26"/>
      <c r="F365" s="26"/>
      <c r="G365" s="51"/>
      <c r="H365" s="221"/>
    </row>
    <row r="366" spans="2:8" s="15" customFormat="1" ht="12.75">
      <c r="B366" s="269">
        <f t="shared" si="10"/>
        <v>351</v>
      </c>
      <c r="C366" s="270">
        <f t="shared" si="11"/>
        <v>444.3875</v>
      </c>
      <c r="D366" s="35"/>
      <c r="E366" s="26"/>
      <c r="F366" s="26"/>
      <c r="G366" s="51"/>
      <c r="H366" s="221"/>
    </row>
    <row r="367" spans="2:8" s="15" customFormat="1" ht="12.75">
      <c r="B367" s="269">
        <f t="shared" si="10"/>
        <v>352</v>
      </c>
      <c r="C367" s="270">
        <f t="shared" si="11"/>
        <v>444.4</v>
      </c>
      <c r="D367" s="35"/>
      <c r="E367" s="26"/>
      <c r="F367" s="26"/>
      <c r="G367" s="51"/>
      <c r="H367" s="221"/>
    </row>
    <row r="368" spans="2:8" s="15" customFormat="1" ht="12.75">
      <c r="B368" s="269">
        <f t="shared" si="10"/>
        <v>353</v>
      </c>
      <c r="C368" s="270">
        <f t="shared" si="11"/>
        <v>444.4125</v>
      </c>
      <c r="D368" s="35"/>
      <c r="E368" s="26"/>
      <c r="F368" s="26"/>
      <c r="G368" s="51"/>
      <c r="H368" s="221"/>
    </row>
    <row r="369" spans="2:8" s="15" customFormat="1" ht="12.75">
      <c r="B369" s="269">
        <f t="shared" si="10"/>
        <v>354</v>
      </c>
      <c r="C369" s="270">
        <f t="shared" si="11"/>
        <v>444.425</v>
      </c>
      <c r="D369" s="35"/>
      <c r="E369" s="26"/>
      <c r="F369" s="26"/>
      <c r="G369" s="51"/>
      <c r="H369" s="221"/>
    </row>
    <row r="370" spans="2:8" s="15" customFormat="1" ht="12.75">
      <c r="B370" s="269">
        <f t="shared" si="10"/>
        <v>355</v>
      </c>
      <c r="C370" s="270">
        <f t="shared" si="11"/>
        <v>444.4375</v>
      </c>
      <c r="D370" s="35"/>
      <c r="E370" s="26"/>
      <c r="F370" s="26"/>
      <c r="G370" s="51"/>
      <c r="H370" s="221"/>
    </row>
    <row r="371" spans="2:8" s="15" customFormat="1" ht="12.75">
      <c r="B371" s="269">
        <f t="shared" si="10"/>
        <v>356</v>
      </c>
      <c r="C371" s="270">
        <f t="shared" si="11"/>
        <v>444.45</v>
      </c>
      <c r="D371" s="35"/>
      <c r="E371" s="26"/>
      <c r="F371" s="26"/>
      <c r="G371" s="51"/>
      <c r="H371" s="221"/>
    </row>
    <row r="372" spans="2:8" s="15" customFormat="1" ht="12.75">
      <c r="B372" s="269">
        <f t="shared" si="10"/>
        <v>357</v>
      </c>
      <c r="C372" s="270">
        <f t="shared" si="11"/>
        <v>444.4625</v>
      </c>
      <c r="D372" s="35"/>
      <c r="E372" s="26"/>
      <c r="F372" s="26"/>
      <c r="G372" s="51"/>
      <c r="H372" s="221"/>
    </row>
    <row r="373" spans="2:8" s="15" customFormat="1" ht="12.75">
      <c r="B373" s="269">
        <f t="shared" si="10"/>
        <v>358</v>
      </c>
      <c r="C373" s="270">
        <f t="shared" si="11"/>
        <v>444.475</v>
      </c>
      <c r="D373" s="35"/>
      <c r="E373" s="26"/>
      <c r="F373" s="26"/>
      <c r="G373" s="51"/>
      <c r="H373" s="221"/>
    </row>
    <row r="374" spans="2:8" s="15" customFormat="1" ht="12.75">
      <c r="B374" s="269">
        <f t="shared" si="10"/>
        <v>359</v>
      </c>
      <c r="C374" s="270">
        <f t="shared" si="11"/>
        <v>444.4875</v>
      </c>
      <c r="D374" s="35"/>
      <c r="E374" s="26"/>
      <c r="F374" s="26"/>
      <c r="G374" s="51"/>
      <c r="H374" s="221"/>
    </row>
    <row r="375" spans="2:8" s="15" customFormat="1" ht="12.75">
      <c r="B375" s="269">
        <f t="shared" si="10"/>
        <v>360</v>
      </c>
      <c r="C375" s="270">
        <f t="shared" si="11"/>
        <v>444.5</v>
      </c>
      <c r="D375" s="35"/>
      <c r="E375" s="26"/>
      <c r="F375" s="26"/>
      <c r="G375" s="51"/>
      <c r="H375" s="221"/>
    </row>
    <row r="376" spans="2:8" s="15" customFormat="1" ht="12.75">
      <c r="B376" s="269">
        <f t="shared" si="10"/>
        <v>361</v>
      </c>
      <c r="C376" s="270">
        <f t="shared" si="11"/>
        <v>444.5125</v>
      </c>
      <c r="D376" s="35"/>
      <c r="E376" s="26"/>
      <c r="F376" s="26"/>
      <c r="G376" s="51"/>
      <c r="H376" s="221"/>
    </row>
    <row r="377" spans="2:8" s="15" customFormat="1" ht="12.75">
      <c r="B377" s="269">
        <f t="shared" si="10"/>
        <v>362</v>
      </c>
      <c r="C377" s="270">
        <f t="shared" si="11"/>
        <v>444.525</v>
      </c>
      <c r="D377" s="35"/>
      <c r="E377" s="26"/>
      <c r="F377" s="26"/>
      <c r="G377" s="51"/>
      <c r="H377" s="221"/>
    </row>
    <row r="378" spans="2:8" s="15" customFormat="1" ht="12.75">
      <c r="B378" s="269">
        <f t="shared" si="10"/>
        <v>363</v>
      </c>
      <c r="C378" s="270">
        <f t="shared" si="11"/>
        <v>444.5375</v>
      </c>
      <c r="D378" s="35"/>
      <c r="E378" s="26"/>
      <c r="F378" s="26"/>
      <c r="G378" s="51"/>
      <c r="H378" s="221"/>
    </row>
    <row r="379" spans="2:8" s="15" customFormat="1" ht="12.75">
      <c r="B379" s="269">
        <f t="shared" si="10"/>
        <v>364</v>
      </c>
      <c r="C379" s="270">
        <f t="shared" si="11"/>
        <v>444.55</v>
      </c>
      <c r="D379" s="35"/>
      <c r="E379" s="26"/>
      <c r="F379" s="26"/>
      <c r="G379" s="51"/>
      <c r="H379" s="221"/>
    </row>
    <row r="380" spans="2:8" s="15" customFormat="1" ht="12.75">
      <c r="B380" s="269">
        <f t="shared" si="10"/>
        <v>365</v>
      </c>
      <c r="C380" s="270">
        <f t="shared" si="11"/>
        <v>444.5625</v>
      </c>
      <c r="D380" s="35"/>
      <c r="E380" s="26"/>
      <c r="F380" s="26"/>
      <c r="G380" s="51"/>
      <c r="H380" s="221"/>
    </row>
    <row r="381" spans="2:8" s="15" customFormat="1" ht="12.75">
      <c r="B381" s="269">
        <f t="shared" si="10"/>
        <v>366</v>
      </c>
      <c r="C381" s="270">
        <f t="shared" si="11"/>
        <v>444.575</v>
      </c>
      <c r="D381" s="35"/>
      <c r="E381" s="26"/>
      <c r="F381" s="26"/>
      <c r="G381" s="51"/>
      <c r="H381" s="221"/>
    </row>
    <row r="382" spans="2:8" s="15" customFormat="1" ht="12.75">
      <c r="B382" s="269">
        <f t="shared" si="10"/>
        <v>367</v>
      </c>
      <c r="C382" s="270">
        <f t="shared" si="11"/>
        <v>444.5875</v>
      </c>
      <c r="D382" s="35"/>
      <c r="E382" s="26"/>
      <c r="F382" s="26"/>
      <c r="G382" s="51"/>
      <c r="H382" s="221"/>
    </row>
    <row r="383" spans="2:8" s="15" customFormat="1" ht="12.75">
      <c r="B383" s="269">
        <f t="shared" si="10"/>
        <v>368</v>
      </c>
      <c r="C383" s="270">
        <f t="shared" si="11"/>
        <v>444.6</v>
      </c>
      <c r="D383" s="35"/>
      <c r="E383" s="26"/>
      <c r="F383" s="26"/>
      <c r="G383" s="51"/>
      <c r="H383" s="221"/>
    </row>
    <row r="384" spans="2:8" s="15" customFormat="1" ht="12.75">
      <c r="B384" s="269">
        <f t="shared" si="10"/>
        <v>369</v>
      </c>
      <c r="C384" s="270">
        <f t="shared" si="11"/>
        <v>444.6125</v>
      </c>
      <c r="D384" s="35"/>
      <c r="E384" s="26"/>
      <c r="F384" s="26"/>
      <c r="G384" s="51"/>
      <c r="H384" s="221"/>
    </row>
    <row r="385" spans="2:8" s="15" customFormat="1" ht="12.75">
      <c r="B385" s="269">
        <f t="shared" si="10"/>
        <v>370</v>
      </c>
      <c r="C385" s="270">
        <f t="shared" si="11"/>
        <v>444.625</v>
      </c>
      <c r="D385" s="35"/>
      <c r="E385" s="26"/>
      <c r="F385" s="26"/>
      <c r="G385" s="51"/>
      <c r="H385" s="221"/>
    </row>
    <row r="386" spans="2:8" s="15" customFormat="1" ht="12.75">
      <c r="B386" s="269">
        <f t="shared" si="10"/>
        <v>371</v>
      </c>
      <c r="C386" s="270">
        <f t="shared" si="11"/>
        <v>444.6375</v>
      </c>
      <c r="D386" s="35"/>
      <c r="E386" s="26"/>
      <c r="F386" s="26"/>
      <c r="G386" s="51"/>
      <c r="H386" s="221"/>
    </row>
    <row r="387" spans="2:8" s="15" customFormat="1" ht="12.75">
      <c r="B387" s="269">
        <f t="shared" si="10"/>
        <v>372</v>
      </c>
      <c r="C387" s="270">
        <f t="shared" si="11"/>
        <v>444.65</v>
      </c>
      <c r="D387" s="35"/>
      <c r="E387" s="26"/>
      <c r="F387" s="26"/>
      <c r="G387" s="51"/>
      <c r="H387" s="221"/>
    </row>
    <row r="388" spans="2:8" s="15" customFormat="1" ht="12.75">
      <c r="B388" s="269">
        <f t="shared" si="10"/>
        <v>373</v>
      </c>
      <c r="C388" s="270">
        <f t="shared" si="11"/>
        <v>444.6625</v>
      </c>
      <c r="D388" s="35"/>
      <c r="E388" s="26"/>
      <c r="F388" s="26"/>
      <c r="G388" s="51"/>
      <c r="H388" s="221"/>
    </row>
    <row r="389" spans="2:8" s="15" customFormat="1" ht="12.75">
      <c r="B389" s="269">
        <f t="shared" si="10"/>
        <v>374</v>
      </c>
      <c r="C389" s="270">
        <f t="shared" si="11"/>
        <v>444.675</v>
      </c>
      <c r="D389" s="35"/>
      <c r="E389" s="26"/>
      <c r="F389" s="26"/>
      <c r="G389" s="51"/>
      <c r="H389" s="221"/>
    </row>
    <row r="390" spans="2:8" s="15" customFormat="1" ht="12.75">
      <c r="B390" s="269">
        <f t="shared" si="10"/>
        <v>375</v>
      </c>
      <c r="C390" s="270">
        <f t="shared" si="11"/>
        <v>444.6875</v>
      </c>
      <c r="D390" s="35"/>
      <c r="E390" s="26"/>
      <c r="F390" s="26"/>
      <c r="G390" s="51"/>
      <c r="H390" s="221"/>
    </row>
    <row r="391" spans="2:8" s="15" customFormat="1" ht="12.75">
      <c r="B391" s="269">
        <f t="shared" si="10"/>
        <v>376</v>
      </c>
      <c r="C391" s="270">
        <f t="shared" si="11"/>
        <v>444.7</v>
      </c>
      <c r="D391" s="35"/>
      <c r="E391" s="26"/>
      <c r="F391" s="26"/>
      <c r="G391" s="51"/>
      <c r="H391" s="221"/>
    </row>
    <row r="392" spans="2:8" s="15" customFormat="1" ht="12.75">
      <c r="B392" s="269">
        <f t="shared" si="10"/>
        <v>377</v>
      </c>
      <c r="C392" s="270">
        <f t="shared" si="11"/>
        <v>444.7125</v>
      </c>
      <c r="D392" s="35"/>
      <c r="E392" s="26"/>
      <c r="F392" s="26"/>
      <c r="G392" s="51"/>
      <c r="H392" s="221"/>
    </row>
    <row r="393" spans="2:8" s="15" customFormat="1" ht="12.75">
      <c r="B393" s="269">
        <f t="shared" si="10"/>
        <v>378</v>
      </c>
      <c r="C393" s="270">
        <f t="shared" si="11"/>
        <v>444.725</v>
      </c>
      <c r="D393" s="35"/>
      <c r="E393" s="26"/>
      <c r="F393" s="26"/>
      <c r="G393" s="51"/>
      <c r="H393" s="221"/>
    </row>
    <row r="394" spans="2:8" s="15" customFormat="1" ht="12.75">
      <c r="B394" s="269">
        <f t="shared" si="10"/>
        <v>379</v>
      </c>
      <c r="C394" s="270">
        <f t="shared" si="11"/>
        <v>444.7375</v>
      </c>
      <c r="D394" s="35"/>
      <c r="E394" s="26"/>
      <c r="F394" s="26"/>
      <c r="G394" s="51"/>
      <c r="H394" s="221"/>
    </row>
    <row r="395" spans="2:8" s="15" customFormat="1" ht="12.75">
      <c r="B395" s="269">
        <f t="shared" si="10"/>
        <v>380</v>
      </c>
      <c r="C395" s="270">
        <f t="shared" si="11"/>
        <v>444.75</v>
      </c>
      <c r="D395" s="35"/>
      <c r="E395" s="26"/>
      <c r="F395" s="26"/>
      <c r="G395" s="51"/>
      <c r="H395" s="221"/>
    </row>
    <row r="396" spans="2:8" s="15" customFormat="1" ht="12.75">
      <c r="B396" s="269">
        <f t="shared" si="10"/>
        <v>381</v>
      </c>
      <c r="C396" s="270">
        <f t="shared" si="11"/>
        <v>444.7625</v>
      </c>
      <c r="D396" s="35"/>
      <c r="E396" s="26"/>
      <c r="F396" s="26"/>
      <c r="G396" s="51"/>
      <c r="H396" s="221"/>
    </row>
    <row r="397" spans="2:8" s="15" customFormat="1" ht="12.75">
      <c r="B397" s="269">
        <f t="shared" si="10"/>
        <v>382</v>
      </c>
      <c r="C397" s="270">
        <f t="shared" si="11"/>
        <v>444.775</v>
      </c>
      <c r="D397" s="35"/>
      <c r="E397" s="26"/>
      <c r="F397" s="26"/>
      <c r="G397" s="51"/>
      <c r="H397" s="221"/>
    </row>
    <row r="398" spans="2:8" s="15" customFormat="1" ht="12.75">
      <c r="B398" s="269">
        <f t="shared" si="10"/>
        <v>383</v>
      </c>
      <c r="C398" s="270">
        <f t="shared" si="11"/>
        <v>444.7875</v>
      </c>
      <c r="D398" s="35"/>
      <c r="E398" s="26"/>
      <c r="F398" s="26"/>
      <c r="G398" s="51"/>
      <c r="H398" s="221"/>
    </row>
    <row r="399" spans="2:8" s="15" customFormat="1" ht="12.75">
      <c r="B399" s="269">
        <f t="shared" si="10"/>
        <v>384</v>
      </c>
      <c r="C399" s="270">
        <f t="shared" si="11"/>
        <v>444.8</v>
      </c>
      <c r="D399" s="35"/>
      <c r="E399" s="26"/>
      <c r="F399" s="26"/>
      <c r="G399" s="51"/>
      <c r="H399" s="221"/>
    </row>
    <row r="400" spans="2:8" s="15" customFormat="1" ht="12.75">
      <c r="B400" s="269">
        <f t="shared" si="10"/>
        <v>385</v>
      </c>
      <c r="C400" s="270">
        <f t="shared" si="11"/>
        <v>444.8125</v>
      </c>
      <c r="D400" s="35"/>
      <c r="E400" s="26"/>
      <c r="F400" s="26"/>
      <c r="G400" s="51"/>
      <c r="H400" s="221"/>
    </row>
    <row r="401" spans="2:8" s="15" customFormat="1" ht="12.75">
      <c r="B401" s="269">
        <f t="shared" si="10"/>
        <v>386</v>
      </c>
      <c r="C401" s="270">
        <f t="shared" si="11"/>
        <v>444.825</v>
      </c>
      <c r="D401" s="35"/>
      <c r="E401" s="26"/>
      <c r="F401" s="26"/>
      <c r="G401" s="51"/>
      <c r="H401" s="221"/>
    </row>
    <row r="402" spans="2:8" s="15" customFormat="1" ht="12.75">
      <c r="B402" s="269">
        <f aca="true" t="shared" si="12" ref="B402:B465">SUM(B401+1)</f>
        <v>387</v>
      </c>
      <c r="C402" s="270">
        <f aca="true" t="shared" si="13" ref="C402:C465">SUM(440+B402*0.0125)</f>
        <v>444.8375</v>
      </c>
      <c r="D402" s="35"/>
      <c r="E402" s="26"/>
      <c r="F402" s="26"/>
      <c r="G402" s="51"/>
      <c r="H402" s="221"/>
    </row>
    <row r="403" spans="2:8" s="15" customFormat="1" ht="12.75">
      <c r="B403" s="269">
        <f t="shared" si="12"/>
        <v>388</v>
      </c>
      <c r="C403" s="270">
        <f t="shared" si="13"/>
        <v>444.85</v>
      </c>
      <c r="D403" s="35"/>
      <c r="E403" s="26"/>
      <c r="F403" s="26"/>
      <c r="G403" s="51"/>
      <c r="H403" s="221"/>
    </row>
    <row r="404" spans="2:8" s="15" customFormat="1" ht="12.75">
      <c r="B404" s="269">
        <f t="shared" si="12"/>
        <v>389</v>
      </c>
      <c r="C404" s="270">
        <f t="shared" si="13"/>
        <v>444.8625</v>
      </c>
      <c r="D404" s="35"/>
      <c r="E404" s="26"/>
      <c r="F404" s="26"/>
      <c r="G404" s="51"/>
      <c r="H404" s="221"/>
    </row>
    <row r="405" spans="2:8" s="15" customFormat="1" ht="12.75">
      <c r="B405" s="269">
        <f t="shared" si="12"/>
        <v>390</v>
      </c>
      <c r="C405" s="270">
        <f t="shared" si="13"/>
        <v>444.875</v>
      </c>
      <c r="D405" s="35"/>
      <c r="E405" s="26"/>
      <c r="F405" s="26"/>
      <c r="G405" s="51"/>
      <c r="H405" s="221"/>
    </row>
    <row r="406" spans="2:8" s="15" customFormat="1" ht="12.75">
      <c r="B406" s="269">
        <f t="shared" si="12"/>
        <v>391</v>
      </c>
      <c r="C406" s="270">
        <f t="shared" si="13"/>
        <v>444.8875</v>
      </c>
      <c r="D406" s="35"/>
      <c r="E406" s="26"/>
      <c r="F406" s="26"/>
      <c r="G406" s="51"/>
      <c r="H406" s="221"/>
    </row>
    <row r="407" spans="2:8" s="15" customFormat="1" ht="12.75">
      <c r="B407" s="269">
        <f t="shared" si="12"/>
        <v>392</v>
      </c>
      <c r="C407" s="270">
        <f t="shared" si="13"/>
        <v>444.9</v>
      </c>
      <c r="D407" s="35"/>
      <c r="E407" s="26"/>
      <c r="F407" s="26"/>
      <c r="G407" s="51"/>
      <c r="H407" s="221"/>
    </row>
    <row r="408" spans="2:8" s="15" customFormat="1" ht="12.75">
      <c r="B408" s="269">
        <f t="shared" si="12"/>
        <v>393</v>
      </c>
      <c r="C408" s="270">
        <f t="shared" si="13"/>
        <v>444.9125</v>
      </c>
      <c r="D408" s="35"/>
      <c r="E408" s="26"/>
      <c r="F408" s="26"/>
      <c r="G408" s="51"/>
      <c r="H408" s="221"/>
    </row>
    <row r="409" spans="2:8" s="15" customFormat="1" ht="12.75">
      <c r="B409" s="269">
        <f t="shared" si="12"/>
        <v>394</v>
      </c>
      <c r="C409" s="270">
        <f t="shared" si="13"/>
        <v>444.925</v>
      </c>
      <c r="D409" s="35"/>
      <c r="E409" s="26"/>
      <c r="F409" s="26"/>
      <c r="G409" s="51"/>
      <c r="H409" s="221"/>
    </row>
    <row r="410" spans="2:8" s="15" customFormat="1" ht="12.75">
      <c r="B410" s="269">
        <f t="shared" si="12"/>
        <v>395</v>
      </c>
      <c r="C410" s="270">
        <f t="shared" si="13"/>
        <v>444.9375</v>
      </c>
      <c r="D410" s="35"/>
      <c r="E410" s="26"/>
      <c r="F410" s="26"/>
      <c r="G410" s="51"/>
      <c r="H410" s="221"/>
    </row>
    <row r="411" spans="2:8" s="15" customFormat="1" ht="12.75">
      <c r="B411" s="269">
        <f t="shared" si="12"/>
        <v>396</v>
      </c>
      <c r="C411" s="270">
        <f t="shared" si="13"/>
        <v>444.95</v>
      </c>
      <c r="D411" s="35"/>
      <c r="E411" s="26"/>
      <c r="F411" s="26"/>
      <c r="G411" s="51"/>
      <c r="H411" s="221"/>
    </row>
    <row r="412" spans="2:8" s="15" customFormat="1" ht="12.75">
      <c r="B412" s="269">
        <f t="shared" si="12"/>
        <v>397</v>
      </c>
      <c r="C412" s="270">
        <f t="shared" si="13"/>
        <v>444.9625</v>
      </c>
      <c r="D412" s="35"/>
      <c r="E412" s="26"/>
      <c r="F412" s="26"/>
      <c r="G412" s="51"/>
      <c r="H412" s="221"/>
    </row>
    <row r="413" spans="2:8" s="15" customFormat="1" ht="12.75">
      <c r="B413" s="269">
        <f t="shared" si="12"/>
        <v>398</v>
      </c>
      <c r="C413" s="270">
        <f t="shared" si="13"/>
        <v>444.975</v>
      </c>
      <c r="D413" s="35"/>
      <c r="E413" s="26"/>
      <c r="F413" s="26"/>
      <c r="G413" s="51"/>
      <c r="H413" s="221"/>
    </row>
    <row r="414" spans="2:8" s="15" customFormat="1" ht="12.75">
      <c r="B414" s="269">
        <f t="shared" si="12"/>
        <v>399</v>
      </c>
      <c r="C414" s="270">
        <f t="shared" si="13"/>
        <v>444.9875</v>
      </c>
      <c r="D414" s="35"/>
      <c r="E414" s="26"/>
      <c r="F414" s="26"/>
      <c r="G414" s="51"/>
      <c r="H414" s="221"/>
    </row>
    <row r="415" spans="2:8" s="15" customFormat="1" ht="12.75">
      <c r="B415" s="269">
        <f t="shared" si="12"/>
        <v>400</v>
      </c>
      <c r="C415" s="270">
        <f t="shared" si="13"/>
        <v>445</v>
      </c>
      <c r="D415" s="35"/>
      <c r="E415" s="26"/>
      <c r="F415" s="26"/>
      <c r="G415" s="51"/>
      <c r="H415" s="221"/>
    </row>
    <row r="416" spans="2:8" s="15" customFormat="1" ht="12.75">
      <c r="B416" s="269">
        <f t="shared" si="12"/>
        <v>401</v>
      </c>
      <c r="C416" s="270">
        <f t="shared" si="13"/>
        <v>445.0125</v>
      </c>
      <c r="D416" s="35"/>
      <c r="E416" s="26"/>
      <c r="F416" s="26"/>
      <c r="G416" s="51"/>
      <c r="H416" s="221"/>
    </row>
    <row r="417" spans="2:8" s="15" customFormat="1" ht="12.75">
      <c r="B417" s="269">
        <f t="shared" si="12"/>
        <v>402</v>
      </c>
      <c r="C417" s="270">
        <f t="shared" si="13"/>
        <v>445.025</v>
      </c>
      <c r="D417" s="35"/>
      <c r="E417" s="26"/>
      <c r="F417" s="26"/>
      <c r="G417" s="51"/>
      <c r="H417" s="221"/>
    </row>
    <row r="418" spans="2:8" s="15" customFormat="1" ht="12.75">
      <c r="B418" s="269">
        <f t="shared" si="12"/>
        <v>403</v>
      </c>
      <c r="C418" s="270">
        <f t="shared" si="13"/>
        <v>445.0375</v>
      </c>
      <c r="D418" s="35"/>
      <c r="E418" s="26"/>
      <c r="F418" s="26"/>
      <c r="G418" s="51"/>
      <c r="H418" s="221"/>
    </row>
    <row r="419" spans="2:8" s="15" customFormat="1" ht="12.75">
      <c r="B419" s="269">
        <f t="shared" si="12"/>
        <v>404</v>
      </c>
      <c r="C419" s="270">
        <f t="shared" si="13"/>
        <v>445.05</v>
      </c>
      <c r="D419" s="35"/>
      <c r="E419" s="26"/>
      <c r="F419" s="26"/>
      <c r="G419" s="51"/>
      <c r="H419" s="221"/>
    </row>
    <row r="420" spans="2:8" s="15" customFormat="1" ht="12.75">
      <c r="B420" s="269">
        <f t="shared" si="12"/>
        <v>405</v>
      </c>
      <c r="C420" s="270">
        <f t="shared" si="13"/>
        <v>445.0625</v>
      </c>
      <c r="D420" s="35"/>
      <c r="E420" s="26"/>
      <c r="F420" s="26"/>
      <c r="G420" s="51"/>
      <c r="H420" s="221"/>
    </row>
    <row r="421" spans="2:8" s="15" customFormat="1" ht="12.75">
      <c r="B421" s="269">
        <f t="shared" si="12"/>
        <v>406</v>
      </c>
      <c r="C421" s="270">
        <f t="shared" si="13"/>
        <v>445.075</v>
      </c>
      <c r="D421" s="35"/>
      <c r="E421" s="26"/>
      <c r="F421" s="26"/>
      <c r="G421" s="51"/>
      <c r="H421" s="221"/>
    </row>
    <row r="422" spans="2:8" s="15" customFormat="1" ht="12.75">
      <c r="B422" s="269">
        <f t="shared" si="12"/>
        <v>407</v>
      </c>
      <c r="C422" s="270">
        <f t="shared" si="13"/>
        <v>445.0875</v>
      </c>
      <c r="D422" s="35"/>
      <c r="E422" s="26"/>
      <c r="F422" s="26"/>
      <c r="G422" s="51"/>
      <c r="H422" s="221"/>
    </row>
    <row r="423" spans="2:8" s="15" customFormat="1" ht="12.75">
      <c r="B423" s="269">
        <f t="shared" si="12"/>
        <v>408</v>
      </c>
      <c r="C423" s="270">
        <f t="shared" si="13"/>
        <v>445.1</v>
      </c>
      <c r="D423" s="35"/>
      <c r="E423" s="26"/>
      <c r="F423" s="26"/>
      <c r="G423" s="51"/>
      <c r="H423" s="221"/>
    </row>
    <row r="424" spans="2:8" s="15" customFormat="1" ht="12.75">
      <c r="B424" s="269">
        <f t="shared" si="12"/>
        <v>409</v>
      </c>
      <c r="C424" s="270">
        <f t="shared" si="13"/>
        <v>445.1125</v>
      </c>
      <c r="D424" s="35"/>
      <c r="E424" s="26"/>
      <c r="F424" s="26"/>
      <c r="G424" s="51"/>
      <c r="H424" s="221"/>
    </row>
    <row r="425" spans="2:8" s="15" customFormat="1" ht="12.75">
      <c r="B425" s="269">
        <f t="shared" si="12"/>
        <v>410</v>
      </c>
      <c r="C425" s="270">
        <f t="shared" si="13"/>
        <v>445.125</v>
      </c>
      <c r="D425" s="35"/>
      <c r="E425" s="26"/>
      <c r="F425" s="26"/>
      <c r="G425" s="51"/>
      <c r="H425" s="221"/>
    </row>
    <row r="426" spans="2:8" s="15" customFormat="1" ht="12.75">
      <c r="B426" s="269">
        <f t="shared" si="12"/>
        <v>411</v>
      </c>
      <c r="C426" s="270">
        <f t="shared" si="13"/>
        <v>445.1375</v>
      </c>
      <c r="D426" s="35"/>
      <c r="E426" s="26"/>
      <c r="F426" s="26"/>
      <c r="G426" s="51"/>
      <c r="H426" s="221"/>
    </row>
    <row r="427" spans="2:8" s="15" customFormat="1" ht="12.75">
      <c r="B427" s="269">
        <f t="shared" si="12"/>
        <v>412</v>
      </c>
      <c r="C427" s="270">
        <f t="shared" si="13"/>
        <v>445.15</v>
      </c>
      <c r="D427" s="35"/>
      <c r="E427" s="26"/>
      <c r="F427" s="26"/>
      <c r="G427" s="51"/>
      <c r="H427" s="221"/>
    </row>
    <row r="428" spans="2:8" s="15" customFormat="1" ht="12.75">
      <c r="B428" s="269">
        <f t="shared" si="12"/>
        <v>413</v>
      </c>
      <c r="C428" s="270">
        <f t="shared" si="13"/>
        <v>445.1625</v>
      </c>
      <c r="D428" s="35"/>
      <c r="E428" s="26"/>
      <c r="F428" s="26"/>
      <c r="G428" s="51"/>
      <c r="H428" s="221"/>
    </row>
    <row r="429" spans="2:8" s="15" customFormat="1" ht="12.75">
      <c r="B429" s="269">
        <f t="shared" si="12"/>
        <v>414</v>
      </c>
      <c r="C429" s="270">
        <f t="shared" si="13"/>
        <v>445.175</v>
      </c>
      <c r="D429" s="35"/>
      <c r="E429" s="26"/>
      <c r="F429" s="26"/>
      <c r="G429" s="51"/>
      <c r="H429" s="221"/>
    </row>
    <row r="430" spans="2:8" s="15" customFormat="1" ht="12.75">
      <c r="B430" s="269">
        <f t="shared" si="12"/>
        <v>415</v>
      </c>
      <c r="C430" s="270">
        <f t="shared" si="13"/>
        <v>445.1875</v>
      </c>
      <c r="D430" s="35"/>
      <c r="E430" s="26"/>
      <c r="F430" s="26"/>
      <c r="G430" s="51"/>
      <c r="H430" s="221"/>
    </row>
    <row r="431" spans="2:8" s="15" customFormat="1" ht="12.75">
      <c r="B431" s="269">
        <f t="shared" si="12"/>
        <v>416</v>
      </c>
      <c r="C431" s="270">
        <f t="shared" si="13"/>
        <v>445.2</v>
      </c>
      <c r="D431" s="35"/>
      <c r="E431" s="26"/>
      <c r="F431" s="26"/>
      <c r="G431" s="51"/>
      <c r="H431" s="221"/>
    </row>
    <row r="432" spans="2:8" s="15" customFormat="1" ht="12.75">
      <c r="B432" s="269">
        <f t="shared" si="12"/>
        <v>417</v>
      </c>
      <c r="C432" s="270">
        <f t="shared" si="13"/>
        <v>445.2125</v>
      </c>
      <c r="D432" s="35"/>
      <c r="E432" s="26"/>
      <c r="F432" s="26"/>
      <c r="G432" s="51"/>
      <c r="H432" s="221"/>
    </row>
    <row r="433" spans="2:8" s="15" customFormat="1" ht="12.75">
      <c r="B433" s="269">
        <f t="shared" si="12"/>
        <v>418</v>
      </c>
      <c r="C433" s="270">
        <f t="shared" si="13"/>
        <v>445.225</v>
      </c>
      <c r="D433" s="35"/>
      <c r="E433" s="26"/>
      <c r="F433" s="26"/>
      <c r="G433" s="51"/>
      <c r="H433" s="221"/>
    </row>
    <row r="434" spans="2:8" s="15" customFormat="1" ht="12.75">
      <c r="B434" s="269">
        <f t="shared" si="12"/>
        <v>419</v>
      </c>
      <c r="C434" s="270">
        <f t="shared" si="13"/>
        <v>445.2375</v>
      </c>
      <c r="D434" s="35"/>
      <c r="E434" s="26"/>
      <c r="F434" s="26"/>
      <c r="G434" s="51"/>
      <c r="H434" s="221"/>
    </row>
    <row r="435" spans="2:8" s="15" customFormat="1" ht="12.75">
      <c r="B435" s="269">
        <f t="shared" si="12"/>
        <v>420</v>
      </c>
      <c r="C435" s="270">
        <f t="shared" si="13"/>
        <v>445.25</v>
      </c>
      <c r="D435" s="35"/>
      <c r="E435" s="26"/>
      <c r="F435" s="26"/>
      <c r="G435" s="51"/>
      <c r="H435" s="221"/>
    </row>
    <row r="436" spans="2:8" s="15" customFormat="1" ht="12.75">
      <c r="B436" s="269">
        <f t="shared" si="12"/>
        <v>421</v>
      </c>
      <c r="C436" s="270">
        <f t="shared" si="13"/>
        <v>445.2625</v>
      </c>
      <c r="D436" s="35"/>
      <c r="E436" s="26"/>
      <c r="F436" s="26"/>
      <c r="G436" s="51"/>
      <c r="H436" s="221"/>
    </row>
    <row r="437" spans="2:8" s="15" customFormat="1" ht="12.75">
      <c r="B437" s="269">
        <f t="shared" si="12"/>
        <v>422</v>
      </c>
      <c r="C437" s="270">
        <f t="shared" si="13"/>
        <v>445.275</v>
      </c>
      <c r="D437" s="35"/>
      <c r="E437" s="26"/>
      <c r="F437" s="26"/>
      <c r="G437" s="51"/>
      <c r="H437" s="221"/>
    </row>
    <row r="438" spans="2:8" s="15" customFormat="1" ht="12.75">
      <c r="B438" s="269">
        <f t="shared" si="12"/>
        <v>423</v>
      </c>
      <c r="C438" s="270">
        <f t="shared" si="13"/>
        <v>445.2875</v>
      </c>
      <c r="D438" s="35"/>
      <c r="E438" s="26"/>
      <c r="F438" s="26"/>
      <c r="G438" s="51"/>
      <c r="H438" s="221"/>
    </row>
    <row r="439" spans="2:8" s="15" customFormat="1" ht="12.75">
      <c r="B439" s="269">
        <f t="shared" si="12"/>
        <v>424</v>
      </c>
      <c r="C439" s="270">
        <f t="shared" si="13"/>
        <v>445.3</v>
      </c>
      <c r="D439" s="35"/>
      <c r="E439" s="26"/>
      <c r="F439" s="26"/>
      <c r="G439" s="51"/>
      <c r="H439" s="221"/>
    </row>
    <row r="440" spans="2:8" s="15" customFormat="1" ht="12.75">
      <c r="B440" s="269">
        <f t="shared" si="12"/>
        <v>425</v>
      </c>
      <c r="C440" s="270">
        <f t="shared" si="13"/>
        <v>445.3125</v>
      </c>
      <c r="D440" s="35"/>
      <c r="E440" s="26"/>
      <c r="F440" s="26"/>
      <c r="G440" s="51"/>
      <c r="H440" s="221"/>
    </row>
    <row r="441" spans="2:8" s="15" customFormat="1" ht="12.75">
      <c r="B441" s="269">
        <f t="shared" si="12"/>
        <v>426</v>
      </c>
      <c r="C441" s="270">
        <f t="shared" si="13"/>
        <v>445.325</v>
      </c>
      <c r="D441" s="35"/>
      <c r="E441" s="26"/>
      <c r="F441" s="26"/>
      <c r="G441" s="51"/>
      <c r="H441" s="221"/>
    </row>
    <row r="442" spans="2:8" s="15" customFormat="1" ht="12.75">
      <c r="B442" s="269">
        <f t="shared" si="12"/>
        <v>427</v>
      </c>
      <c r="C442" s="270">
        <f t="shared" si="13"/>
        <v>445.3375</v>
      </c>
      <c r="D442" s="35"/>
      <c r="E442" s="26"/>
      <c r="F442" s="26"/>
      <c r="G442" s="51"/>
      <c r="H442" s="221"/>
    </row>
    <row r="443" spans="2:8" s="15" customFormat="1" ht="12.75">
      <c r="B443" s="269">
        <f t="shared" si="12"/>
        <v>428</v>
      </c>
      <c r="C443" s="270">
        <f t="shared" si="13"/>
        <v>445.35</v>
      </c>
      <c r="D443" s="35"/>
      <c r="E443" s="26"/>
      <c r="F443" s="26"/>
      <c r="G443" s="51"/>
      <c r="H443" s="221"/>
    </row>
    <row r="444" spans="2:8" s="15" customFormat="1" ht="12.75">
      <c r="B444" s="269">
        <f t="shared" si="12"/>
        <v>429</v>
      </c>
      <c r="C444" s="270">
        <f t="shared" si="13"/>
        <v>445.3625</v>
      </c>
      <c r="D444" s="35"/>
      <c r="E444" s="26"/>
      <c r="F444" s="26"/>
      <c r="G444" s="51"/>
      <c r="H444" s="221"/>
    </row>
    <row r="445" spans="2:8" s="15" customFormat="1" ht="12.75">
      <c r="B445" s="269">
        <f t="shared" si="12"/>
        <v>430</v>
      </c>
      <c r="C445" s="270">
        <f t="shared" si="13"/>
        <v>445.375</v>
      </c>
      <c r="D445" s="35"/>
      <c r="E445" s="26"/>
      <c r="F445" s="26"/>
      <c r="G445" s="51"/>
      <c r="H445" s="221"/>
    </row>
    <row r="446" spans="2:8" s="15" customFormat="1" ht="12.75">
      <c r="B446" s="269">
        <f t="shared" si="12"/>
        <v>431</v>
      </c>
      <c r="C446" s="270">
        <f t="shared" si="13"/>
        <v>445.3875</v>
      </c>
      <c r="D446" s="35"/>
      <c r="E446" s="26"/>
      <c r="F446" s="26"/>
      <c r="G446" s="51"/>
      <c r="H446" s="221"/>
    </row>
    <row r="447" spans="2:8" s="15" customFormat="1" ht="12.75">
      <c r="B447" s="269">
        <f t="shared" si="12"/>
        <v>432</v>
      </c>
      <c r="C447" s="270">
        <f t="shared" si="13"/>
        <v>445.4</v>
      </c>
      <c r="D447" s="35"/>
      <c r="E447" s="26"/>
      <c r="F447" s="26"/>
      <c r="G447" s="51"/>
      <c r="H447" s="221"/>
    </row>
    <row r="448" spans="2:8" s="15" customFormat="1" ht="12.75">
      <c r="B448" s="269">
        <f t="shared" si="12"/>
        <v>433</v>
      </c>
      <c r="C448" s="270">
        <f t="shared" si="13"/>
        <v>445.4125</v>
      </c>
      <c r="D448" s="35"/>
      <c r="E448" s="26"/>
      <c r="F448" s="26"/>
      <c r="G448" s="51"/>
      <c r="H448" s="221"/>
    </row>
    <row r="449" spans="2:8" s="15" customFormat="1" ht="12.75">
      <c r="B449" s="269">
        <f t="shared" si="12"/>
        <v>434</v>
      </c>
      <c r="C449" s="270">
        <f t="shared" si="13"/>
        <v>445.425</v>
      </c>
      <c r="D449" s="35"/>
      <c r="E449" s="26"/>
      <c r="F449" s="26"/>
      <c r="G449" s="51"/>
      <c r="H449" s="221"/>
    </row>
    <row r="450" spans="2:8" s="15" customFormat="1" ht="12.75">
      <c r="B450" s="269">
        <f t="shared" si="12"/>
        <v>435</v>
      </c>
      <c r="C450" s="270">
        <f t="shared" si="13"/>
        <v>445.4375</v>
      </c>
      <c r="D450" s="35"/>
      <c r="E450" s="26"/>
      <c r="F450" s="26"/>
      <c r="G450" s="51"/>
      <c r="H450" s="221"/>
    </row>
    <row r="451" spans="2:8" s="15" customFormat="1" ht="12.75">
      <c r="B451" s="269">
        <f t="shared" si="12"/>
        <v>436</v>
      </c>
      <c r="C451" s="270">
        <f t="shared" si="13"/>
        <v>445.45</v>
      </c>
      <c r="D451" s="35"/>
      <c r="E451" s="26"/>
      <c r="F451" s="26"/>
      <c r="G451" s="51"/>
      <c r="H451" s="221"/>
    </row>
    <row r="452" spans="2:8" s="15" customFormat="1" ht="12.75">
      <c r="B452" s="269">
        <f t="shared" si="12"/>
        <v>437</v>
      </c>
      <c r="C452" s="270">
        <f t="shared" si="13"/>
        <v>445.4625</v>
      </c>
      <c r="D452" s="35"/>
      <c r="E452" s="26"/>
      <c r="F452" s="26"/>
      <c r="G452" s="51"/>
      <c r="H452" s="221"/>
    </row>
    <row r="453" spans="2:8" s="15" customFormat="1" ht="12.75">
      <c r="B453" s="269">
        <f t="shared" si="12"/>
        <v>438</v>
      </c>
      <c r="C453" s="270">
        <f t="shared" si="13"/>
        <v>445.475</v>
      </c>
      <c r="D453" s="35"/>
      <c r="E453" s="26"/>
      <c r="F453" s="26"/>
      <c r="G453" s="51"/>
      <c r="H453" s="221"/>
    </row>
    <row r="454" spans="2:8" s="15" customFormat="1" ht="12.75">
      <c r="B454" s="269">
        <f t="shared" si="12"/>
        <v>439</v>
      </c>
      <c r="C454" s="270">
        <f t="shared" si="13"/>
        <v>445.4875</v>
      </c>
      <c r="D454" s="35"/>
      <c r="E454" s="26"/>
      <c r="F454" s="26"/>
      <c r="G454" s="51"/>
      <c r="H454" s="221"/>
    </row>
    <row r="455" spans="2:8" s="15" customFormat="1" ht="12.75">
      <c r="B455" s="269">
        <f t="shared" si="12"/>
        <v>440</v>
      </c>
      <c r="C455" s="270">
        <f t="shared" si="13"/>
        <v>445.5</v>
      </c>
      <c r="D455" s="35"/>
      <c r="E455" s="26"/>
      <c r="F455" s="26"/>
      <c r="G455" s="51"/>
      <c r="H455" s="221"/>
    </row>
    <row r="456" spans="2:8" s="15" customFormat="1" ht="12.75">
      <c r="B456" s="269">
        <f t="shared" si="12"/>
        <v>441</v>
      </c>
      <c r="C456" s="270">
        <f t="shared" si="13"/>
        <v>445.5125</v>
      </c>
      <c r="D456" s="35"/>
      <c r="E456" s="26"/>
      <c r="F456" s="26"/>
      <c r="G456" s="51"/>
      <c r="H456" s="221"/>
    </row>
    <row r="457" spans="2:8" s="15" customFormat="1" ht="12.75">
      <c r="B457" s="269">
        <f t="shared" si="12"/>
        <v>442</v>
      </c>
      <c r="C457" s="270">
        <f t="shared" si="13"/>
        <v>445.525</v>
      </c>
      <c r="D457" s="35"/>
      <c r="E457" s="26"/>
      <c r="F457" s="26"/>
      <c r="G457" s="51"/>
      <c r="H457" s="221"/>
    </row>
    <row r="458" spans="2:8" s="15" customFormat="1" ht="12.75">
      <c r="B458" s="269">
        <f t="shared" si="12"/>
        <v>443</v>
      </c>
      <c r="C458" s="270">
        <f t="shared" si="13"/>
        <v>445.5375</v>
      </c>
      <c r="D458" s="35"/>
      <c r="E458" s="26"/>
      <c r="F458" s="26"/>
      <c r="G458" s="51"/>
      <c r="H458" s="221"/>
    </row>
    <row r="459" spans="2:8" s="15" customFormat="1" ht="12.75">
      <c r="B459" s="269">
        <f t="shared" si="12"/>
        <v>444</v>
      </c>
      <c r="C459" s="270">
        <f t="shared" si="13"/>
        <v>445.55</v>
      </c>
      <c r="D459" s="35"/>
      <c r="E459" s="26"/>
      <c r="F459" s="26"/>
      <c r="G459" s="51"/>
      <c r="H459" s="221"/>
    </row>
    <row r="460" spans="2:8" s="15" customFormat="1" ht="12.75">
      <c r="B460" s="269">
        <f t="shared" si="12"/>
        <v>445</v>
      </c>
      <c r="C460" s="270">
        <f t="shared" si="13"/>
        <v>445.5625</v>
      </c>
      <c r="D460" s="35"/>
      <c r="E460" s="26"/>
      <c r="F460" s="26"/>
      <c r="G460" s="51"/>
      <c r="H460" s="221"/>
    </row>
    <row r="461" spans="2:8" s="15" customFormat="1" ht="12.75">
      <c r="B461" s="269">
        <f t="shared" si="12"/>
        <v>446</v>
      </c>
      <c r="C461" s="270">
        <f t="shared" si="13"/>
        <v>445.575</v>
      </c>
      <c r="D461" s="35"/>
      <c r="E461" s="26"/>
      <c r="F461" s="26"/>
      <c r="G461" s="51"/>
      <c r="H461" s="221"/>
    </row>
    <row r="462" spans="2:8" s="15" customFormat="1" ht="12.75">
      <c r="B462" s="269">
        <f t="shared" si="12"/>
        <v>447</v>
      </c>
      <c r="C462" s="270">
        <f t="shared" si="13"/>
        <v>445.5875</v>
      </c>
      <c r="D462" s="35"/>
      <c r="E462" s="26"/>
      <c r="F462" s="26"/>
      <c r="G462" s="51"/>
      <c r="H462" s="221"/>
    </row>
    <row r="463" spans="2:8" s="15" customFormat="1" ht="12.75">
      <c r="B463" s="269">
        <f t="shared" si="12"/>
        <v>448</v>
      </c>
      <c r="C463" s="270">
        <f t="shared" si="13"/>
        <v>445.6</v>
      </c>
      <c r="D463" s="35"/>
      <c r="E463" s="26"/>
      <c r="F463" s="26"/>
      <c r="G463" s="51"/>
      <c r="H463" s="221"/>
    </row>
    <row r="464" spans="2:8" s="15" customFormat="1" ht="12.75">
      <c r="B464" s="269">
        <f t="shared" si="12"/>
        <v>449</v>
      </c>
      <c r="C464" s="270">
        <f t="shared" si="13"/>
        <v>445.6125</v>
      </c>
      <c r="D464" s="35"/>
      <c r="E464" s="26"/>
      <c r="F464" s="26"/>
      <c r="G464" s="51"/>
      <c r="H464" s="221"/>
    </row>
    <row r="465" spans="2:8" s="15" customFormat="1" ht="12.75">
      <c r="B465" s="269">
        <f t="shared" si="12"/>
        <v>450</v>
      </c>
      <c r="C465" s="270">
        <f t="shared" si="13"/>
        <v>445.625</v>
      </c>
      <c r="D465" s="35"/>
      <c r="E465" s="26"/>
      <c r="F465" s="26"/>
      <c r="G465" s="51"/>
      <c r="H465" s="221"/>
    </row>
    <row r="466" spans="2:8" s="15" customFormat="1" ht="12.75">
      <c r="B466" s="269">
        <f aca="true" t="shared" si="14" ref="B466:B529">SUM(B465+1)</f>
        <v>451</v>
      </c>
      <c r="C466" s="270">
        <f aca="true" t="shared" si="15" ref="C466:C529">SUM(440+B466*0.0125)</f>
        <v>445.6375</v>
      </c>
      <c r="D466" s="35"/>
      <c r="E466" s="26"/>
      <c r="F466" s="26"/>
      <c r="G466" s="51"/>
      <c r="H466" s="221"/>
    </row>
    <row r="467" spans="2:8" s="15" customFormat="1" ht="12.75">
      <c r="B467" s="269">
        <f t="shared" si="14"/>
        <v>452</v>
      </c>
      <c r="C467" s="270">
        <f t="shared" si="15"/>
        <v>445.65</v>
      </c>
      <c r="D467" s="35"/>
      <c r="E467" s="26"/>
      <c r="F467" s="26"/>
      <c r="G467" s="51"/>
      <c r="H467" s="221"/>
    </row>
    <row r="468" spans="2:8" s="15" customFormat="1" ht="12.75">
      <c r="B468" s="269">
        <f t="shared" si="14"/>
        <v>453</v>
      </c>
      <c r="C468" s="270">
        <f t="shared" si="15"/>
        <v>445.6625</v>
      </c>
      <c r="D468" s="35"/>
      <c r="E468" s="26"/>
      <c r="F468" s="26"/>
      <c r="G468" s="51"/>
      <c r="H468" s="221"/>
    </row>
    <row r="469" spans="2:8" s="15" customFormat="1" ht="12.75">
      <c r="B469" s="269">
        <f t="shared" si="14"/>
        <v>454</v>
      </c>
      <c r="C469" s="270">
        <f t="shared" si="15"/>
        <v>445.675</v>
      </c>
      <c r="D469" s="35"/>
      <c r="E469" s="26"/>
      <c r="F469" s="26"/>
      <c r="G469" s="51"/>
      <c r="H469" s="221"/>
    </row>
    <row r="470" spans="2:8" s="15" customFormat="1" ht="12.75">
      <c r="B470" s="269">
        <f t="shared" si="14"/>
        <v>455</v>
      </c>
      <c r="C470" s="270">
        <f t="shared" si="15"/>
        <v>445.6875</v>
      </c>
      <c r="D470" s="35"/>
      <c r="E470" s="26"/>
      <c r="F470" s="26"/>
      <c r="G470" s="51"/>
      <c r="H470" s="221"/>
    </row>
    <row r="471" spans="2:8" s="15" customFormat="1" ht="12.75">
      <c r="B471" s="269">
        <f t="shared" si="14"/>
        <v>456</v>
      </c>
      <c r="C471" s="270">
        <f t="shared" si="15"/>
        <v>445.7</v>
      </c>
      <c r="D471" s="35"/>
      <c r="E471" s="26"/>
      <c r="F471" s="26"/>
      <c r="G471" s="51"/>
      <c r="H471" s="221"/>
    </row>
    <row r="472" spans="2:8" s="15" customFormat="1" ht="12.75">
      <c r="B472" s="269">
        <f t="shared" si="14"/>
        <v>457</v>
      </c>
      <c r="C472" s="270">
        <f t="shared" si="15"/>
        <v>445.7125</v>
      </c>
      <c r="D472" s="35"/>
      <c r="E472" s="26"/>
      <c r="F472" s="26"/>
      <c r="G472" s="51"/>
      <c r="H472" s="221"/>
    </row>
    <row r="473" spans="2:8" s="15" customFormat="1" ht="12.75">
      <c r="B473" s="269">
        <f t="shared" si="14"/>
        <v>458</v>
      </c>
      <c r="C473" s="270">
        <f t="shared" si="15"/>
        <v>445.725</v>
      </c>
      <c r="D473" s="35"/>
      <c r="E473" s="26"/>
      <c r="F473" s="26"/>
      <c r="G473" s="51"/>
      <c r="H473" s="221"/>
    </row>
    <row r="474" spans="2:8" s="15" customFormat="1" ht="12.75">
      <c r="B474" s="269">
        <f t="shared" si="14"/>
        <v>459</v>
      </c>
      <c r="C474" s="270">
        <f t="shared" si="15"/>
        <v>445.7375</v>
      </c>
      <c r="D474" s="35"/>
      <c r="E474" s="26"/>
      <c r="F474" s="26"/>
      <c r="G474" s="51"/>
      <c r="H474" s="221"/>
    </row>
    <row r="475" spans="2:8" s="15" customFormat="1" ht="12.75">
      <c r="B475" s="269">
        <f t="shared" si="14"/>
        <v>460</v>
      </c>
      <c r="C475" s="270">
        <f t="shared" si="15"/>
        <v>445.75</v>
      </c>
      <c r="D475" s="35"/>
      <c r="E475" s="26"/>
      <c r="F475" s="26"/>
      <c r="G475" s="51"/>
      <c r="H475" s="221"/>
    </row>
    <row r="476" spans="2:8" s="15" customFormat="1" ht="12.75">
      <c r="B476" s="269">
        <f t="shared" si="14"/>
        <v>461</v>
      </c>
      <c r="C476" s="270">
        <f t="shared" si="15"/>
        <v>445.7625</v>
      </c>
      <c r="D476" s="35"/>
      <c r="E476" s="26"/>
      <c r="F476" s="26"/>
      <c r="G476" s="51"/>
      <c r="H476" s="221"/>
    </row>
    <row r="477" spans="2:8" s="15" customFormat="1" ht="12.75">
      <c r="B477" s="269">
        <f t="shared" si="14"/>
        <v>462</v>
      </c>
      <c r="C477" s="270">
        <f t="shared" si="15"/>
        <v>445.775</v>
      </c>
      <c r="D477" s="35"/>
      <c r="E477" s="26"/>
      <c r="F477" s="26"/>
      <c r="G477" s="51"/>
      <c r="H477" s="221"/>
    </row>
    <row r="478" spans="2:8" s="15" customFormat="1" ht="12.75">
      <c r="B478" s="269">
        <f t="shared" si="14"/>
        <v>463</v>
      </c>
      <c r="C478" s="270">
        <f t="shared" si="15"/>
        <v>445.7875</v>
      </c>
      <c r="D478" s="35"/>
      <c r="E478" s="26"/>
      <c r="F478" s="26"/>
      <c r="G478" s="51"/>
      <c r="H478" s="221"/>
    </row>
    <row r="479" spans="2:8" s="15" customFormat="1" ht="12.75">
      <c r="B479" s="269">
        <f t="shared" si="14"/>
        <v>464</v>
      </c>
      <c r="C479" s="270">
        <f t="shared" si="15"/>
        <v>445.8</v>
      </c>
      <c r="D479" s="35"/>
      <c r="E479" s="26"/>
      <c r="F479" s="26"/>
      <c r="G479" s="51"/>
      <c r="H479" s="221"/>
    </row>
    <row r="480" spans="2:8" s="15" customFormat="1" ht="12.75">
      <c r="B480" s="269">
        <f t="shared" si="14"/>
        <v>465</v>
      </c>
      <c r="C480" s="270">
        <f t="shared" si="15"/>
        <v>445.8125</v>
      </c>
      <c r="D480" s="35"/>
      <c r="E480" s="26"/>
      <c r="F480" s="26"/>
      <c r="G480" s="51"/>
      <c r="H480" s="221"/>
    </row>
    <row r="481" spans="2:8" s="15" customFormat="1" ht="12.75">
      <c r="B481" s="269">
        <f t="shared" si="14"/>
        <v>466</v>
      </c>
      <c r="C481" s="270">
        <f t="shared" si="15"/>
        <v>445.825</v>
      </c>
      <c r="D481" s="35"/>
      <c r="E481" s="26"/>
      <c r="F481" s="26"/>
      <c r="G481" s="51"/>
      <c r="H481" s="221"/>
    </row>
    <row r="482" spans="2:8" s="15" customFormat="1" ht="12.75">
      <c r="B482" s="269">
        <f t="shared" si="14"/>
        <v>467</v>
      </c>
      <c r="C482" s="270">
        <f t="shared" si="15"/>
        <v>445.8375</v>
      </c>
      <c r="D482" s="35"/>
      <c r="E482" s="26"/>
      <c r="F482" s="26"/>
      <c r="G482" s="51"/>
      <c r="H482" s="221"/>
    </row>
    <row r="483" spans="2:8" s="15" customFormat="1" ht="12.75">
      <c r="B483" s="269">
        <f t="shared" si="14"/>
        <v>468</v>
      </c>
      <c r="C483" s="270">
        <f t="shared" si="15"/>
        <v>445.85</v>
      </c>
      <c r="D483" s="35"/>
      <c r="E483" s="26"/>
      <c r="F483" s="26"/>
      <c r="G483" s="51"/>
      <c r="H483" s="221"/>
    </row>
    <row r="484" spans="2:8" s="15" customFormat="1" ht="12.75">
      <c r="B484" s="269">
        <f t="shared" si="14"/>
        <v>469</v>
      </c>
      <c r="C484" s="270">
        <f t="shared" si="15"/>
        <v>445.8625</v>
      </c>
      <c r="D484" s="35"/>
      <c r="E484" s="26"/>
      <c r="F484" s="26"/>
      <c r="G484" s="51"/>
      <c r="H484" s="221"/>
    </row>
    <row r="485" spans="2:8" s="15" customFormat="1" ht="12.75">
      <c r="B485" s="269">
        <f t="shared" si="14"/>
        <v>470</v>
      </c>
      <c r="C485" s="270">
        <f t="shared" si="15"/>
        <v>445.875</v>
      </c>
      <c r="D485" s="35"/>
      <c r="E485" s="26"/>
      <c r="F485" s="26"/>
      <c r="G485" s="51"/>
      <c r="H485" s="221"/>
    </row>
    <row r="486" spans="2:8" s="15" customFormat="1" ht="12.75">
      <c r="B486" s="269">
        <f t="shared" si="14"/>
        <v>471</v>
      </c>
      <c r="C486" s="270">
        <f t="shared" si="15"/>
        <v>445.8875</v>
      </c>
      <c r="D486" s="35"/>
      <c r="E486" s="26"/>
      <c r="F486" s="26"/>
      <c r="G486" s="51"/>
      <c r="H486" s="221"/>
    </row>
    <row r="487" spans="2:8" s="15" customFormat="1" ht="12.75">
      <c r="B487" s="269">
        <f t="shared" si="14"/>
        <v>472</v>
      </c>
      <c r="C487" s="270">
        <f t="shared" si="15"/>
        <v>445.9</v>
      </c>
      <c r="D487" s="35"/>
      <c r="E487" s="26"/>
      <c r="F487" s="26"/>
      <c r="G487" s="51"/>
      <c r="H487" s="221"/>
    </row>
    <row r="488" spans="2:8" s="15" customFormat="1" ht="12.75">
      <c r="B488" s="269">
        <f t="shared" si="14"/>
        <v>473</v>
      </c>
      <c r="C488" s="270">
        <f t="shared" si="15"/>
        <v>445.9125</v>
      </c>
      <c r="D488" s="35"/>
      <c r="E488" s="26"/>
      <c r="F488" s="26"/>
      <c r="G488" s="51"/>
      <c r="H488" s="221"/>
    </row>
    <row r="489" spans="2:8" s="15" customFormat="1" ht="12.75">
      <c r="B489" s="269">
        <f t="shared" si="14"/>
        <v>474</v>
      </c>
      <c r="C489" s="270">
        <f t="shared" si="15"/>
        <v>445.925</v>
      </c>
      <c r="D489" s="35"/>
      <c r="E489" s="26"/>
      <c r="F489" s="26"/>
      <c r="G489" s="51"/>
      <c r="H489" s="221"/>
    </row>
    <row r="490" spans="2:8" s="15" customFormat="1" ht="12.75">
      <c r="B490" s="269">
        <f t="shared" si="14"/>
        <v>475</v>
      </c>
      <c r="C490" s="270">
        <f t="shared" si="15"/>
        <v>445.9375</v>
      </c>
      <c r="D490" s="35"/>
      <c r="E490" s="26"/>
      <c r="F490" s="26"/>
      <c r="G490" s="51"/>
      <c r="H490" s="221"/>
    </row>
    <row r="491" spans="2:8" s="15" customFormat="1" ht="12.75">
      <c r="B491" s="269">
        <f t="shared" si="14"/>
        <v>476</v>
      </c>
      <c r="C491" s="270">
        <f t="shared" si="15"/>
        <v>445.95</v>
      </c>
      <c r="D491" s="35"/>
      <c r="E491" s="26"/>
      <c r="F491" s="26"/>
      <c r="G491" s="51"/>
      <c r="H491" s="221"/>
    </row>
    <row r="492" spans="2:8" s="15" customFormat="1" ht="12.75">
      <c r="B492" s="269">
        <f t="shared" si="14"/>
        <v>477</v>
      </c>
      <c r="C492" s="270">
        <f t="shared" si="15"/>
        <v>445.9625</v>
      </c>
      <c r="D492" s="35"/>
      <c r="E492" s="26"/>
      <c r="F492" s="26"/>
      <c r="G492" s="51"/>
      <c r="H492" s="221"/>
    </row>
    <row r="493" spans="2:8" s="15" customFormat="1" ht="12.75">
      <c r="B493" s="269">
        <f t="shared" si="14"/>
        <v>478</v>
      </c>
      <c r="C493" s="270">
        <f t="shared" si="15"/>
        <v>445.975</v>
      </c>
      <c r="D493" s="35"/>
      <c r="E493" s="26"/>
      <c r="F493" s="26"/>
      <c r="G493" s="51"/>
      <c r="H493" s="221"/>
    </row>
    <row r="494" spans="2:8" s="15" customFormat="1" ht="12.75">
      <c r="B494" s="269">
        <f t="shared" si="14"/>
        <v>479</v>
      </c>
      <c r="C494" s="270">
        <f t="shared" si="15"/>
        <v>445.9875</v>
      </c>
      <c r="D494" s="35"/>
      <c r="E494" s="26"/>
      <c r="F494" s="26"/>
      <c r="G494" s="51"/>
      <c r="H494" s="221"/>
    </row>
    <row r="495" spans="2:8" s="15" customFormat="1" ht="12.75">
      <c r="B495" s="269">
        <f t="shared" si="14"/>
        <v>480</v>
      </c>
      <c r="C495" s="270">
        <f t="shared" si="15"/>
        <v>446</v>
      </c>
      <c r="D495" s="35"/>
      <c r="E495" s="26"/>
      <c r="F495" s="26"/>
      <c r="G495" s="51"/>
      <c r="H495" s="221"/>
    </row>
    <row r="496" spans="2:8" s="15" customFormat="1" ht="12.75">
      <c r="B496" s="269">
        <f t="shared" si="14"/>
        <v>481</v>
      </c>
      <c r="C496" s="270">
        <f t="shared" si="15"/>
        <v>446.0125</v>
      </c>
      <c r="D496" s="35"/>
      <c r="E496" s="26"/>
      <c r="F496" s="26"/>
      <c r="G496" s="51"/>
      <c r="H496" s="221"/>
    </row>
    <row r="497" spans="2:8" s="15" customFormat="1" ht="12.75">
      <c r="B497" s="269">
        <f t="shared" si="14"/>
        <v>482</v>
      </c>
      <c r="C497" s="270">
        <f t="shared" si="15"/>
        <v>446.025</v>
      </c>
      <c r="D497" s="35"/>
      <c r="E497" s="26"/>
      <c r="F497" s="26"/>
      <c r="G497" s="51"/>
      <c r="H497" s="221"/>
    </row>
    <row r="498" spans="2:8" s="15" customFormat="1" ht="12.75">
      <c r="B498" s="269">
        <f t="shared" si="14"/>
        <v>483</v>
      </c>
      <c r="C498" s="270">
        <f t="shared" si="15"/>
        <v>446.0375</v>
      </c>
      <c r="D498" s="35"/>
      <c r="E498" s="26"/>
      <c r="F498" s="26"/>
      <c r="G498" s="51"/>
      <c r="H498" s="221"/>
    </row>
    <row r="499" spans="2:8" s="15" customFormat="1" ht="12.75">
      <c r="B499" s="269">
        <f t="shared" si="14"/>
        <v>484</v>
      </c>
      <c r="C499" s="270">
        <f t="shared" si="15"/>
        <v>446.05</v>
      </c>
      <c r="D499" s="35"/>
      <c r="E499" s="26"/>
      <c r="F499" s="26"/>
      <c r="G499" s="51"/>
      <c r="H499" s="221"/>
    </row>
    <row r="500" spans="2:8" s="15" customFormat="1" ht="12.75">
      <c r="B500" s="269">
        <f t="shared" si="14"/>
        <v>485</v>
      </c>
      <c r="C500" s="270">
        <f t="shared" si="15"/>
        <v>446.0625</v>
      </c>
      <c r="D500" s="35"/>
      <c r="E500" s="26"/>
      <c r="F500" s="26"/>
      <c r="G500" s="51"/>
      <c r="H500" s="221"/>
    </row>
    <row r="501" spans="2:8" s="15" customFormat="1" ht="12.75">
      <c r="B501" s="269">
        <f t="shared" si="14"/>
        <v>486</v>
      </c>
      <c r="C501" s="270">
        <f t="shared" si="15"/>
        <v>446.075</v>
      </c>
      <c r="D501" s="35"/>
      <c r="E501" s="26"/>
      <c r="F501" s="26"/>
      <c r="G501" s="51"/>
      <c r="H501" s="221"/>
    </row>
    <row r="502" spans="2:8" s="15" customFormat="1" ht="12.75">
      <c r="B502" s="269">
        <f t="shared" si="14"/>
        <v>487</v>
      </c>
      <c r="C502" s="270">
        <f t="shared" si="15"/>
        <v>446.0875</v>
      </c>
      <c r="D502" s="35"/>
      <c r="E502" s="26"/>
      <c r="F502" s="26"/>
      <c r="G502" s="51"/>
      <c r="H502" s="221"/>
    </row>
    <row r="503" spans="2:8" s="15" customFormat="1" ht="12.75">
      <c r="B503" s="269">
        <f t="shared" si="14"/>
        <v>488</v>
      </c>
      <c r="C503" s="270">
        <f t="shared" si="15"/>
        <v>446.1</v>
      </c>
      <c r="D503" s="35"/>
      <c r="E503" s="26"/>
      <c r="F503" s="26"/>
      <c r="G503" s="51"/>
      <c r="H503" s="221"/>
    </row>
    <row r="504" spans="2:8" s="15" customFormat="1" ht="12.75">
      <c r="B504" s="269">
        <f t="shared" si="14"/>
        <v>489</v>
      </c>
      <c r="C504" s="270">
        <f t="shared" si="15"/>
        <v>446.1125</v>
      </c>
      <c r="D504" s="35"/>
      <c r="E504" s="26"/>
      <c r="F504" s="26"/>
      <c r="G504" s="51"/>
      <c r="H504" s="221"/>
    </row>
    <row r="505" spans="2:8" s="15" customFormat="1" ht="12.75">
      <c r="B505" s="269">
        <f t="shared" si="14"/>
        <v>490</v>
      </c>
      <c r="C505" s="270">
        <f t="shared" si="15"/>
        <v>446.125</v>
      </c>
      <c r="D505" s="35"/>
      <c r="E505" s="26"/>
      <c r="F505" s="26"/>
      <c r="G505" s="51"/>
      <c r="H505" s="221"/>
    </row>
    <row r="506" spans="2:8" s="15" customFormat="1" ht="12.75">
      <c r="B506" s="269">
        <f t="shared" si="14"/>
        <v>491</v>
      </c>
      <c r="C506" s="270">
        <f t="shared" si="15"/>
        <v>446.1375</v>
      </c>
      <c r="D506" s="35"/>
      <c r="E506" s="26"/>
      <c r="F506" s="26"/>
      <c r="G506" s="51"/>
      <c r="H506" s="221"/>
    </row>
    <row r="507" spans="2:8" s="15" customFormat="1" ht="12.75">
      <c r="B507" s="269">
        <f t="shared" si="14"/>
        <v>492</v>
      </c>
      <c r="C507" s="270">
        <f t="shared" si="15"/>
        <v>446.15</v>
      </c>
      <c r="D507" s="35"/>
      <c r="E507" s="26"/>
      <c r="F507" s="26"/>
      <c r="G507" s="51"/>
      <c r="H507" s="221"/>
    </row>
    <row r="508" spans="2:8" s="15" customFormat="1" ht="12.75">
      <c r="B508" s="269">
        <f t="shared" si="14"/>
        <v>493</v>
      </c>
      <c r="C508" s="270">
        <f t="shared" si="15"/>
        <v>446.1625</v>
      </c>
      <c r="D508" s="35"/>
      <c r="E508" s="26"/>
      <c r="F508" s="26"/>
      <c r="G508" s="51"/>
      <c r="H508" s="221"/>
    </row>
    <row r="509" spans="2:8" s="15" customFormat="1" ht="12.75">
      <c r="B509" s="269">
        <f t="shared" si="14"/>
        <v>494</v>
      </c>
      <c r="C509" s="270">
        <f t="shared" si="15"/>
        <v>446.175</v>
      </c>
      <c r="D509" s="35"/>
      <c r="E509" s="26"/>
      <c r="F509" s="26"/>
      <c r="G509" s="51"/>
      <c r="H509" s="221"/>
    </row>
    <row r="510" spans="2:8" s="15" customFormat="1" ht="12.75">
      <c r="B510" s="269">
        <f t="shared" si="14"/>
        <v>495</v>
      </c>
      <c r="C510" s="270">
        <f t="shared" si="15"/>
        <v>446.1875</v>
      </c>
      <c r="D510" s="35"/>
      <c r="E510" s="26"/>
      <c r="F510" s="26"/>
      <c r="G510" s="51"/>
      <c r="H510" s="221"/>
    </row>
    <row r="511" spans="2:8" s="15" customFormat="1" ht="12.75">
      <c r="B511" s="269">
        <f t="shared" si="14"/>
        <v>496</v>
      </c>
      <c r="C511" s="270">
        <f t="shared" si="15"/>
        <v>446.2</v>
      </c>
      <c r="D511" s="35"/>
      <c r="E511" s="26"/>
      <c r="F511" s="26"/>
      <c r="G511" s="51"/>
      <c r="H511" s="221"/>
    </row>
    <row r="512" spans="2:8" s="15" customFormat="1" ht="12.75">
      <c r="B512" s="269">
        <f t="shared" si="14"/>
        <v>497</v>
      </c>
      <c r="C512" s="270">
        <f t="shared" si="15"/>
        <v>446.2125</v>
      </c>
      <c r="D512" s="35"/>
      <c r="E512" s="26"/>
      <c r="F512" s="26"/>
      <c r="G512" s="51"/>
      <c r="H512" s="221"/>
    </row>
    <row r="513" spans="2:8" s="15" customFormat="1" ht="12.75">
      <c r="B513" s="269">
        <f t="shared" si="14"/>
        <v>498</v>
      </c>
      <c r="C513" s="270">
        <f t="shared" si="15"/>
        <v>446.225</v>
      </c>
      <c r="D513" s="35"/>
      <c r="E513" s="26"/>
      <c r="F513" s="26"/>
      <c r="G513" s="51"/>
      <c r="H513" s="221"/>
    </row>
    <row r="514" spans="2:8" s="15" customFormat="1" ht="12.75">
      <c r="B514" s="269">
        <f t="shared" si="14"/>
        <v>499</v>
      </c>
      <c r="C514" s="270">
        <f t="shared" si="15"/>
        <v>446.2375</v>
      </c>
      <c r="D514" s="35"/>
      <c r="E514" s="26"/>
      <c r="F514" s="26"/>
      <c r="G514" s="51"/>
      <c r="H514" s="221"/>
    </row>
    <row r="515" spans="2:8" s="15" customFormat="1" ht="12.75">
      <c r="B515" s="269">
        <f t="shared" si="14"/>
        <v>500</v>
      </c>
      <c r="C515" s="270">
        <f t="shared" si="15"/>
        <v>446.25</v>
      </c>
      <c r="D515" s="35"/>
      <c r="E515" s="26"/>
      <c r="F515" s="26"/>
      <c r="G515" s="51"/>
      <c r="H515" s="221"/>
    </row>
    <row r="516" spans="2:8" s="15" customFormat="1" ht="12.75">
      <c r="B516" s="269">
        <f t="shared" si="14"/>
        <v>501</v>
      </c>
      <c r="C516" s="270">
        <f t="shared" si="15"/>
        <v>446.2625</v>
      </c>
      <c r="D516" s="35"/>
      <c r="E516" s="26"/>
      <c r="F516" s="26"/>
      <c r="G516" s="51"/>
      <c r="H516" s="221"/>
    </row>
    <row r="517" spans="2:8" s="15" customFormat="1" ht="12.75">
      <c r="B517" s="269">
        <f t="shared" si="14"/>
        <v>502</v>
      </c>
      <c r="C517" s="270">
        <f t="shared" si="15"/>
        <v>446.275</v>
      </c>
      <c r="D517" s="35"/>
      <c r="E517" s="26"/>
      <c r="F517" s="26"/>
      <c r="G517" s="51"/>
      <c r="H517" s="221"/>
    </row>
    <row r="518" spans="2:8" s="15" customFormat="1" ht="12.75">
      <c r="B518" s="269">
        <f t="shared" si="14"/>
        <v>503</v>
      </c>
      <c r="C518" s="270">
        <f t="shared" si="15"/>
        <v>446.2875</v>
      </c>
      <c r="D518" s="35"/>
      <c r="E518" s="26"/>
      <c r="F518" s="26"/>
      <c r="G518" s="51"/>
      <c r="H518" s="221"/>
    </row>
    <row r="519" spans="2:8" s="15" customFormat="1" ht="12.75">
      <c r="B519" s="269">
        <f t="shared" si="14"/>
        <v>504</v>
      </c>
      <c r="C519" s="270">
        <f t="shared" si="15"/>
        <v>446.3</v>
      </c>
      <c r="D519" s="35"/>
      <c r="E519" s="26"/>
      <c r="F519" s="26"/>
      <c r="G519" s="51"/>
      <c r="H519" s="221"/>
    </row>
    <row r="520" spans="2:8" s="15" customFormat="1" ht="12.75">
      <c r="B520" s="269">
        <f t="shared" si="14"/>
        <v>505</v>
      </c>
      <c r="C520" s="270">
        <f t="shared" si="15"/>
        <v>446.3125</v>
      </c>
      <c r="D520" s="35"/>
      <c r="E520" s="26"/>
      <c r="F520" s="26"/>
      <c r="G520" s="51"/>
      <c r="H520" s="221"/>
    </row>
    <row r="521" spans="2:8" s="15" customFormat="1" ht="12.75">
      <c r="B521" s="269">
        <f t="shared" si="14"/>
        <v>506</v>
      </c>
      <c r="C521" s="270">
        <f t="shared" si="15"/>
        <v>446.325</v>
      </c>
      <c r="D521" s="35"/>
      <c r="E521" s="26"/>
      <c r="F521" s="26"/>
      <c r="G521" s="51"/>
      <c r="H521" s="221"/>
    </row>
    <row r="522" spans="2:8" s="15" customFormat="1" ht="12.75">
      <c r="B522" s="269">
        <f t="shared" si="14"/>
        <v>507</v>
      </c>
      <c r="C522" s="270">
        <f t="shared" si="15"/>
        <v>446.3375</v>
      </c>
      <c r="D522" s="35"/>
      <c r="E522" s="26"/>
      <c r="F522" s="26"/>
      <c r="G522" s="51"/>
      <c r="H522" s="221"/>
    </row>
    <row r="523" spans="2:8" s="15" customFormat="1" ht="12.75">
      <c r="B523" s="269">
        <f t="shared" si="14"/>
        <v>508</v>
      </c>
      <c r="C523" s="270">
        <f t="shared" si="15"/>
        <v>446.35</v>
      </c>
      <c r="D523" s="35"/>
      <c r="E523" s="26"/>
      <c r="F523" s="26"/>
      <c r="G523" s="51"/>
      <c r="H523" s="221"/>
    </row>
    <row r="524" spans="2:8" s="15" customFormat="1" ht="12.75">
      <c r="B524" s="269">
        <f t="shared" si="14"/>
        <v>509</v>
      </c>
      <c r="C524" s="270">
        <f t="shared" si="15"/>
        <v>446.3625</v>
      </c>
      <c r="D524" s="35"/>
      <c r="E524" s="26"/>
      <c r="F524" s="26"/>
      <c r="G524" s="51"/>
      <c r="H524" s="221"/>
    </row>
    <row r="525" spans="2:8" s="15" customFormat="1" ht="12.75">
      <c r="B525" s="269">
        <f t="shared" si="14"/>
        <v>510</v>
      </c>
      <c r="C525" s="270">
        <f t="shared" si="15"/>
        <v>446.375</v>
      </c>
      <c r="D525" s="35"/>
      <c r="E525" s="26"/>
      <c r="F525" s="26"/>
      <c r="G525" s="51"/>
      <c r="H525" s="221"/>
    </row>
    <row r="526" spans="2:8" s="15" customFormat="1" ht="12.75">
      <c r="B526" s="269">
        <f t="shared" si="14"/>
        <v>511</v>
      </c>
      <c r="C526" s="270">
        <f t="shared" si="15"/>
        <v>446.3875</v>
      </c>
      <c r="D526" s="35"/>
      <c r="E526" s="26"/>
      <c r="F526" s="26"/>
      <c r="G526" s="51"/>
      <c r="H526" s="221"/>
    </row>
    <row r="527" spans="2:8" s="15" customFormat="1" ht="12.75">
      <c r="B527" s="269">
        <f t="shared" si="14"/>
        <v>512</v>
      </c>
      <c r="C527" s="270">
        <f t="shared" si="15"/>
        <v>446.4</v>
      </c>
      <c r="D527" s="35"/>
      <c r="E527" s="26"/>
      <c r="F527" s="26"/>
      <c r="G527" s="51"/>
      <c r="H527" s="221"/>
    </row>
    <row r="528" spans="2:8" s="15" customFormat="1" ht="12.75">
      <c r="B528" s="269">
        <f t="shared" si="14"/>
        <v>513</v>
      </c>
      <c r="C528" s="270">
        <f t="shared" si="15"/>
        <v>446.4125</v>
      </c>
      <c r="D528" s="35"/>
      <c r="E528" s="26"/>
      <c r="F528" s="26"/>
      <c r="G528" s="51"/>
      <c r="H528" s="221"/>
    </row>
    <row r="529" spans="2:8" s="15" customFormat="1" ht="12.75">
      <c r="B529" s="269">
        <f t="shared" si="14"/>
        <v>514</v>
      </c>
      <c r="C529" s="270">
        <f t="shared" si="15"/>
        <v>446.425</v>
      </c>
      <c r="D529" s="35"/>
      <c r="E529" s="26"/>
      <c r="F529" s="26"/>
      <c r="G529" s="51"/>
      <c r="H529" s="221"/>
    </row>
    <row r="530" spans="2:8" s="15" customFormat="1" ht="12.75">
      <c r="B530" s="269">
        <f aca="true" t="shared" si="16" ref="B530:B593">SUM(B529+1)</f>
        <v>515</v>
      </c>
      <c r="C530" s="270">
        <f aca="true" t="shared" si="17" ref="C530:C593">SUM(440+B530*0.0125)</f>
        <v>446.4375</v>
      </c>
      <c r="D530" s="35"/>
      <c r="E530" s="26"/>
      <c r="F530" s="26"/>
      <c r="G530" s="51"/>
      <c r="H530" s="221"/>
    </row>
    <row r="531" spans="2:8" s="15" customFormat="1" ht="12.75">
      <c r="B531" s="269">
        <f t="shared" si="16"/>
        <v>516</v>
      </c>
      <c r="C531" s="270">
        <f t="shared" si="17"/>
        <v>446.45</v>
      </c>
      <c r="D531" s="35"/>
      <c r="E531" s="26"/>
      <c r="F531" s="26"/>
      <c r="G531" s="51"/>
      <c r="H531" s="221"/>
    </row>
    <row r="532" spans="2:8" s="15" customFormat="1" ht="12.75">
      <c r="B532" s="269">
        <f t="shared" si="16"/>
        <v>517</v>
      </c>
      <c r="C532" s="270">
        <f t="shared" si="17"/>
        <v>446.4625</v>
      </c>
      <c r="D532" s="35"/>
      <c r="E532" s="26"/>
      <c r="F532" s="26"/>
      <c r="G532" s="51"/>
      <c r="H532" s="221"/>
    </row>
    <row r="533" spans="2:8" s="15" customFormat="1" ht="12.75">
      <c r="B533" s="269">
        <f t="shared" si="16"/>
        <v>518</v>
      </c>
      <c r="C533" s="270">
        <f t="shared" si="17"/>
        <v>446.475</v>
      </c>
      <c r="D533" s="35"/>
      <c r="E533" s="26"/>
      <c r="F533" s="26"/>
      <c r="G533" s="51"/>
      <c r="H533" s="221"/>
    </row>
    <row r="534" spans="2:8" s="15" customFormat="1" ht="12.75">
      <c r="B534" s="269">
        <f t="shared" si="16"/>
        <v>519</v>
      </c>
      <c r="C534" s="270">
        <f t="shared" si="17"/>
        <v>446.4875</v>
      </c>
      <c r="D534" s="35"/>
      <c r="E534" s="26"/>
      <c r="F534" s="26"/>
      <c r="G534" s="51"/>
      <c r="H534" s="221"/>
    </row>
    <row r="535" spans="2:8" s="15" customFormat="1" ht="12.75">
      <c r="B535" s="269">
        <f t="shared" si="16"/>
        <v>520</v>
      </c>
      <c r="C535" s="270">
        <f t="shared" si="17"/>
        <v>446.5</v>
      </c>
      <c r="D535" s="35"/>
      <c r="E535" s="26"/>
      <c r="F535" s="26"/>
      <c r="G535" s="51"/>
      <c r="H535" s="221"/>
    </row>
    <row r="536" spans="2:8" s="15" customFormat="1" ht="12.75">
      <c r="B536" s="269">
        <f t="shared" si="16"/>
        <v>521</v>
      </c>
      <c r="C536" s="270">
        <f t="shared" si="17"/>
        <v>446.5125</v>
      </c>
      <c r="D536" s="35"/>
      <c r="E536" s="26"/>
      <c r="F536" s="26"/>
      <c r="G536" s="51"/>
      <c r="H536" s="221"/>
    </row>
    <row r="537" spans="2:8" s="15" customFormat="1" ht="12.75">
      <c r="B537" s="269">
        <f t="shared" si="16"/>
        <v>522</v>
      </c>
      <c r="C537" s="270">
        <f t="shared" si="17"/>
        <v>446.525</v>
      </c>
      <c r="D537" s="35"/>
      <c r="E537" s="26"/>
      <c r="F537" s="26"/>
      <c r="G537" s="51"/>
      <c r="H537" s="221"/>
    </row>
    <row r="538" spans="2:8" s="15" customFormat="1" ht="12.75">
      <c r="B538" s="269">
        <f t="shared" si="16"/>
        <v>523</v>
      </c>
      <c r="C538" s="270">
        <f t="shared" si="17"/>
        <v>446.5375</v>
      </c>
      <c r="D538" s="35"/>
      <c r="E538" s="26"/>
      <c r="F538" s="26"/>
      <c r="G538" s="51"/>
      <c r="H538" s="221"/>
    </row>
    <row r="539" spans="2:8" s="15" customFormat="1" ht="12.75">
      <c r="B539" s="269">
        <f t="shared" si="16"/>
        <v>524</v>
      </c>
      <c r="C539" s="270">
        <f t="shared" si="17"/>
        <v>446.55</v>
      </c>
      <c r="D539" s="35"/>
      <c r="E539" s="26"/>
      <c r="F539" s="26"/>
      <c r="G539" s="51"/>
      <c r="H539" s="221"/>
    </row>
    <row r="540" spans="2:8" s="15" customFormat="1" ht="12.75">
      <c r="B540" s="269">
        <f t="shared" si="16"/>
        <v>525</v>
      </c>
      <c r="C540" s="270">
        <f t="shared" si="17"/>
        <v>446.5625</v>
      </c>
      <c r="D540" s="35"/>
      <c r="E540" s="26"/>
      <c r="F540" s="26"/>
      <c r="G540" s="51"/>
      <c r="H540" s="221"/>
    </row>
    <row r="541" spans="2:8" s="15" customFormat="1" ht="12.75">
      <c r="B541" s="269">
        <f t="shared" si="16"/>
        <v>526</v>
      </c>
      <c r="C541" s="270">
        <f t="shared" si="17"/>
        <v>446.575</v>
      </c>
      <c r="D541" s="35"/>
      <c r="E541" s="26"/>
      <c r="F541" s="26"/>
      <c r="G541" s="51"/>
      <c r="H541" s="221"/>
    </row>
    <row r="542" spans="2:8" s="15" customFormat="1" ht="12.75">
      <c r="B542" s="269">
        <f t="shared" si="16"/>
        <v>527</v>
      </c>
      <c r="C542" s="270">
        <f t="shared" si="17"/>
        <v>446.5875</v>
      </c>
      <c r="D542" s="35"/>
      <c r="E542" s="26"/>
      <c r="F542" s="26"/>
      <c r="G542" s="51"/>
      <c r="H542" s="221"/>
    </row>
    <row r="543" spans="2:8" s="15" customFormat="1" ht="12.75">
      <c r="B543" s="269">
        <f t="shared" si="16"/>
        <v>528</v>
      </c>
      <c r="C543" s="270">
        <f t="shared" si="17"/>
        <v>446.6</v>
      </c>
      <c r="D543" s="35"/>
      <c r="E543" s="26"/>
      <c r="F543" s="26"/>
      <c r="G543" s="51"/>
      <c r="H543" s="221"/>
    </row>
    <row r="544" spans="2:8" s="15" customFormat="1" ht="12.75">
      <c r="B544" s="269">
        <f t="shared" si="16"/>
        <v>529</v>
      </c>
      <c r="C544" s="270">
        <f t="shared" si="17"/>
        <v>446.6125</v>
      </c>
      <c r="D544" s="35"/>
      <c r="E544" s="26"/>
      <c r="F544" s="26"/>
      <c r="G544" s="51"/>
      <c r="H544" s="221"/>
    </row>
    <row r="545" spans="2:8" s="15" customFormat="1" ht="12.75">
      <c r="B545" s="269">
        <f t="shared" si="16"/>
        <v>530</v>
      </c>
      <c r="C545" s="270">
        <f t="shared" si="17"/>
        <v>446.625</v>
      </c>
      <c r="D545" s="35"/>
      <c r="E545" s="26"/>
      <c r="F545" s="26"/>
      <c r="G545" s="51"/>
      <c r="H545" s="221"/>
    </row>
    <row r="546" spans="2:8" s="15" customFormat="1" ht="12.75">
      <c r="B546" s="269">
        <f t="shared" si="16"/>
        <v>531</v>
      </c>
      <c r="C546" s="270">
        <f t="shared" si="17"/>
        <v>446.6375</v>
      </c>
      <c r="D546" s="35"/>
      <c r="E546" s="26"/>
      <c r="F546" s="26"/>
      <c r="G546" s="51"/>
      <c r="H546" s="221"/>
    </row>
    <row r="547" spans="2:8" s="15" customFormat="1" ht="12.75">
      <c r="B547" s="269">
        <f t="shared" si="16"/>
        <v>532</v>
      </c>
      <c r="C547" s="270">
        <f t="shared" si="17"/>
        <v>446.65</v>
      </c>
      <c r="D547" s="35"/>
      <c r="E547" s="26"/>
      <c r="F547" s="26"/>
      <c r="G547" s="51"/>
      <c r="H547" s="221"/>
    </row>
    <row r="548" spans="2:8" s="15" customFormat="1" ht="12.75">
      <c r="B548" s="269">
        <f t="shared" si="16"/>
        <v>533</v>
      </c>
      <c r="C548" s="270">
        <f t="shared" si="17"/>
        <v>446.6625</v>
      </c>
      <c r="D548" s="35"/>
      <c r="E548" s="26"/>
      <c r="F548" s="26"/>
      <c r="G548" s="51"/>
      <c r="H548" s="221"/>
    </row>
    <row r="549" spans="2:8" s="15" customFormat="1" ht="12.75">
      <c r="B549" s="269">
        <f t="shared" si="16"/>
        <v>534</v>
      </c>
      <c r="C549" s="270">
        <f t="shared" si="17"/>
        <v>446.675</v>
      </c>
      <c r="D549" s="35"/>
      <c r="E549" s="26"/>
      <c r="F549" s="26"/>
      <c r="G549" s="51"/>
      <c r="H549" s="221"/>
    </row>
    <row r="550" spans="2:8" s="15" customFormat="1" ht="12.75">
      <c r="B550" s="269">
        <f t="shared" si="16"/>
        <v>535</v>
      </c>
      <c r="C550" s="270">
        <f t="shared" si="17"/>
        <v>446.6875</v>
      </c>
      <c r="D550" s="35"/>
      <c r="E550" s="26"/>
      <c r="F550" s="26"/>
      <c r="G550" s="51"/>
      <c r="H550" s="221"/>
    </row>
    <row r="551" spans="2:8" s="15" customFormat="1" ht="12.75">
      <c r="B551" s="269">
        <f t="shared" si="16"/>
        <v>536</v>
      </c>
      <c r="C551" s="270">
        <f t="shared" si="17"/>
        <v>446.7</v>
      </c>
      <c r="D551" s="35"/>
      <c r="E551" s="26"/>
      <c r="F551" s="26"/>
      <c r="G551" s="51"/>
      <c r="H551" s="221"/>
    </row>
    <row r="552" spans="2:8" s="15" customFormat="1" ht="12.75">
      <c r="B552" s="269">
        <f t="shared" si="16"/>
        <v>537</v>
      </c>
      <c r="C552" s="270">
        <f t="shared" si="17"/>
        <v>446.7125</v>
      </c>
      <c r="D552" s="35"/>
      <c r="E552" s="26"/>
      <c r="F552" s="26"/>
      <c r="G552" s="51"/>
      <c r="H552" s="221"/>
    </row>
    <row r="553" spans="2:8" s="15" customFormat="1" ht="12.75">
      <c r="B553" s="269">
        <f t="shared" si="16"/>
        <v>538</v>
      </c>
      <c r="C553" s="270">
        <f t="shared" si="17"/>
        <v>446.725</v>
      </c>
      <c r="D553" s="35"/>
      <c r="E553" s="26"/>
      <c r="F553" s="26"/>
      <c r="G553" s="51"/>
      <c r="H553" s="221"/>
    </row>
    <row r="554" spans="2:8" s="15" customFormat="1" ht="12.75">
      <c r="B554" s="269">
        <f t="shared" si="16"/>
        <v>539</v>
      </c>
      <c r="C554" s="270">
        <f t="shared" si="17"/>
        <v>446.7375</v>
      </c>
      <c r="D554" s="35"/>
      <c r="E554" s="26"/>
      <c r="F554" s="26"/>
      <c r="G554" s="51"/>
      <c r="H554" s="221"/>
    </row>
    <row r="555" spans="2:8" s="15" customFormat="1" ht="12.75">
      <c r="B555" s="269">
        <f t="shared" si="16"/>
        <v>540</v>
      </c>
      <c r="C555" s="270">
        <f t="shared" si="17"/>
        <v>446.75</v>
      </c>
      <c r="D555" s="35"/>
      <c r="E555" s="26"/>
      <c r="F555" s="26"/>
      <c r="G555" s="51"/>
      <c r="H555" s="221"/>
    </row>
    <row r="556" spans="2:8" s="15" customFormat="1" ht="12.75">
      <c r="B556" s="269">
        <f t="shared" si="16"/>
        <v>541</v>
      </c>
      <c r="C556" s="270">
        <f t="shared" si="17"/>
        <v>446.7625</v>
      </c>
      <c r="D556" s="35"/>
      <c r="E556" s="26"/>
      <c r="F556" s="26"/>
      <c r="G556" s="51"/>
      <c r="H556" s="221"/>
    </row>
    <row r="557" spans="2:8" s="15" customFormat="1" ht="12.75">
      <c r="B557" s="269">
        <f t="shared" si="16"/>
        <v>542</v>
      </c>
      <c r="C557" s="270">
        <f t="shared" si="17"/>
        <v>446.775</v>
      </c>
      <c r="D557" s="35"/>
      <c r="E557" s="26"/>
      <c r="F557" s="26"/>
      <c r="G557" s="51"/>
      <c r="H557" s="221"/>
    </row>
    <row r="558" spans="2:8" s="15" customFormat="1" ht="12.75">
      <c r="B558" s="269">
        <f t="shared" si="16"/>
        <v>543</v>
      </c>
      <c r="C558" s="270">
        <f t="shared" si="17"/>
        <v>446.7875</v>
      </c>
      <c r="D558" s="35"/>
      <c r="E558" s="26"/>
      <c r="F558" s="26"/>
      <c r="G558" s="51"/>
      <c r="H558" s="221"/>
    </row>
    <row r="559" spans="2:8" s="15" customFormat="1" ht="12.75">
      <c r="B559" s="269">
        <f t="shared" si="16"/>
        <v>544</v>
      </c>
      <c r="C559" s="270">
        <f t="shared" si="17"/>
        <v>446.8</v>
      </c>
      <c r="D559" s="35"/>
      <c r="E559" s="26"/>
      <c r="F559" s="26"/>
      <c r="G559" s="51"/>
      <c r="H559" s="221"/>
    </row>
    <row r="560" spans="2:8" s="15" customFormat="1" ht="12.75">
      <c r="B560" s="269">
        <f t="shared" si="16"/>
        <v>545</v>
      </c>
      <c r="C560" s="270">
        <f t="shared" si="17"/>
        <v>446.8125</v>
      </c>
      <c r="D560" s="35"/>
      <c r="E560" s="26"/>
      <c r="F560" s="26"/>
      <c r="G560" s="51"/>
      <c r="H560" s="221"/>
    </row>
    <row r="561" spans="2:8" s="15" customFormat="1" ht="12.75">
      <c r="B561" s="269">
        <f t="shared" si="16"/>
        <v>546</v>
      </c>
      <c r="C561" s="270">
        <f t="shared" si="17"/>
        <v>446.825</v>
      </c>
      <c r="D561" s="35"/>
      <c r="E561" s="26"/>
      <c r="F561" s="26"/>
      <c r="G561" s="51"/>
      <c r="H561" s="221"/>
    </row>
    <row r="562" spans="2:8" s="15" customFormat="1" ht="12.75">
      <c r="B562" s="269">
        <f t="shared" si="16"/>
        <v>547</v>
      </c>
      <c r="C562" s="270">
        <f t="shared" si="17"/>
        <v>446.8375</v>
      </c>
      <c r="D562" s="35"/>
      <c r="E562" s="26"/>
      <c r="F562" s="26"/>
      <c r="G562" s="51"/>
      <c r="H562" s="221"/>
    </row>
    <row r="563" spans="2:8" s="15" customFormat="1" ht="12.75">
      <c r="B563" s="269">
        <f t="shared" si="16"/>
        <v>548</v>
      </c>
      <c r="C563" s="270">
        <f t="shared" si="17"/>
        <v>446.85</v>
      </c>
      <c r="D563" s="35"/>
      <c r="E563" s="26"/>
      <c r="F563" s="26"/>
      <c r="G563" s="51"/>
      <c r="H563" s="221"/>
    </row>
    <row r="564" spans="2:8" s="15" customFormat="1" ht="12.75">
      <c r="B564" s="269">
        <f t="shared" si="16"/>
        <v>549</v>
      </c>
      <c r="C564" s="270">
        <f t="shared" si="17"/>
        <v>446.8625</v>
      </c>
      <c r="D564" s="35"/>
      <c r="E564" s="26"/>
      <c r="F564" s="26"/>
      <c r="G564" s="51"/>
      <c r="H564" s="221"/>
    </row>
    <row r="565" spans="2:8" s="15" customFormat="1" ht="12.75">
      <c r="B565" s="269">
        <f t="shared" si="16"/>
        <v>550</v>
      </c>
      <c r="C565" s="270">
        <f t="shared" si="17"/>
        <v>446.875</v>
      </c>
      <c r="D565" s="35"/>
      <c r="E565" s="26"/>
      <c r="F565" s="26"/>
      <c r="G565" s="51"/>
      <c r="H565" s="221"/>
    </row>
    <row r="566" spans="2:8" s="15" customFormat="1" ht="12.75">
      <c r="B566" s="269">
        <f t="shared" si="16"/>
        <v>551</v>
      </c>
      <c r="C566" s="270">
        <f t="shared" si="17"/>
        <v>446.8875</v>
      </c>
      <c r="D566" s="35"/>
      <c r="E566" s="26"/>
      <c r="F566" s="26"/>
      <c r="G566" s="51"/>
      <c r="H566" s="221"/>
    </row>
    <row r="567" spans="2:8" s="15" customFormat="1" ht="12.75">
      <c r="B567" s="269">
        <f t="shared" si="16"/>
        <v>552</v>
      </c>
      <c r="C567" s="270">
        <f t="shared" si="17"/>
        <v>446.9</v>
      </c>
      <c r="D567" s="35"/>
      <c r="E567" s="26"/>
      <c r="F567" s="26"/>
      <c r="G567" s="51"/>
      <c r="H567" s="221"/>
    </row>
    <row r="568" spans="2:8" s="15" customFormat="1" ht="12.75">
      <c r="B568" s="269">
        <f t="shared" si="16"/>
        <v>553</v>
      </c>
      <c r="C568" s="270">
        <f t="shared" si="17"/>
        <v>446.9125</v>
      </c>
      <c r="D568" s="35"/>
      <c r="E568" s="26"/>
      <c r="F568" s="26"/>
      <c r="G568" s="51"/>
      <c r="H568" s="221"/>
    </row>
    <row r="569" spans="2:8" s="15" customFormat="1" ht="12.75">
      <c r="B569" s="269">
        <f t="shared" si="16"/>
        <v>554</v>
      </c>
      <c r="C569" s="270">
        <f t="shared" si="17"/>
        <v>446.925</v>
      </c>
      <c r="D569" s="35"/>
      <c r="E569" s="26"/>
      <c r="F569" s="26"/>
      <c r="G569" s="51"/>
      <c r="H569" s="221"/>
    </row>
    <row r="570" spans="2:8" s="15" customFormat="1" ht="12.75">
      <c r="B570" s="269">
        <f t="shared" si="16"/>
        <v>555</v>
      </c>
      <c r="C570" s="270">
        <f t="shared" si="17"/>
        <v>446.9375</v>
      </c>
      <c r="D570" s="35"/>
      <c r="E570" s="26"/>
      <c r="F570" s="26"/>
      <c r="G570" s="51"/>
      <c r="H570" s="221"/>
    </row>
    <row r="571" spans="2:8" s="15" customFormat="1" ht="12.75">
      <c r="B571" s="269">
        <f t="shared" si="16"/>
        <v>556</v>
      </c>
      <c r="C571" s="270">
        <f t="shared" si="17"/>
        <v>446.95</v>
      </c>
      <c r="D571" s="35"/>
      <c r="E571" s="26"/>
      <c r="F571" s="26"/>
      <c r="G571" s="51"/>
      <c r="H571" s="221"/>
    </row>
    <row r="572" spans="2:8" s="15" customFormat="1" ht="12.75">
      <c r="B572" s="269">
        <f t="shared" si="16"/>
        <v>557</v>
      </c>
      <c r="C572" s="270">
        <f t="shared" si="17"/>
        <v>446.9625</v>
      </c>
      <c r="D572" s="35"/>
      <c r="E572" s="26"/>
      <c r="F572" s="26"/>
      <c r="G572" s="51"/>
      <c r="H572" s="221"/>
    </row>
    <row r="573" spans="2:8" s="15" customFormat="1" ht="12.75">
      <c r="B573" s="269">
        <f t="shared" si="16"/>
        <v>558</v>
      </c>
      <c r="C573" s="270">
        <f t="shared" si="17"/>
        <v>446.975</v>
      </c>
      <c r="D573" s="35"/>
      <c r="E573" s="26"/>
      <c r="F573" s="26"/>
      <c r="G573" s="51"/>
      <c r="H573" s="221"/>
    </row>
    <row r="574" spans="2:8" s="15" customFormat="1" ht="12.75">
      <c r="B574" s="269">
        <f t="shared" si="16"/>
        <v>559</v>
      </c>
      <c r="C574" s="270">
        <f t="shared" si="17"/>
        <v>446.9875</v>
      </c>
      <c r="D574" s="35"/>
      <c r="E574" s="26"/>
      <c r="F574" s="26"/>
      <c r="G574" s="51"/>
      <c r="H574" s="221"/>
    </row>
    <row r="575" spans="2:8" s="15" customFormat="1" ht="12.75">
      <c r="B575" s="269">
        <f t="shared" si="16"/>
        <v>560</v>
      </c>
      <c r="C575" s="270">
        <f t="shared" si="17"/>
        <v>447</v>
      </c>
      <c r="D575" s="35"/>
      <c r="E575" s="26"/>
      <c r="F575" s="26"/>
      <c r="G575" s="51"/>
      <c r="H575" s="221"/>
    </row>
    <row r="576" spans="2:8" s="15" customFormat="1" ht="12.75">
      <c r="B576" s="269">
        <f t="shared" si="16"/>
        <v>561</v>
      </c>
      <c r="C576" s="270">
        <f t="shared" si="17"/>
        <v>447.0125</v>
      </c>
      <c r="D576" s="35"/>
      <c r="E576" s="26"/>
      <c r="F576" s="26"/>
      <c r="G576" s="51"/>
      <c r="H576" s="221"/>
    </row>
    <row r="577" spans="2:8" s="15" customFormat="1" ht="12.75">
      <c r="B577" s="269">
        <f t="shared" si="16"/>
        <v>562</v>
      </c>
      <c r="C577" s="270">
        <f t="shared" si="17"/>
        <v>447.025</v>
      </c>
      <c r="D577" s="35"/>
      <c r="E577" s="26"/>
      <c r="F577" s="26"/>
      <c r="G577" s="51"/>
      <c r="H577" s="221"/>
    </row>
    <row r="578" spans="2:8" s="15" customFormat="1" ht="12.75">
      <c r="B578" s="269">
        <f t="shared" si="16"/>
        <v>563</v>
      </c>
      <c r="C578" s="270">
        <f t="shared" si="17"/>
        <v>447.0375</v>
      </c>
      <c r="D578" s="35"/>
      <c r="E578" s="26"/>
      <c r="F578" s="26"/>
      <c r="G578" s="51"/>
      <c r="H578" s="221"/>
    </row>
    <row r="579" spans="2:8" s="15" customFormat="1" ht="12.75">
      <c r="B579" s="269">
        <f t="shared" si="16"/>
        <v>564</v>
      </c>
      <c r="C579" s="270">
        <f t="shared" si="17"/>
        <v>447.05</v>
      </c>
      <c r="D579" s="35"/>
      <c r="E579" s="26"/>
      <c r="F579" s="26"/>
      <c r="G579" s="51"/>
      <c r="H579" s="221"/>
    </row>
    <row r="580" spans="2:8" s="15" customFormat="1" ht="12.75">
      <c r="B580" s="269">
        <f t="shared" si="16"/>
        <v>565</v>
      </c>
      <c r="C580" s="270">
        <f t="shared" si="17"/>
        <v>447.0625</v>
      </c>
      <c r="D580" s="35"/>
      <c r="E580" s="26"/>
      <c r="F580" s="26"/>
      <c r="G580" s="51"/>
      <c r="H580" s="221"/>
    </row>
    <row r="581" spans="2:8" s="15" customFormat="1" ht="12.75">
      <c r="B581" s="269">
        <f t="shared" si="16"/>
        <v>566</v>
      </c>
      <c r="C581" s="270">
        <f t="shared" si="17"/>
        <v>447.075</v>
      </c>
      <c r="D581" s="35"/>
      <c r="E581" s="26"/>
      <c r="F581" s="26"/>
      <c r="G581" s="51"/>
      <c r="H581" s="221"/>
    </row>
    <row r="582" spans="2:8" s="15" customFormat="1" ht="12.75">
      <c r="B582" s="269">
        <f t="shared" si="16"/>
        <v>567</v>
      </c>
      <c r="C582" s="270">
        <f t="shared" si="17"/>
        <v>447.0875</v>
      </c>
      <c r="D582" s="35"/>
      <c r="E582" s="26"/>
      <c r="F582" s="26"/>
      <c r="G582" s="51"/>
      <c r="H582" s="221"/>
    </row>
    <row r="583" spans="2:8" s="15" customFormat="1" ht="12.75">
      <c r="B583" s="269">
        <f t="shared" si="16"/>
        <v>568</v>
      </c>
      <c r="C583" s="270">
        <f t="shared" si="17"/>
        <v>447.1</v>
      </c>
      <c r="D583" s="35"/>
      <c r="E583" s="26"/>
      <c r="F583" s="26"/>
      <c r="G583" s="51"/>
      <c r="H583" s="221"/>
    </row>
    <row r="584" spans="2:8" s="15" customFormat="1" ht="12.75">
      <c r="B584" s="269">
        <f t="shared" si="16"/>
        <v>569</v>
      </c>
      <c r="C584" s="270">
        <f t="shared" si="17"/>
        <v>447.1125</v>
      </c>
      <c r="D584" s="35"/>
      <c r="E584" s="26"/>
      <c r="F584" s="26"/>
      <c r="G584" s="51"/>
      <c r="H584" s="221"/>
    </row>
    <row r="585" spans="2:8" s="15" customFormat="1" ht="12.75">
      <c r="B585" s="269">
        <f t="shared" si="16"/>
        <v>570</v>
      </c>
      <c r="C585" s="270">
        <f t="shared" si="17"/>
        <v>447.125</v>
      </c>
      <c r="D585" s="35"/>
      <c r="E585" s="26"/>
      <c r="F585" s="26"/>
      <c r="G585" s="51"/>
      <c r="H585" s="221"/>
    </row>
    <row r="586" spans="2:8" s="15" customFormat="1" ht="12.75">
      <c r="B586" s="269">
        <f t="shared" si="16"/>
        <v>571</v>
      </c>
      <c r="C586" s="270">
        <f t="shared" si="17"/>
        <v>447.1375</v>
      </c>
      <c r="D586" s="35"/>
      <c r="E586" s="26"/>
      <c r="F586" s="26"/>
      <c r="G586" s="51"/>
      <c r="H586" s="221"/>
    </row>
    <row r="587" spans="2:8" s="15" customFormat="1" ht="12.75">
      <c r="B587" s="269">
        <f t="shared" si="16"/>
        <v>572</v>
      </c>
      <c r="C587" s="270">
        <f t="shared" si="17"/>
        <v>447.15</v>
      </c>
      <c r="D587" s="35"/>
      <c r="E587" s="26"/>
      <c r="F587" s="26"/>
      <c r="G587" s="51"/>
      <c r="H587" s="221"/>
    </row>
    <row r="588" spans="2:8" s="15" customFormat="1" ht="12.75">
      <c r="B588" s="269">
        <f t="shared" si="16"/>
        <v>573</v>
      </c>
      <c r="C588" s="270">
        <f t="shared" si="17"/>
        <v>447.1625</v>
      </c>
      <c r="D588" s="35"/>
      <c r="E588" s="26"/>
      <c r="F588" s="26"/>
      <c r="G588" s="51"/>
      <c r="H588" s="221"/>
    </row>
    <row r="589" spans="2:8" s="15" customFormat="1" ht="12.75">
      <c r="B589" s="269">
        <f t="shared" si="16"/>
        <v>574</v>
      </c>
      <c r="C589" s="270">
        <f t="shared" si="17"/>
        <v>447.175</v>
      </c>
      <c r="D589" s="35"/>
      <c r="E589" s="26"/>
      <c r="F589" s="26"/>
      <c r="G589" s="51"/>
      <c r="H589" s="221"/>
    </row>
    <row r="590" spans="2:8" s="15" customFormat="1" ht="12.75">
      <c r="B590" s="269">
        <f t="shared" si="16"/>
        <v>575</v>
      </c>
      <c r="C590" s="270">
        <f t="shared" si="17"/>
        <v>447.1875</v>
      </c>
      <c r="D590" s="35"/>
      <c r="E590" s="26"/>
      <c r="F590" s="26"/>
      <c r="G590" s="51"/>
      <c r="H590" s="221"/>
    </row>
    <row r="591" spans="2:8" s="15" customFormat="1" ht="12.75">
      <c r="B591" s="269">
        <f t="shared" si="16"/>
        <v>576</v>
      </c>
      <c r="C591" s="270">
        <f t="shared" si="17"/>
        <v>447.2</v>
      </c>
      <c r="D591" s="35"/>
      <c r="E591" s="26"/>
      <c r="F591" s="26"/>
      <c r="G591" s="51"/>
      <c r="H591" s="221"/>
    </row>
    <row r="592" spans="2:8" s="15" customFormat="1" ht="12.75">
      <c r="B592" s="269">
        <f t="shared" si="16"/>
        <v>577</v>
      </c>
      <c r="C592" s="270">
        <f t="shared" si="17"/>
        <v>447.2125</v>
      </c>
      <c r="D592" s="35"/>
      <c r="E592" s="26"/>
      <c r="F592" s="26"/>
      <c r="G592" s="51"/>
      <c r="H592" s="221"/>
    </row>
    <row r="593" spans="2:8" s="15" customFormat="1" ht="12.75">
      <c r="B593" s="269">
        <f t="shared" si="16"/>
        <v>578</v>
      </c>
      <c r="C593" s="270">
        <f t="shared" si="17"/>
        <v>447.225</v>
      </c>
      <c r="D593" s="35"/>
      <c r="E593" s="26"/>
      <c r="F593" s="26"/>
      <c r="G593" s="51"/>
      <c r="H593" s="221"/>
    </row>
    <row r="594" spans="2:8" s="15" customFormat="1" ht="12.75">
      <c r="B594" s="269">
        <f aca="true" t="shared" si="18" ref="B594:B657">SUM(B593+1)</f>
        <v>579</v>
      </c>
      <c r="C594" s="270">
        <f aca="true" t="shared" si="19" ref="C594:C657">SUM(440+B594*0.0125)</f>
        <v>447.2375</v>
      </c>
      <c r="D594" s="35"/>
      <c r="E594" s="26"/>
      <c r="F594" s="26"/>
      <c r="G594" s="51"/>
      <c r="H594" s="221"/>
    </row>
    <row r="595" spans="2:8" s="15" customFormat="1" ht="12.75">
      <c r="B595" s="269">
        <f t="shared" si="18"/>
        <v>580</v>
      </c>
      <c r="C595" s="270">
        <f t="shared" si="19"/>
        <v>447.25</v>
      </c>
      <c r="D595" s="35"/>
      <c r="E595" s="26"/>
      <c r="F595" s="26"/>
      <c r="G595" s="51"/>
      <c r="H595" s="221"/>
    </row>
    <row r="596" spans="2:8" s="15" customFormat="1" ht="12.75">
      <c r="B596" s="269">
        <f t="shared" si="18"/>
        <v>581</v>
      </c>
      <c r="C596" s="270">
        <f t="shared" si="19"/>
        <v>447.2625</v>
      </c>
      <c r="D596" s="35"/>
      <c r="E596" s="26"/>
      <c r="F596" s="26"/>
      <c r="G596" s="51"/>
      <c r="H596" s="221"/>
    </row>
    <row r="597" spans="2:8" s="15" customFormat="1" ht="12.75">
      <c r="B597" s="269">
        <f t="shared" si="18"/>
        <v>582</v>
      </c>
      <c r="C597" s="270">
        <f t="shared" si="19"/>
        <v>447.275</v>
      </c>
      <c r="D597" s="35"/>
      <c r="E597" s="26"/>
      <c r="F597" s="26"/>
      <c r="G597" s="51"/>
      <c r="H597" s="221"/>
    </row>
    <row r="598" spans="2:8" s="15" customFormat="1" ht="12.75">
      <c r="B598" s="269">
        <f t="shared" si="18"/>
        <v>583</v>
      </c>
      <c r="C598" s="270">
        <f t="shared" si="19"/>
        <v>447.2875</v>
      </c>
      <c r="D598" s="35"/>
      <c r="E598" s="26"/>
      <c r="F598" s="26"/>
      <c r="G598" s="51"/>
      <c r="H598" s="221"/>
    </row>
    <row r="599" spans="2:8" s="15" customFormat="1" ht="12.75">
      <c r="B599" s="269">
        <f t="shared" si="18"/>
        <v>584</v>
      </c>
      <c r="C599" s="270">
        <f t="shared" si="19"/>
        <v>447.3</v>
      </c>
      <c r="D599" s="35"/>
      <c r="E599" s="26"/>
      <c r="F599" s="26"/>
      <c r="G599" s="51"/>
      <c r="H599" s="221"/>
    </row>
    <row r="600" spans="2:8" s="15" customFormat="1" ht="12.75">
      <c r="B600" s="269">
        <f t="shared" si="18"/>
        <v>585</v>
      </c>
      <c r="C600" s="270">
        <f t="shared" si="19"/>
        <v>447.3125</v>
      </c>
      <c r="D600" s="35"/>
      <c r="E600" s="26"/>
      <c r="F600" s="26"/>
      <c r="G600" s="51"/>
      <c r="H600" s="221"/>
    </row>
    <row r="601" spans="2:8" s="15" customFormat="1" ht="12.75">
      <c r="B601" s="269">
        <f t="shared" si="18"/>
        <v>586</v>
      </c>
      <c r="C601" s="270">
        <f t="shared" si="19"/>
        <v>447.325</v>
      </c>
      <c r="D601" s="35" t="s">
        <v>28</v>
      </c>
      <c r="E601" s="26"/>
      <c r="F601" s="26"/>
      <c r="G601" s="51"/>
      <c r="H601" s="73" t="s">
        <v>148</v>
      </c>
    </row>
    <row r="602" spans="2:8" s="15" customFormat="1" ht="12.75">
      <c r="B602" s="269">
        <f t="shared" si="18"/>
        <v>587</v>
      </c>
      <c r="C602" s="270">
        <f t="shared" si="19"/>
        <v>447.3375</v>
      </c>
      <c r="D602" s="35"/>
      <c r="E602" s="26"/>
      <c r="F602" s="26"/>
      <c r="G602" s="51"/>
      <c r="H602" s="221"/>
    </row>
    <row r="603" spans="2:8" s="15" customFormat="1" ht="12.75">
      <c r="B603" s="269">
        <f t="shared" si="18"/>
        <v>588</v>
      </c>
      <c r="C603" s="270">
        <f t="shared" si="19"/>
        <v>447.35</v>
      </c>
      <c r="D603" s="35"/>
      <c r="E603" s="26"/>
      <c r="F603" s="26"/>
      <c r="G603" s="51"/>
      <c r="H603" s="221"/>
    </row>
    <row r="604" spans="2:8" s="15" customFormat="1" ht="12.75">
      <c r="B604" s="269">
        <f t="shared" si="18"/>
        <v>589</v>
      </c>
      <c r="C604" s="270">
        <f t="shared" si="19"/>
        <v>447.3625</v>
      </c>
      <c r="D604" s="35"/>
      <c r="E604" s="26"/>
      <c r="F604" s="26"/>
      <c r="G604" s="51"/>
      <c r="H604" s="221"/>
    </row>
    <row r="605" spans="2:8" s="15" customFormat="1" ht="12.75">
      <c r="B605" s="269">
        <f t="shared" si="18"/>
        <v>590</v>
      </c>
      <c r="C605" s="270">
        <f t="shared" si="19"/>
        <v>447.375</v>
      </c>
      <c r="D605" s="35"/>
      <c r="E605" s="26"/>
      <c r="F605" s="26"/>
      <c r="G605" s="51"/>
      <c r="H605" s="221"/>
    </row>
    <row r="606" spans="2:8" s="15" customFormat="1" ht="12.75">
      <c r="B606" s="269">
        <f t="shared" si="18"/>
        <v>591</v>
      </c>
      <c r="C606" s="270">
        <f t="shared" si="19"/>
        <v>447.3875</v>
      </c>
      <c r="D606" s="35"/>
      <c r="E606" s="26"/>
      <c r="F606" s="26"/>
      <c r="G606" s="51"/>
      <c r="H606" s="221"/>
    </row>
    <row r="607" spans="2:8" s="15" customFormat="1" ht="12.75">
      <c r="B607" s="269">
        <f t="shared" si="18"/>
        <v>592</v>
      </c>
      <c r="C607" s="270">
        <f t="shared" si="19"/>
        <v>447.4</v>
      </c>
      <c r="D607" s="35"/>
      <c r="E607" s="26"/>
      <c r="F607" s="26"/>
      <c r="G607" s="51"/>
      <c r="H607" s="221"/>
    </row>
    <row r="608" spans="2:8" s="15" customFormat="1" ht="12.75">
      <c r="B608" s="269">
        <f t="shared" si="18"/>
        <v>593</v>
      </c>
      <c r="C608" s="270">
        <f t="shared" si="19"/>
        <v>447.4125</v>
      </c>
      <c r="D608" s="35"/>
      <c r="E608" s="26"/>
      <c r="F608" s="26"/>
      <c r="G608" s="51"/>
      <c r="H608" s="221"/>
    </row>
    <row r="609" spans="2:8" s="15" customFormat="1" ht="12.75">
      <c r="B609" s="269">
        <f t="shared" si="18"/>
        <v>594</v>
      </c>
      <c r="C609" s="270">
        <f t="shared" si="19"/>
        <v>447.425</v>
      </c>
      <c r="D609" s="35"/>
      <c r="E609" s="26"/>
      <c r="F609" s="26"/>
      <c r="G609" s="51"/>
      <c r="H609" s="221"/>
    </row>
    <row r="610" spans="2:8" s="15" customFormat="1" ht="12.75">
      <c r="B610" s="269">
        <f t="shared" si="18"/>
        <v>595</v>
      </c>
      <c r="C610" s="270">
        <f t="shared" si="19"/>
        <v>447.4375</v>
      </c>
      <c r="D610" s="35"/>
      <c r="E610" s="26"/>
      <c r="F610" s="26"/>
      <c r="G610" s="51"/>
      <c r="H610" s="221"/>
    </row>
    <row r="611" spans="2:8" s="15" customFormat="1" ht="12.75">
      <c r="B611" s="269">
        <f t="shared" si="18"/>
        <v>596</v>
      </c>
      <c r="C611" s="270">
        <f t="shared" si="19"/>
        <v>447.45</v>
      </c>
      <c r="D611" s="35"/>
      <c r="E611" s="26"/>
      <c r="F611" s="26"/>
      <c r="G611" s="51"/>
      <c r="H611" s="221"/>
    </row>
    <row r="612" spans="2:8" s="15" customFormat="1" ht="12.75">
      <c r="B612" s="269">
        <f t="shared" si="18"/>
        <v>597</v>
      </c>
      <c r="C612" s="270">
        <f t="shared" si="19"/>
        <v>447.4625</v>
      </c>
      <c r="D612" s="35"/>
      <c r="E612" s="26"/>
      <c r="F612" s="26"/>
      <c r="G612" s="51"/>
      <c r="H612" s="221"/>
    </row>
    <row r="613" spans="2:8" s="15" customFormat="1" ht="12.75">
      <c r="B613" s="269">
        <f t="shared" si="18"/>
        <v>598</v>
      </c>
      <c r="C613" s="270">
        <f t="shared" si="19"/>
        <v>447.475</v>
      </c>
      <c r="D613" s="35"/>
      <c r="E613" s="26"/>
      <c r="F613" s="26"/>
      <c r="G613" s="51"/>
      <c r="H613" s="221"/>
    </row>
    <row r="614" spans="2:8" s="15" customFormat="1" ht="12.75">
      <c r="B614" s="269">
        <f t="shared" si="18"/>
        <v>599</v>
      </c>
      <c r="C614" s="270">
        <f t="shared" si="19"/>
        <v>447.4875</v>
      </c>
      <c r="D614" s="35"/>
      <c r="E614" s="26"/>
      <c r="F614" s="26"/>
      <c r="G614" s="51"/>
      <c r="H614" s="221"/>
    </row>
    <row r="615" spans="2:8" s="15" customFormat="1" ht="12.75">
      <c r="B615" s="269">
        <f t="shared" si="18"/>
        <v>600</v>
      </c>
      <c r="C615" s="270">
        <f t="shared" si="19"/>
        <v>447.5</v>
      </c>
      <c r="D615" s="35"/>
      <c r="E615" s="26"/>
      <c r="F615" s="26"/>
      <c r="G615" s="51"/>
      <c r="H615" s="221"/>
    </row>
    <row r="616" spans="2:8" s="15" customFormat="1" ht="12.75">
      <c r="B616" s="269">
        <f t="shared" si="18"/>
        <v>601</v>
      </c>
      <c r="C616" s="270">
        <f t="shared" si="19"/>
        <v>447.5125</v>
      </c>
      <c r="D616" s="35"/>
      <c r="E616" s="26"/>
      <c r="F616" s="26"/>
      <c r="G616" s="51"/>
      <c r="H616" s="221"/>
    </row>
    <row r="617" spans="2:8" s="15" customFormat="1" ht="12.75">
      <c r="B617" s="269">
        <f t="shared" si="18"/>
        <v>602</v>
      </c>
      <c r="C617" s="270">
        <f t="shared" si="19"/>
        <v>447.525</v>
      </c>
      <c r="D617" s="35"/>
      <c r="E617" s="26"/>
      <c r="F617" s="26"/>
      <c r="G617" s="51"/>
      <c r="H617" s="309"/>
    </row>
    <row r="618" spans="2:8" s="15" customFormat="1" ht="12.75">
      <c r="B618" s="269">
        <f t="shared" si="18"/>
        <v>603</v>
      </c>
      <c r="C618" s="270">
        <f t="shared" si="19"/>
        <v>447.5375</v>
      </c>
      <c r="D618" s="35"/>
      <c r="E618" s="26"/>
      <c r="F618" s="26"/>
      <c r="G618" s="51"/>
      <c r="H618" s="221"/>
    </row>
    <row r="619" spans="2:8" s="15" customFormat="1" ht="12.75">
      <c r="B619" s="269">
        <f t="shared" si="18"/>
        <v>604</v>
      </c>
      <c r="C619" s="270">
        <f t="shared" si="19"/>
        <v>447.55</v>
      </c>
      <c r="D619" s="35"/>
      <c r="E619" s="26"/>
      <c r="F619" s="26"/>
      <c r="G619" s="51"/>
      <c r="H619" s="221"/>
    </row>
    <row r="620" spans="2:8" s="15" customFormat="1" ht="12.75">
      <c r="B620" s="269">
        <f t="shared" si="18"/>
        <v>605</v>
      </c>
      <c r="C620" s="270">
        <f t="shared" si="19"/>
        <v>447.5625</v>
      </c>
      <c r="D620" s="35"/>
      <c r="E620" s="26"/>
      <c r="F620" s="26"/>
      <c r="G620" s="51"/>
      <c r="H620" s="221"/>
    </row>
    <row r="621" spans="2:8" s="15" customFormat="1" ht="12.75">
      <c r="B621" s="269">
        <f t="shared" si="18"/>
        <v>606</v>
      </c>
      <c r="C621" s="270">
        <f t="shared" si="19"/>
        <v>447.575</v>
      </c>
      <c r="D621" s="35"/>
      <c r="E621" s="26"/>
      <c r="F621" s="26"/>
      <c r="G621" s="51"/>
      <c r="H621" s="221"/>
    </row>
    <row r="622" spans="2:8" s="15" customFormat="1" ht="12.75">
      <c r="B622" s="269">
        <f t="shared" si="18"/>
        <v>607</v>
      </c>
      <c r="C622" s="270">
        <f t="shared" si="19"/>
        <v>447.5875</v>
      </c>
      <c r="D622" s="35"/>
      <c r="E622" s="26"/>
      <c r="F622" s="26"/>
      <c r="G622" s="51"/>
      <c r="H622" s="221"/>
    </row>
    <row r="623" spans="2:8" s="15" customFormat="1" ht="12.75">
      <c r="B623" s="269">
        <f t="shared" si="18"/>
        <v>608</v>
      </c>
      <c r="C623" s="270">
        <f t="shared" si="19"/>
        <v>447.6</v>
      </c>
      <c r="D623" s="35"/>
      <c r="E623" s="26"/>
      <c r="F623" s="26"/>
      <c r="G623" s="51"/>
      <c r="H623" s="221"/>
    </row>
    <row r="624" spans="2:8" s="15" customFormat="1" ht="12.75">
      <c r="B624" s="269">
        <f t="shared" si="18"/>
        <v>609</v>
      </c>
      <c r="C624" s="270">
        <f t="shared" si="19"/>
        <v>447.6125</v>
      </c>
      <c r="D624" s="35"/>
      <c r="E624" s="26"/>
      <c r="F624" s="26"/>
      <c r="G624" s="51"/>
      <c r="H624" s="221"/>
    </row>
    <row r="625" spans="2:8" s="15" customFormat="1" ht="12.75">
      <c r="B625" s="269">
        <f t="shared" si="18"/>
        <v>610</v>
      </c>
      <c r="C625" s="270">
        <f t="shared" si="19"/>
        <v>447.625</v>
      </c>
      <c r="D625" s="35"/>
      <c r="E625" s="26"/>
      <c r="F625" s="26"/>
      <c r="G625" s="51"/>
      <c r="H625" s="221"/>
    </row>
    <row r="626" spans="2:8" s="15" customFormat="1" ht="12.75">
      <c r="B626" s="269">
        <f t="shared" si="18"/>
        <v>611</v>
      </c>
      <c r="C626" s="270">
        <f t="shared" si="19"/>
        <v>447.6375</v>
      </c>
      <c r="D626" s="35"/>
      <c r="E626" s="26"/>
      <c r="F626" s="26"/>
      <c r="G626" s="51"/>
      <c r="H626" s="221"/>
    </row>
    <row r="627" spans="2:8" s="15" customFormat="1" ht="12.75">
      <c r="B627" s="269">
        <f t="shared" si="18"/>
        <v>612</v>
      </c>
      <c r="C627" s="270">
        <f t="shared" si="19"/>
        <v>447.65</v>
      </c>
      <c r="D627" s="35"/>
      <c r="E627" s="26"/>
      <c r="F627" s="26"/>
      <c r="G627" s="51"/>
      <c r="H627" s="221"/>
    </row>
    <row r="628" spans="2:8" s="15" customFormat="1" ht="12.75">
      <c r="B628" s="269">
        <f t="shared" si="18"/>
        <v>613</v>
      </c>
      <c r="C628" s="270">
        <f t="shared" si="19"/>
        <v>447.6625</v>
      </c>
      <c r="D628" s="35"/>
      <c r="E628" s="26"/>
      <c r="F628" s="26"/>
      <c r="G628" s="51"/>
      <c r="H628" s="221"/>
    </row>
    <row r="629" spans="2:8" s="15" customFormat="1" ht="12.75">
      <c r="B629" s="269">
        <f t="shared" si="18"/>
        <v>614</v>
      </c>
      <c r="C629" s="270">
        <f t="shared" si="19"/>
        <v>447.675</v>
      </c>
      <c r="D629" s="35"/>
      <c r="E629" s="26"/>
      <c r="F629" s="26"/>
      <c r="G629" s="51"/>
      <c r="H629" s="221"/>
    </row>
    <row r="630" spans="2:8" s="15" customFormat="1" ht="12.75">
      <c r="B630" s="269">
        <f t="shared" si="18"/>
        <v>615</v>
      </c>
      <c r="C630" s="270">
        <f t="shared" si="19"/>
        <v>447.6875</v>
      </c>
      <c r="D630" s="35"/>
      <c r="E630" s="26"/>
      <c r="F630" s="26"/>
      <c r="G630" s="51"/>
      <c r="H630" s="221"/>
    </row>
    <row r="631" spans="2:8" s="15" customFormat="1" ht="12.75">
      <c r="B631" s="269">
        <f t="shared" si="18"/>
        <v>616</v>
      </c>
      <c r="C631" s="270">
        <f t="shared" si="19"/>
        <v>447.7</v>
      </c>
      <c r="D631" s="35"/>
      <c r="E631" s="26"/>
      <c r="F631" s="26"/>
      <c r="G631" s="51"/>
      <c r="H631" s="221"/>
    </row>
    <row r="632" spans="2:8" s="15" customFormat="1" ht="12.75">
      <c r="B632" s="269">
        <f t="shared" si="18"/>
        <v>617</v>
      </c>
      <c r="C632" s="270">
        <f t="shared" si="19"/>
        <v>447.7125</v>
      </c>
      <c r="D632" s="35"/>
      <c r="E632" s="26"/>
      <c r="F632" s="26"/>
      <c r="G632" s="51"/>
      <c r="H632" s="221"/>
    </row>
    <row r="633" spans="2:8" s="15" customFormat="1" ht="12.75">
      <c r="B633" s="269">
        <f t="shared" si="18"/>
        <v>618</v>
      </c>
      <c r="C633" s="270">
        <f t="shared" si="19"/>
        <v>447.725</v>
      </c>
      <c r="D633" s="35"/>
      <c r="E633" s="26"/>
      <c r="F633" s="26"/>
      <c r="G633" s="51"/>
      <c r="H633" s="221"/>
    </row>
    <row r="634" spans="2:8" s="15" customFormat="1" ht="12.75">
      <c r="B634" s="269">
        <f t="shared" si="18"/>
        <v>619</v>
      </c>
      <c r="C634" s="270">
        <f t="shared" si="19"/>
        <v>447.7375</v>
      </c>
      <c r="D634" s="35"/>
      <c r="E634" s="26"/>
      <c r="F634" s="26"/>
      <c r="G634" s="51"/>
      <c r="H634" s="221"/>
    </row>
    <row r="635" spans="2:8" s="15" customFormat="1" ht="12.75">
      <c r="B635" s="269">
        <f t="shared" si="18"/>
        <v>620</v>
      </c>
      <c r="C635" s="270">
        <f t="shared" si="19"/>
        <v>447.75</v>
      </c>
      <c r="D635" s="35"/>
      <c r="E635" s="26"/>
      <c r="F635" s="26"/>
      <c r="G635" s="51"/>
      <c r="H635" s="221"/>
    </row>
    <row r="636" spans="2:8" s="15" customFormat="1" ht="12.75">
      <c r="B636" s="269">
        <f t="shared" si="18"/>
        <v>621</v>
      </c>
      <c r="C636" s="270">
        <f t="shared" si="19"/>
        <v>447.7625</v>
      </c>
      <c r="D636" s="35"/>
      <c r="E636" s="26"/>
      <c r="F636" s="26"/>
      <c r="G636" s="51"/>
      <c r="H636" s="221"/>
    </row>
    <row r="637" spans="2:8" s="15" customFormat="1" ht="12.75">
      <c r="B637" s="269">
        <f t="shared" si="18"/>
        <v>622</v>
      </c>
      <c r="C637" s="270">
        <f t="shared" si="19"/>
        <v>447.775</v>
      </c>
      <c r="D637" s="35"/>
      <c r="E637" s="26"/>
      <c r="F637" s="26"/>
      <c r="G637" s="51"/>
      <c r="H637" s="221"/>
    </row>
    <row r="638" spans="2:8" s="15" customFormat="1" ht="12.75">
      <c r="B638" s="269">
        <f t="shared" si="18"/>
        <v>623</v>
      </c>
      <c r="C638" s="270">
        <f t="shared" si="19"/>
        <v>447.7875</v>
      </c>
      <c r="D638" s="35"/>
      <c r="E638" s="26"/>
      <c r="F638" s="26"/>
      <c r="G638" s="51"/>
      <c r="H638" s="221"/>
    </row>
    <row r="639" spans="2:8" s="15" customFormat="1" ht="12.75">
      <c r="B639" s="269">
        <f t="shared" si="18"/>
        <v>624</v>
      </c>
      <c r="C639" s="270">
        <f t="shared" si="19"/>
        <v>447.8</v>
      </c>
      <c r="D639" s="35"/>
      <c r="E639" s="26"/>
      <c r="F639" s="26"/>
      <c r="G639" s="51"/>
      <c r="H639" s="221"/>
    </row>
    <row r="640" spans="2:8" s="15" customFormat="1" ht="12.75">
      <c r="B640" s="269">
        <f t="shared" si="18"/>
        <v>625</v>
      </c>
      <c r="C640" s="270">
        <f t="shared" si="19"/>
        <v>447.8125</v>
      </c>
      <c r="D640" s="35"/>
      <c r="E640" s="26"/>
      <c r="F640" s="26"/>
      <c r="G640" s="51"/>
      <c r="H640" s="221"/>
    </row>
    <row r="641" spans="2:8" s="15" customFormat="1" ht="12.75">
      <c r="B641" s="269">
        <f t="shared" si="18"/>
        <v>626</v>
      </c>
      <c r="C641" s="270">
        <f t="shared" si="19"/>
        <v>447.825</v>
      </c>
      <c r="D641" s="35"/>
      <c r="E641" s="26"/>
      <c r="F641" s="26"/>
      <c r="G641" s="51"/>
      <c r="H641" s="221"/>
    </row>
    <row r="642" spans="2:8" s="15" customFormat="1" ht="12.75">
      <c r="B642" s="269">
        <f t="shared" si="18"/>
        <v>627</v>
      </c>
      <c r="C642" s="270">
        <f t="shared" si="19"/>
        <v>447.8375</v>
      </c>
      <c r="D642" s="35"/>
      <c r="E642" s="26"/>
      <c r="F642" s="26"/>
      <c r="G642" s="51"/>
      <c r="H642" s="221"/>
    </row>
    <row r="643" spans="2:8" s="15" customFormat="1" ht="12.75">
      <c r="B643" s="269">
        <f t="shared" si="18"/>
        <v>628</v>
      </c>
      <c r="C643" s="270">
        <f t="shared" si="19"/>
        <v>447.85</v>
      </c>
      <c r="D643" s="35"/>
      <c r="E643" s="26"/>
      <c r="F643" s="26"/>
      <c r="G643" s="51"/>
      <c r="H643" s="221"/>
    </row>
    <row r="644" spans="2:8" s="15" customFormat="1" ht="12.75">
      <c r="B644" s="269">
        <f t="shared" si="18"/>
        <v>629</v>
      </c>
      <c r="C644" s="270">
        <f t="shared" si="19"/>
        <v>447.8625</v>
      </c>
      <c r="D644" s="35"/>
      <c r="E644" s="26"/>
      <c r="F644" s="26"/>
      <c r="G644" s="51"/>
      <c r="H644" s="221"/>
    </row>
    <row r="645" spans="2:8" s="15" customFormat="1" ht="12.75">
      <c r="B645" s="269">
        <f t="shared" si="18"/>
        <v>630</v>
      </c>
      <c r="C645" s="270">
        <f t="shared" si="19"/>
        <v>447.875</v>
      </c>
      <c r="D645" s="35"/>
      <c r="E645" s="26"/>
      <c r="F645" s="26"/>
      <c r="G645" s="51"/>
      <c r="H645" s="221"/>
    </row>
    <row r="646" spans="2:8" s="15" customFormat="1" ht="12.75">
      <c r="B646" s="269">
        <f t="shared" si="18"/>
        <v>631</v>
      </c>
      <c r="C646" s="270">
        <f t="shared" si="19"/>
        <v>447.8875</v>
      </c>
      <c r="D646" s="35"/>
      <c r="E646" s="26"/>
      <c r="F646" s="26"/>
      <c r="G646" s="51"/>
      <c r="H646" s="221"/>
    </row>
    <row r="647" spans="2:8" s="15" customFormat="1" ht="12.75">
      <c r="B647" s="269">
        <f t="shared" si="18"/>
        <v>632</v>
      </c>
      <c r="C647" s="270">
        <f t="shared" si="19"/>
        <v>447.9</v>
      </c>
      <c r="D647" s="35"/>
      <c r="E647" s="26"/>
      <c r="F647" s="26"/>
      <c r="G647" s="51"/>
      <c r="H647" s="221"/>
    </row>
    <row r="648" spans="2:8" s="15" customFormat="1" ht="12.75">
      <c r="B648" s="269">
        <f t="shared" si="18"/>
        <v>633</v>
      </c>
      <c r="C648" s="270">
        <f t="shared" si="19"/>
        <v>447.9125</v>
      </c>
      <c r="D648" s="35"/>
      <c r="E648" s="26"/>
      <c r="F648" s="26"/>
      <c r="G648" s="51"/>
      <c r="H648" s="221"/>
    </row>
    <row r="649" spans="2:8" s="15" customFormat="1" ht="12.75">
      <c r="B649" s="269">
        <f t="shared" si="18"/>
        <v>634</v>
      </c>
      <c r="C649" s="270">
        <f t="shared" si="19"/>
        <v>447.925</v>
      </c>
      <c r="D649" s="35"/>
      <c r="E649" s="26"/>
      <c r="F649" s="26"/>
      <c r="G649" s="51"/>
      <c r="H649" s="221"/>
    </row>
    <row r="650" spans="2:8" s="15" customFormat="1" ht="12.75">
      <c r="B650" s="269">
        <f t="shared" si="18"/>
        <v>635</v>
      </c>
      <c r="C650" s="270">
        <f t="shared" si="19"/>
        <v>447.9375</v>
      </c>
      <c r="D650" s="35"/>
      <c r="E650" s="26"/>
      <c r="F650" s="26"/>
      <c r="G650" s="51"/>
      <c r="H650" s="221"/>
    </row>
    <row r="651" spans="2:8" s="15" customFormat="1" ht="12.75">
      <c r="B651" s="269">
        <f t="shared" si="18"/>
        <v>636</v>
      </c>
      <c r="C651" s="270">
        <f t="shared" si="19"/>
        <v>447.95</v>
      </c>
      <c r="D651" s="35"/>
      <c r="E651" s="26"/>
      <c r="F651" s="26"/>
      <c r="G651" s="51"/>
      <c r="H651" s="221"/>
    </row>
    <row r="652" spans="2:8" s="15" customFormat="1" ht="12.75">
      <c r="B652" s="269">
        <f t="shared" si="18"/>
        <v>637</v>
      </c>
      <c r="C652" s="270">
        <f t="shared" si="19"/>
        <v>447.9625</v>
      </c>
      <c r="D652" s="35"/>
      <c r="E652" s="26"/>
      <c r="F652" s="26"/>
      <c r="G652" s="51"/>
      <c r="H652" s="221"/>
    </row>
    <row r="653" spans="2:8" s="15" customFormat="1" ht="12.75">
      <c r="B653" s="269">
        <f t="shared" si="18"/>
        <v>638</v>
      </c>
      <c r="C653" s="270">
        <f t="shared" si="19"/>
        <v>447.975</v>
      </c>
      <c r="D653" s="35"/>
      <c r="E653" s="26"/>
      <c r="F653" s="26"/>
      <c r="G653" s="51"/>
      <c r="H653" s="221"/>
    </row>
    <row r="654" spans="2:8" s="15" customFormat="1" ht="12.75">
      <c r="B654" s="269">
        <f t="shared" si="18"/>
        <v>639</v>
      </c>
      <c r="C654" s="270">
        <f t="shared" si="19"/>
        <v>447.9875</v>
      </c>
      <c r="D654" s="35"/>
      <c r="E654" s="26"/>
      <c r="F654" s="26"/>
      <c r="G654" s="51"/>
      <c r="H654" s="221"/>
    </row>
    <row r="655" spans="2:8" s="15" customFormat="1" ht="84">
      <c r="B655" s="269">
        <f t="shared" si="18"/>
        <v>640</v>
      </c>
      <c r="C655" s="270">
        <f t="shared" si="19"/>
        <v>448</v>
      </c>
      <c r="D655" s="35" t="s">
        <v>28</v>
      </c>
      <c r="E655" s="26"/>
      <c r="F655" s="26"/>
      <c r="G655" s="51"/>
      <c r="H655" s="84" t="s">
        <v>147</v>
      </c>
    </row>
    <row r="656" spans="2:8" s="15" customFormat="1" ht="12.75">
      <c r="B656" s="269">
        <f t="shared" si="18"/>
        <v>641</v>
      </c>
      <c r="C656" s="270">
        <f t="shared" si="19"/>
        <v>448.0125</v>
      </c>
      <c r="D656" s="35"/>
      <c r="E656" s="26"/>
      <c r="F656" s="26"/>
      <c r="G656" s="51"/>
      <c r="H656" s="221"/>
    </row>
    <row r="657" spans="2:8" s="15" customFormat="1" ht="12.75">
      <c r="B657" s="269">
        <f t="shared" si="18"/>
        <v>642</v>
      </c>
      <c r="C657" s="270">
        <f t="shared" si="19"/>
        <v>448.025</v>
      </c>
      <c r="D657" s="35"/>
      <c r="E657" s="26"/>
      <c r="F657" s="26"/>
      <c r="G657" s="51"/>
      <c r="H657" s="221"/>
    </row>
    <row r="658" spans="2:8" s="15" customFormat="1" ht="12.75">
      <c r="B658" s="269">
        <f aca="true" t="shared" si="20" ref="B658:B721">SUM(B657+1)</f>
        <v>643</v>
      </c>
      <c r="C658" s="270">
        <f aca="true" t="shared" si="21" ref="C658:C721">SUM(440+B658*0.0125)</f>
        <v>448.0375</v>
      </c>
      <c r="D658" s="35"/>
      <c r="E658" s="26"/>
      <c r="F658" s="26"/>
      <c r="G658" s="51"/>
      <c r="H658" s="221"/>
    </row>
    <row r="659" spans="2:8" s="15" customFormat="1" ht="12.75">
      <c r="B659" s="269">
        <f t="shared" si="20"/>
        <v>644</v>
      </c>
      <c r="C659" s="270">
        <f t="shared" si="21"/>
        <v>448.05</v>
      </c>
      <c r="D659" s="35" t="s">
        <v>28</v>
      </c>
      <c r="E659" s="26"/>
      <c r="F659" s="26"/>
      <c r="G659" s="51"/>
      <c r="H659" s="135" t="s">
        <v>295</v>
      </c>
    </row>
    <row r="660" spans="2:8" s="15" customFormat="1" ht="12.75">
      <c r="B660" s="269">
        <f t="shared" si="20"/>
        <v>645</v>
      </c>
      <c r="C660" s="270">
        <f t="shared" si="21"/>
        <v>448.0625</v>
      </c>
      <c r="D660" s="35"/>
      <c r="E660" s="26"/>
      <c r="F660" s="26"/>
      <c r="G660" s="51"/>
      <c r="H660" s="221"/>
    </row>
    <row r="661" spans="2:8" s="15" customFormat="1" ht="12.75">
      <c r="B661" s="269">
        <f t="shared" si="20"/>
        <v>646</v>
      </c>
      <c r="C661" s="270">
        <f t="shared" si="21"/>
        <v>448.075</v>
      </c>
      <c r="D661" s="35"/>
      <c r="E661" s="26"/>
      <c r="F661" s="26"/>
      <c r="G661" s="51"/>
      <c r="H661" s="221"/>
    </row>
    <row r="662" spans="2:8" s="15" customFormat="1" ht="12.75">
      <c r="B662" s="269">
        <f t="shared" si="20"/>
        <v>647</v>
      </c>
      <c r="C662" s="270">
        <f t="shared" si="21"/>
        <v>448.0875</v>
      </c>
      <c r="D662" s="35"/>
      <c r="E662" s="26"/>
      <c r="F662" s="26"/>
      <c r="G662" s="51"/>
      <c r="H662" s="221"/>
    </row>
    <row r="663" spans="2:8" s="15" customFormat="1" ht="12.75">
      <c r="B663" s="269">
        <f t="shared" si="20"/>
        <v>648</v>
      </c>
      <c r="C663" s="270">
        <f t="shared" si="21"/>
        <v>448.1</v>
      </c>
      <c r="D663" s="35" t="s">
        <v>28</v>
      </c>
      <c r="E663" s="26"/>
      <c r="F663" s="26"/>
      <c r="G663" s="51"/>
      <c r="H663" s="136" t="s">
        <v>568</v>
      </c>
    </row>
    <row r="664" spans="2:8" s="15" customFormat="1" ht="12.75">
      <c r="B664" s="269">
        <f t="shared" si="20"/>
        <v>649</v>
      </c>
      <c r="C664" s="270">
        <f t="shared" si="21"/>
        <v>448.1125</v>
      </c>
      <c r="D664" s="35" t="s">
        <v>28</v>
      </c>
      <c r="E664" s="26"/>
      <c r="F664" s="26"/>
      <c r="G664" s="51"/>
      <c r="H664" s="135" t="s">
        <v>577</v>
      </c>
    </row>
    <row r="665" spans="2:8" s="15" customFormat="1" ht="12.75">
      <c r="B665" s="269">
        <f t="shared" si="20"/>
        <v>650</v>
      </c>
      <c r="C665" s="270">
        <f t="shared" si="21"/>
        <v>448.125</v>
      </c>
      <c r="D665" s="35" t="s">
        <v>28</v>
      </c>
      <c r="E665" s="26"/>
      <c r="F665" s="26"/>
      <c r="G665" s="51"/>
      <c r="H665" s="136" t="s">
        <v>201</v>
      </c>
    </row>
    <row r="666" spans="2:8" s="15" customFormat="1" ht="12.75">
      <c r="B666" s="269">
        <f t="shared" si="20"/>
        <v>651</v>
      </c>
      <c r="C666" s="270">
        <f t="shared" si="21"/>
        <v>448.1375</v>
      </c>
      <c r="D666" s="35"/>
      <c r="E666" s="26"/>
      <c r="F666" s="26"/>
      <c r="G666" s="51"/>
      <c r="H666" s="136" t="s">
        <v>200</v>
      </c>
    </row>
    <row r="667" spans="2:8" s="15" customFormat="1" ht="12.75">
      <c r="B667" s="269">
        <f t="shared" si="20"/>
        <v>652</v>
      </c>
      <c r="C667" s="270">
        <f t="shared" si="21"/>
        <v>448.15</v>
      </c>
      <c r="D667" s="35" t="s">
        <v>28</v>
      </c>
      <c r="E667" s="26"/>
      <c r="F667" s="26"/>
      <c r="G667" s="51"/>
      <c r="H667" s="136" t="s">
        <v>193</v>
      </c>
    </row>
    <row r="668" spans="2:8" s="15" customFormat="1" ht="12.75">
      <c r="B668" s="269">
        <f t="shared" si="20"/>
        <v>653</v>
      </c>
      <c r="C668" s="270">
        <f t="shared" si="21"/>
        <v>448.1625</v>
      </c>
      <c r="D668" s="35"/>
      <c r="E668" s="26"/>
      <c r="F668" s="26"/>
      <c r="G668" s="51"/>
      <c r="H668" s="221"/>
    </row>
    <row r="669" spans="2:8" s="15" customFormat="1" ht="12.75">
      <c r="B669" s="269">
        <f t="shared" si="20"/>
        <v>654</v>
      </c>
      <c r="C669" s="270">
        <f t="shared" si="21"/>
        <v>448.175</v>
      </c>
      <c r="D669" s="35" t="s">
        <v>28</v>
      </c>
      <c r="E669" s="26"/>
      <c r="F669" s="26"/>
      <c r="G669" s="51"/>
      <c r="H669" s="73" t="s">
        <v>221</v>
      </c>
    </row>
    <row r="670" spans="2:8" s="15" customFormat="1" ht="12.75">
      <c r="B670" s="269">
        <f t="shared" si="20"/>
        <v>655</v>
      </c>
      <c r="C670" s="270">
        <f t="shared" si="21"/>
        <v>448.1875</v>
      </c>
      <c r="D670" s="35"/>
      <c r="E670" s="26"/>
      <c r="F670" s="26"/>
      <c r="G670" s="51"/>
      <c r="H670" s="221"/>
    </row>
    <row r="671" spans="2:8" s="15" customFormat="1" ht="12.75">
      <c r="B671" s="269">
        <f t="shared" si="20"/>
        <v>656</v>
      </c>
      <c r="C671" s="270">
        <f t="shared" si="21"/>
        <v>448.2</v>
      </c>
      <c r="D671" s="35" t="s">
        <v>28</v>
      </c>
      <c r="E671" s="26"/>
      <c r="F671" s="26"/>
      <c r="G671" s="51"/>
      <c r="H671" s="73" t="s">
        <v>278</v>
      </c>
    </row>
    <row r="672" spans="2:8" s="15" customFormat="1" ht="12.75">
      <c r="B672" s="269">
        <f t="shared" si="20"/>
        <v>657</v>
      </c>
      <c r="C672" s="270">
        <f t="shared" si="21"/>
        <v>448.2125</v>
      </c>
      <c r="D672" s="35" t="s">
        <v>28</v>
      </c>
      <c r="E672" s="26"/>
      <c r="F672" s="26"/>
      <c r="G672" s="51"/>
      <c r="H672" s="135" t="s">
        <v>223</v>
      </c>
    </row>
    <row r="673" spans="2:8" s="15" customFormat="1" ht="12.75">
      <c r="B673" s="269">
        <f t="shared" si="20"/>
        <v>658</v>
      </c>
      <c r="C673" s="270">
        <f t="shared" si="21"/>
        <v>448.225</v>
      </c>
      <c r="D673" s="35" t="s">
        <v>28</v>
      </c>
      <c r="E673" s="26"/>
      <c r="F673" s="26"/>
      <c r="G673" s="51"/>
      <c r="H673" s="135" t="s">
        <v>249</v>
      </c>
    </row>
    <row r="674" spans="2:8" s="15" customFormat="1" ht="12.75">
      <c r="B674" s="269">
        <f t="shared" si="20"/>
        <v>659</v>
      </c>
      <c r="C674" s="270">
        <f t="shared" si="21"/>
        <v>448.2375</v>
      </c>
      <c r="D674" s="35"/>
      <c r="E674" s="26"/>
      <c r="F674" s="26"/>
      <c r="G674" s="51"/>
      <c r="H674" s="221"/>
    </row>
    <row r="675" spans="2:8" s="15" customFormat="1" ht="12.75">
      <c r="B675" s="269">
        <f t="shared" si="20"/>
        <v>660</v>
      </c>
      <c r="C675" s="270">
        <f t="shared" si="21"/>
        <v>448.25</v>
      </c>
      <c r="D675" s="35" t="s">
        <v>28</v>
      </c>
      <c r="E675" s="26"/>
      <c r="F675" s="26"/>
      <c r="G675" s="51"/>
      <c r="H675" s="135" t="s">
        <v>307</v>
      </c>
    </row>
    <row r="676" spans="2:8" s="15" customFormat="1" ht="12.75">
      <c r="B676" s="269">
        <f t="shared" si="20"/>
        <v>661</v>
      </c>
      <c r="C676" s="270">
        <f t="shared" si="21"/>
        <v>448.2625</v>
      </c>
      <c r="D676" s="35" t="s">
        <v>28</v>
      </c>
      <c r="E676" s="26"/>
      <c r="F676" s="26"/>
      <c r="G676" s="51"/>
      <c r="H676" s="135" t="s">
        <v>587</v>
      </c>
    </row>
    <row r="677" spans="2:8" s="15" customFormat="1" ht="12.75">
      <c r="B677" s="269">
        <f t="shared" si="20"/>
        <v>662</v>
      </c>
      <c r="C677" s="270">
        <f t="shared" si="21"/>
        <v>448.275</v>
      </c>
      <c r="D677" s="35"/>
      <c r="E677" s="26"/>
      <c r="F677" s="26"/>
      <c r="G677" s="51"/>
      <c r="H677" s="221"/>
    </row>
    <row r="678" spans="2:8" s="15" customFormat="1" ht="12.75">
      <c r="B678" s="269">
        <f t="shared" si="20"/>
        <v>663</v>
      </c>
      <c r="C678" s="270">
        <f t="shared" si="21"/>
        <v>448.2875</v>
      </c>
      <c r="D678" s="35"/>
      <c r="E678" s="26"/>
      <c r="F678" s="26"/>
      <c r="G678" s="51"/>
      <c r="H678" s="221"/>
    </row>
    <row r="679" spans="2:8" s="15" customFormat="1" ht="12.75">
      <c r="B679" s="269">
        <f t="shared" si="20"/>
        <v>664</v>
      </c>
      <c r="C679" s="270">
        <f t="shared" si="21"/>
        <v>448.3</v>
      </c>
      <c r="D679" s="35" t="s">
        <v>28</v>
      </c>
      <c r="E679" s="26"/>
      <c r="F679" s="26"/>
      <c r="G679" s="51"/>
      <c r="H679" s="135" t="s">
        <v>560</v>
      </c>
    </row>
    <row r="680" spans="2:8" s="15" customFormat="1" ht="12.75">
      <c r="B680" s="269">
        <f t="shared" si="20"/>
        <v>665</v>
      </c>
      <c r="C680" s="270">
        <f t="shared" si="21"/>
        <v>448.3125</v>
      </c>
      <c r="D680" s="35"/>
      <c r="E680" s="26"/>
      <c r="F680" s="26"/>
      <c r="G680" s="51"/>
      <c r="H680" s="221"/>
    </row>
    <row r="681" spans="2:8" s="15" customFormat="1" ht="12.75">
      <c r="B681" s="269">
        <f t="shared" si="20"/>
        <v>666</v>
      </c>
      <c r="C681" s="270">
        <f t="shared" si="21"/>
        <v>448.325</v>
      </c>
      <c r="D681" s="35"/>
      <c r="E681" s="26"/>
      <c r="F681" s="26"/>
      <c r="G681" s="51"/>
      <c r="H681" s="221"/>
    </row>
    <row r="682" spans="2:8" s="15" customFormat="1" ht="12.75">
      <c r="B682" s="269">
        <f t="shared" si="20"/>
        <v>667</v>
      </c>
      <c r="C682" s="270">
        <f t="shared" si="21"/>
        <v>448.3375</v>
      </c>
      <c r="D682" s="35"/>
      <c r="E682" s="26"/>
      <c r="F682" s="26"/>
      <c r="G682" s="51"/>
      <c r="H682" s="221"/>
    </row>
    <row r="683" spans="2:8" s="15" customFormat="1" ht="12.75">
      <c r="B683" s="269">
        <f t="shared" si="20"/>
        <v>668</v>
      </c>
      <c r="C683" s="270">
        <f t="shared" si="21"/>
        <v>448.35</v>
      </c>
      <c r="D683" s="35"/>
      <c r="E683" s="26"/>
      <c r="F683" s="26"/>
      <c r="G683" s="51"/>
      <c r="H683" s="221"/>
    </row>
    <row r="684" spans="2:8" s="15" customFormat="1" ht="12.75">
      <c r="B684" s="269">
        <f t="shared" si="20"/>
        <v>669</v>
      </c>
      <c r="C684" s="270">
        <f t="shared" si="21"/>
        <v>448.3625</v>
      </c>
      <c r="D684" s="35"/>
      <c r="E684" s="26"/>
      <c r="F684" s="26"/>
      <c r="G684" s="51"/>
      <c r="H684" s="221"/>
    </row>
    <row r="685" spans="2:8" s="15" customFormat="1" ht="12.75">
      <c r="B685" s="269">
        <f t="shared" si="20"/>
        <v>670</v>
      </c>
      <c r="C685" s="270">
        <f t="shared" si="21"/>
        <v>448.375</v>
      </c>
      <c r="D685" s="35"/>
      <c r="E685" s="26"/>
      <c r="F685" s="26"/>
      <c r="G685" s="51"/>
      <c r="H685" s="221"/>
    </row>
    <row r="686" spans="2:8" s="15" customFormat="1" ht="12.75">
      <c r="B686" s="269">
        <f t="shared" si="20"/>
        <v>671</v>
      </c>
      <c r="C686" s="270">
        <f t="shared" si="21"/>
        <v>448.3875</v>
      </c>
      <c r="D686" s="35"/>
      <c r="E686" s="26"/>
      <c r="F686" s="26"/>
      <c r="G686" s="51"/>
      <c r="H686" s="221"/>
    </row>
    <row r="687" spans="2:8" s="15" customFormat="1" ht="12.75">
      <c r="B687" s="269">
        <f t="shared" si="20"/>
        <v>672</v>
      </c>
      <c r="C687" s="270">
        <f t="shared" si="21"/>
        <v>448.4</v>
      </c>
      <c r="D687" s="35"/>
      <c r="E687" s="26"/>
      <c r="F687" s="26"/>
      <c r="G687" s="51"/>
      <c r="H687" s="221"/>
    </row>
    <row r="688" spans="2:8" s="15" customFormat="1" ht="12.75">
      <c r="B688" s="269">
        <f t="shared" si="20"/>
        <v>673</v>
      </c>
      <c r="C688" s="270">
        <f t="shared" si="21"/>
        <v>448.4125</v>
      </c>
      <c r="D688" s="35"/>
      <c r="E688" s="26"/>
      <c r="F688" s="26"/>
      <c r="G688" s="51"/>
      <c r="H688" s="221"/>
    </row>
    <row r="689" spans="2:8" s="15" customFormat="1" ht="12.75">
      <c r="B689" s="269">
        <f t="shared" si="20"/>
        <v>674</v>
      </c>
      <c r="C689" s="270">
        <f t="shared" si="21"/>
        <v>448.425</v>
      </c>
      <c r="D689" s="35"/>
      <c r="E689" s="26"/>
      <c r="F689" s="26"/>
      <c r="G689" s="51"/>
      <c r="H689" s="221"/>
    </row>
    <row r="690" spans="2:8" s="15" customFormat="1" ht="12.75">
      <c r="B690" s="269">
        <f t="shared" si="20"/>
        <v>675</v>
      </c>
      <c r="C690" s="270">
        <f t="shared" si="21"/>
        <v>448.4375</v>
      </c>
      <c r="D690" s="35"/>
      <c r="E690" s="26"/>
      <c r="F690" s="26"/>
      <c r="G690" s="51"/>
      <c r="H690" s="221"/>
    </row>
    <row r="691" spans="2:8" s="15" customFormat="1" ht="12.75">
      <c r="B691" s="269">
        <f t="shared" si="20"/>
        <v>676</v>
      </c>
      <c r="C691" s="270">
        <f t="shared" si="21"/>
        <v>448.45</v>
      </c>
      <c r="D691" s="35"/>
      <c r="E691" s="26"/>
      <c r="F691" s="26"/>
      <c r="G691" s="51"/>
      <c r="H691" s="221"/>
    </row>
    <row r="692" spans="2:8" s="15" customFormat="1" ht="12.75">
      <c r="B692" s="269">
        <f t="shared" si="20"/>
        <v>677</v>
      </c>
      <c r="C692" s="270">
        <f t="shared" si="21"/>
        <v>448.4625</v>
      </c>
      <c r="D692" s="35"/>
      <c r="E692" s="26"/>
      <c r="F692" s="26"/>
      <c r="G692" s="51"/>
      <c r="H692" s="221"/>
    </row>
    <row r="693" spans="2:8" s="15" customFormat="1" ht="12.75">
      <c r="B693" s="269">
        <f t="shared" si="20"/>
        <v>678</v>
      </c>
      <c r="C693" s="270">
        <f t="shared" si="21"/>
        <v>448.475</v>
      </c>
      <c r="D693" s="35"/>
      <c r="E693" s="26"/>
      <c r="F693" s="26"/>
      <c r="G693" s="51"/>
      <c r="H693" s="221"/>
    </row>
    <row r="694" spans="2:8" s="15" customFormat="1" ht="12.75">
      <c r="B694" s="269">
        <f t="shared" si="20"/>
        <v>679</v>
      </c>
      <c r="C694" s="270">
        <f t="shared" si="21"/>
        <v>448.4875</v>
      </c>
      <c r="D694" s="35"/>
      <c r="E694" s="26"/>
      <c r="F694" s="26"/>
      <c r="G694" s="51"/>
      <c r="H694" s="221"/>
    </row>
    <row r="695" spans="2:8" s="15" customFormat="1" ht="12.75">
      <c r="B695" s="269">
        <f t="shared" si="20"/>
        <v>680</v>
      </c>
      <c r="C695" s="270">
        <f t="shared" si="21"/>
        <v>448.5</v>
      </c>
      <c r="D695" s="35" t="s">
        <v>28</v>
      </c>
      <c r="E695" s="26"/>
      <c r="F695" s="26"/>
      <c r="G695" s="51"/>
      <c r="H695" s="135" t="s">
        <v>269</v>
      </c>
    </row>
    <row r="696" spans="2:8" s="15" customFormat="1" ht="12.75">
      <c r="B696" s="269">
        <f t="shared" si="20"/>
        <v>681</v>
      </c>
      <c r="C696" s="270">
        <f t="shared" si="21"/>
        <v>448.5125</v>
      </c>
      <c r="D696" s="35"/>
      <c r="E696" s="26"/>
      <c r="F696" s="26"/>
      <c r="G696" s="51"/>
      <c r="H696" s="221"/>
    </row>
    <row r="697" spans="2:8" s="15" customFormat="1" ht="12.75">
      <c r="B697" s="269">
        <f t="shared" si="20"/>
        <v>682</v>
      </c>
      <c r="C697" s="270">
        <f t="shared" si="21"/>
        <v>448.525</v>
      </c>
      <c r="D697" s="35" t="s">
        <v>28</v>
      </c>
      <c r="E697" s="26"/>
      <c r="F697" s="26"/>
      <c r="G697" s="51"/>
      <c r="H697" s="122" t="s">
        <v>658</v>
      </c>
    </row>
    <row r="698" spans="2:8" s="15" customFormat="1" ht="12.75">
      <c r="B698" s="269">
        <f t="shared" si="20"/>
        <v>683</v>
      </c>
      <c r="C698" s="270">
        <f t="shared" si="21"/>
        <v>448.5375</v>
      </c>
      <c r="D698" s="35"/>
      <c r="E698" s="26"/>
      <c r="F698" s="26"/>
      <c r="G698" s="51"/>
      <c r="H698" s="221"/>
    </row>
    <row r="699" spans="2:8" s="15" customFormat="1" ht="12.75">
      <c r="B699" s="269">
        <f t="shared" si="20"/>
        <v>684</v>
      </c>
      <c r="C699" s="270">
        <f t="shared" si="21"/>
        <v>448.55</v>
      </c>
      <c r="D699" s="35" t="s">
        <v>28</v>
      </c>
      <c r="E699" s="26"/>
      <c r="F699" s="26"/>
      <c r="G699" s="51"/>
      <c r="H699" s="122" t="s">
        <v>658</v>
      </c>
    </row>
    <row r="700" spans="2:8" s="15" customFormat="1" ht="12.75">
      <c r="B700" s="269">
        <f t="shared" si="20"/>
        <v>685</v>
      </c>
      <c r="C700" s="270">
        <f t="shared" si="21"/>
        <v>448.5625</v>
      </c>
      <c r="D700" s="35"/>
      <c r="E700" s="26"/>
      <c r="F700" s="26"/>
      <c r="G700" s="51"/>
      <c r="H700" s="221"/>
    </row>
    <row r="701" spans="2:8" s="15" customFormat="1" ht="12.75">
      <c r="B701" s="269">
        <f t="shared" si="20"/>
        <v>686</v>
      </c>
      <c r="C701" s="270">
        <f t="shared" si="21"/>
        <v>448.575</v>
      </c>
      <c r="D701" s="35" t="s">
        <v>28</v>
      </c>
      <c r="E701" s="26"/>
      <c r="F701" s="26"/>
      <c r="G701" s="51"/>
      <c r="H701" s="122" t="s">
        <v>658</v>
      </c>
    </row>
    <row r="702" spans="2:8" s="15" customFormat="1" ht="12.75">
      <c r="B702" s="269">
        <f t="shared" si="20"/>
        <v>687</v>
      </c>
      <c r="C702" s="270">
        <f t="shared" si="21"/>
        <v>448.5875</v>
      </c>
      <c r="D702" s="35"/>
      <c r="E702" s="26"/>
      <c r="F702" s="26"/>
      <c r="G702" s="51"/>
      <c r="H702" s="221"/>
    </row>
    <row r="703" spans="2:8" s="15" customFormat="1" ht="12.75">
      <c r="B703" s="269">
        <f t="shared" si="20"/>
        <v>688</v>
      </c>
      <c r="C703" s="270">
        <f t="shared" si="21"/>
        <v>448.6</v>
      </c>
      <c r="D703" s="35"/>
      <c r="E703" s="26"/>
      <c r="F703" s="26"/>
      <c r="G703" s="51"/>
      <c r="H703" s="221"/>
    </row>
    <row r="704" spans="2:8" s="15" customFormat="1" ht="12.75">
      <c r="B704" s="269">
        <f t="shared" si="20"/>
        <v>689</v>
      </c>
      <c r="C704" s="270">
        <f t="shared" si="21"/>
        <v>448.6125</v>
      </c>
      <c r="D704" s="35"/>
      <c r="E704" s="26"/>
      <c r="F704" s="26"/>
      <c r="G704" s="51"/>
      <c r="H704" s="221"/>
    </row>
    <row r="705" spans="2:8" s="15" customFormat="1" ht="12.75">
      <c r="B705" s="269">
        <f t="shared" si="20"/>
        <v>690</v>
      </c>
      <c r="C705" s="270">
        <f t="shared" si="21"/>
        <v>448.625</v>
      </c>
      <c r="D705" s="35"/>
      <c r="E705" s="26"/>
      <c r="F705" s="26"/>
      <c r="G705" s="51"/>
      <c r="H705" s="221"/>
    </row>
    <row r="706" spans="2:8" s="15" customFormat="1" ht="12.75">
      <c r="B706" s="269">
        <f t="shared" si="20"/>
        <v>691</v>
      </c>
      <c r="C706" s="270">
        <f t="shared" si="21"/>
        <v>448.6375</v>
      </c>
      <c r="D706" s="35"/>
      <c r="E706" s="26"/>
      <c r="F706" s="26"/>
      <c r="G706" s="51"/>
      <c r="H706" s="221"/>
    </row>
    <row r="707" spans="2:8" s="15" customFormat="1" ht="12.75">
      <c r="B707" s="269">
        <f t="shared" si="20"/>
        <v>692</v>
      </c>
      <c r="C707" s="270">
        <f t="shared" si="21"/>
        <v>448.65</v>
      </c>
      <c r="D707" s="35"/>
      <c r="E707" s="26"/>
      <c r="F707" s="26"/>
      <c r="G707" s="51"/>
      <c r="H707" s="221"/>
    </row>
    <row r="708" spans="2:8" s="15" customFormat="1" ht="12.75">
      <c r="B708" s="269">
        <f t="shared" si="20"/>
        <v>693</v>
      </c>
      <c r="C708" s="270">
        <f t="shared" si="21"/>
        <v>448.6625</v>
      </c>
      <c r="D708" s="35"/>
      <c r="E708" s="26"/>
      <c r="F708" s="26"/>
      <c r="G708" s="51"/>
      <c r="H708" s="221"/>
    </row>
    <row r="709" spans="2:8" s="15" customFormat="1" ht="12.75">
      <c r="B709" s="269">
        <f t="shared" si="20"/>
        <v>694</v>
      </c>
      <c r="C709" s="270">
        <f t="shared" si="21"/>
        <v>448.675</v>
      </c>
      <c r="D709" s="35"/>
      <c r="E709" s="26"/>
      <c r="F709" s="26"/>
      <c r="G709" s="51"/>
      <c r="H709" s="221"/>
    </row>
    <row r="710" spans="2:8" s="15" customFormat="1" ht="12.75">
      <c r="B710" s="269">
        <f t="shared" si="20"/>
        <v>695</v>
      </c>
      <c r="C710" s="270">
        <f t="shared" si="21"/>
        <v>448.6875</v>
      </c>
      <c r="D710" s="35"/>
      <c r="E710" s="26"/>
      <c r="F710" s="26"/>
      <c r="G710" s="51"/>
      <c r="H710" s="221"/>
    </row>
    <row r="711" spans="2:8" s="15" customFormat="1" ht="25.5">
      <c r="B711" s="269">
        <f t="shared" si="20"/>
        <v>696</v>
      </c>
      <c r="C711" s="270">
        <f t="shared" si="21"/>
        <v>448.7</v>
      </c>
      <c r="D711" s="35" t="s">
        <v>28</v>
      </c>
      <c r="E711" s="26"/>
      <c r="F711" s="26"/>
      <c r="G711" s="51"/>
      <c r="H711" s="122" t="s">
        <v>561</v>
      </c>
    </row>
    <row r="712" spans="2:8" s="15" customFormat="1" ht="12.75">
      <c r="B712" s="269">
        <f t="shared" si="20"/>
        <v>697</v>
      </c>
      <c r="C712" s="270">
        <f t="shared" si="21"/>
        <v>448.7125</v>
      </c>
      <c r="D712" s="35"/>
      <c r="E712" s="26"/>
      <c r="F712" s="26"/>
      <c r="G712" s="51"/>
      <c r="H712" s="221"/>
    </row>
    <row r="713" spans="2:8" s="15" customFormat="1" ht="12.75">
      <c r="B713" s="269">
        <f t="shared" si="20"/>
        <v>698</v>
      </c>
      <c r="C713" s="270">
        <f t="shared" si="21"/>
        <v>448.725</v>
      </c>
      <c r="D713" s="35" t="s">
        <v>28</v>
      </c>
      <c r="E713" s="26"/>
      <c r="F713" s="26"/>
      <c r="G713" s="51"/>
      <c r="H713" s="135" t="s">
        <v>656</v>
      </c>
    </row>
    <row r="714" spans="2:8" s="15" customFormat="1" ht="12.75">
      <c r="B714" s="269">
        <f t="shared" si="20"/>
        <v>699</v>
      </c>
      <c r="C714" s="270">
        <f t="shared" si="21"/>
        <v>448.7375</v>
      </c>
      <c r="D714" s="35"/>
      <c r="E714" s="26"/>
      <c r="F714" s="26"/>
      <c r="G714" s="51"/>
      <c r="H714" s="221"/>
    </row>
    <row r="715" spans="2:8" s="15" customFormat="1" ht="12.75">
      <c r="B715" s="269">
        <f t="shared" si="20"/>
        <v>700</v>
      </c>
      <c r="C715" s="270">
        <f t="shared" si="21"/>
        <v>448.75</v>
      </c>
      <c r="D715" s="35"/>
      <c r="E715" s="26"/>
      <c r="F715" s="26"/>
      <c r="G715" s="51"/>
      <c r="H715" s="135" t="s">
        <v>491</v>
      </c>
    </row>
    <row r="716" spans="2:8" s="15" customFormat="1" ht="12.75">
      <c r="B716" s="269">
        <f t="shared" si="20"/>
        <v>701</v>
      </c>
      <c r="C716" s="270">
        <f t="shared" si="21"/>
        <v>448.7625</v>
      </c>
      <c r="D716" s="35"/>
      <c r="E716" s="26"/>
      <c r="F716" s="26"/>
      <c r="G716" s="51"/>
      <c r="H716" s="221"/>
    </row>
    <row r="717" spans="2:8" s="15" customFormat="1" ht="12.75">
      <c r="B717" s="269">
        <f t="shared" si="20"/>
        <v>702</v>
      </c>
      <c r="C717" s="270">
        <f t="shared" si="21"/>
        <v>448.775</v>
      </c>
      <c r="D717" s="35" t="s">
        <v>28</v>
      </c>
      <c r="E717" s="26"/>
      <c r="F717" s="26"/>
      <c r="G717" s="51"/>
      <c r="H717" s="135" t="s">
        <v>223</v>
      </c>
    </row>
    <row r="718" spans="2:8" s="15" customFormat="1" ht="12.75">
      <c r="B718" s="269">
        <f t="shared" si="20"/>
        <v>703</v>
      </c>
      <c r="C718" s="270">
        <f t="shared" si="21"/>
        <v>448.7875</v>
      </c>
      <c r="D718" s="35"/>
      <c r="E718" s="26"/>
      <c r="F718" s="26"/>
      <c r="G718" s="51"/>
      <c r="H718" s="221"/>
    </row>
    <row r="719" spans="2:8" s="15" customFormat="1" ht="12.75">
      <c r="B719" s="269">
        <f t="shared" si="20"/>
        <v>704</v>
      </c>
      <c r="C719" s="270">
        <f t="shared" si="21"/>
        <v>448.8</v>
      </c>
      <c r="D719" s="35" t="s">
        <v>28</v>
      </c>
      <c r="E719" s="26"/>
      <c r="F719" s="26"/>
      <c r="G719" s="51"/>
      <c r="H719" s="135" t="s">
        <v>562</v>
      </c>
    </row>
    <row r="720" spans="2:8" s="15" customFormat="1" ht="12.75">
      <c r="B720" s="269">
        <f t="shared" si="20"/>
        <v>705</v>
      </c>
      <c r="C720" s="270">
        <f t="shared" si="21"/>
        <v>448.8125</v>
      </c>
      <c r="D720" s="35"/>
      <c r="E720" s="26"/>
      <c r="F720" s="26"/>
      <c r="G720" s="51"/>
      <c r="H720" s="221"/>
    </row>
    <row r="721" spans="2:8" s="15" customFormat="1" ht="12.75">
      <c r="B721" s="269">
        <f t="shared" si="20"/>
        <v>706</v>
      </c>
      <c r="C721" s="270">
        <f t="shared" si="21"/>
        <v>448.825</v>
      </c>
      <c r="D721" s="35" t="s">
        <v>28</v>
      </c>
      <c r="E721" s="26"/>
      <c r="F721" s="26"/>
      <c r="G721" s="51"/>
      <c r="H721" s="135" t="s">
        <v>484</v>
      </c>
    </row>
    <row r="722" spans="2:8" s="15" customFormat="1" ht="13.5" customHeight="1">
      <c r="B722" s="269">
        <f aca="true" t="shared" si="22" ref="B722:B785">SUM(B721+1)</f>
        <v>707</v>
      </c>
      <c r="C722" s="270">
        <f aca="true" t="shared" si="23" ref="C722:C785">SUM(440+B722*0.0125)</f>
        <v>448.8375</v>
      </c>
      <c r="D722" s="35"/>
      <c r="E722" s="26"/>
      <c r="F722" s="26"/>
      <c r="G722" s="51"/>
      <c r="H722" s="221"/>
    </row>
    <row r="723" spans="2:8" s="15" customFormat="1" ht="12" customHeight="1">
      <c r="B723" s="269">
        <f t="shared" si="22"/>
        <v>708</v>
      </c>
      <c r="C723" s="270">
        <f t="shared" si="23"/>
        <v>448.85</v>
      </c>
      <c r="D723" s="35" t="s">
        <v>28</v>
      </c>
      <c r="E723" s="26"/>
      <c r="F723" s="26"/>
      <c r="G723" s="51"/>
      <c r="H723" s="135" t="s">
        <v>559</v>
      </c>
    </row>
    <row r="724" spans="2:8" s="15" customFormat="1" ht="12.75">
      <c r="B724" s="269">
        <f t="shared" si="22"/>
        <v>709</v>
      </c>
      <c r="C724" s="270">
        <f t="shared" si="23"/>
        <v>448.8625</v>
      </c>
      <c r="D724" s="35"/>
      <c r="E724" s="26"/>
      <c r="F724" s="26"/>
      <c r="G724" s="51"/>
      <c r="H724" s="221"/>
    </row>
    <row r="725" spans="2:8" s="15" customFormat="1" ht="25.5">
      <c r="B725" s="269">
        <f t="shared" si="22"/>
        <v>710</v>
      </c>
      <c r="C725" s="270">
        <f t="shared" si="23"/>
        <v>448.875</v>
      </c>
      <c r="D725" s="35" t="s">
        <v>28</v>
      </c>
      <c r="E725" s="26"/>
      <c r="F725" s="26"/>
      <c r="G725" s="51"/>
      <c r="H725" s="135" t="s">
        <v>331</v>
      </c>
    </row>
    <row r="726" spans="2:8" s="15" customFormat="1" ht="12.75">
      <c r="B726" s="269">
        <f t="shared" si="22"/>
        <v>711</v>
      </c>
      <c r="C726" s="270">
        <f t="shared" si="23"/>
        <v>448.8875</v>
      </c>
      <c r="D726" s="35"/>
      <c r="E726" s="26"/>
      <c r="F726" s="26"/>
      <c r="G726" s="51"/>
      <c r="H726" s="73"/>
    </row>
    <row r="727" spans="2:8" s="15" customFormat="1" ht="12.75">
      <c r="B727" s="269">
        <f t="shared" si="22"/>
        <v>712</v>
      </c>
      <c r="C727" s="270">
        <f t="shared" si="23"/>
        <v>448.9</v>
      </c>
      <c r="D727" s="35" t="s">
        <v>28</v>
      </c>
      <c r="E727" s="26"/>
      <c r="F727" s="26"/>
      <c r="G727" s="51"/>
      <c r="H727" s="135" t="s">
        <v>266</v>
      </c>
    </row>
    <row r="728" spans="2:8" s="15" customFormat="1" ht="12.75">
      <c r="B728" s="269">
        <f t="shared" si="22"/>
        <v>713</v>
      </c>
      <c r="C728" s="270">
        <f t="shared" si="23"/>
        <v>448.9125</v>
      </c>
      <c r="D728" s="35"/>
      <c r="E728" s="26"/>
      <c r="F728" s="26"/>
      <c r="G728" s="51"/>
      <c r="H728" s="221"/>
    </row>
    <row r="729" spans="2:8" s="15" customFormat="1" ht="12.75">
      <c r="B729" s="269">
        <f t="shared" si="22"/>
        <v>714</v>
      </c>
      <c r="C729" s="270">
        <f t="shared" si="23"/>
        <v>448.925</v>
      </c>
      <c r="D729" s="35" t="s">
        <v>28</v>
      </c>
      <c r="E729" s="26"/>
      <c r="F729" s="26"/>
      <c r="G729" s="51"/>
      <c r="H729" s="135" t="s">
        <v>642</v>
      </c>
    </row>
    <row r="730" spans="2:8" s="15" customFormat="1" ht="12.75">
      <c r="B730" s="269">
        <f t="shared" si="22"/>
        <v>715</v>
      </c>
      <c r="C730" s="270">
        <f t="shared" si="23"/>
        <v>448.9375</v>
      </c>
      <c r="D730" s="35"/>
      <c r="E730" s="26"/>
      <c r="F730" s="26"/>
      <c r="G730" s="51"/>
      <c r="H730" s="221"/>
    </row>
    <row r="731" spans="2:8" s="15" customFormat="1" ht="12.75">
      <c r="B731" s="269">
        <f t="shared" si="22"/>
        <v>716</v>
      </c>
      <c r="C731" s="270">
        <f t="shared" si="23"/>
        <v>448.95</v>
      </c>
      <c r="D731" s="35" t="s">
        <v>28</v>
      </c>
      <c r="E731" s="26"/>
      <c r="F731" s="26"/>
      <c r="G731" s="51"/>
      <c r="H731" s="135" t="s">
        <v>636</v>
      </c>
    </row>
    <row r="732" spans="2:8" s="15" customFormat="1" ht="12.75">
      <c r="B732" s="269">
        <f t="shared" si="22"/>
        <v>717</v>
      </c>
      <c r="C732" s="270">
        <f t="shared" si="23"/>
        <v>448.9625</v>
      </c>
      <c r="D732" s="35"/>
      <c r="E732" s="26"/>
      <c r="F732" s="26"/>
      <c r="G732" s="51"/>
      <c r="H732" s="221"/>
    </row>
    <row r="733" spans="2:8" s="15" customFormat="1" ht="12.75">
      <c r="B733" s="269">
        <f t="shared" si="22"/>
        <v>718</v>
      </c>
      <c r="C733" s="270">
        <f t="shared" si="23"/>
        <v>448.975</v>
      </c>
      <c r="D733" s="35"/>
      <c r="E733" s="26"/>
      <c r="F733" s="26"/>
      <c r="G733" s="51"/>
      <c r="H733" s="221"/>
    </row>
    <row r="734" spans="2:8" s="15" customFormat="1" ht="12.75">
      <c r="B734" s="269">
        <f t="shared" si="22"/>
        <v>719</v>
      </c>
      <c r="C734" s="270">
        <f t="shared" si="23"/>
        <v>448.9875</v>
      </c>
      <c r="D734" s="35"/>
      <c r="E734" s="26"/>
      <c r="F734" s="26"/>
      <c r="G734" s="51"/>
      <c r="H734" s="221"/>
    </row>
    <row r="735" spans="2:9" s="15" customFormat="1" ht="12.75">
      <c r="B735" s="269">
        <f t="shared" si="22"/>
        <v>720</v>
      </c>
      <c r="C735" s="270">
        <f t="shared" si="23"/>
        <v>449</v>
      </c>
      <c r="D735" s="35" t="s">
        <v>28</v>
      </c>
      <c r="E735" s="26"/>
      <c r="F735" s="26"/>
      <c r="G735" s="51"/>
      <c r="H735" s="73" t="s">
        <v>289</v>
      </c>
      <c r="I735" s="138"/>
    </row>
    <row r="736" spans="2:8" s="15" customFormat="1" ht="12.75">
      <c r="B736" s="269">
        <f t="shared" si="22"/>
        <v>721</v>
      </c>
      <c r="C736" s="270">
        <f t="shared" si="23"/>
        <v>449.0125</v>
      </c>
      <c r="D736" s="35"/>
      <c r="E736" s="26"/>
      <c r="F736" s="26"/>
      <c r="G736" s="51"/>
      <c r="H736" s="135" t="s">
        <v>315</v>
      </c>
    </row>
    <row r="737" spans="2:8" s="15" customFormat="1" ht="12.75">
      <c r="B737" s="269">
        <f t="shared" si="22"/>
        <v>722</v>
      </c>
      <c r="C737" s="270">
        <f t="shared" si="23"/>
        <v>449.025</v>
      </c>
      <c r="D737" s="35" t="s">
        <v>28</v>
      </c>
      <c r="E737" s="26"/>
      <c r="F737" s="26"/>
      <c r="G737" s="51"/>
      <c r="H737" s="135" t="s">
        <v>256</v>
      </c>
    </row>
    <row r="738" spans="2:8" s="15" customFormat="1" ht="12.75">
      <c r="B738" s="269">
        <f t="shared" si="22"/>
        <v>723</v>
      </c>
      <c r="C738" s="270">
        <f t="shared" si="23"/>
        <v>449.0375</v>
      </c>
      <c r="D738" s="35" t="s">
        <v>28</v>
      </c>
      <c r="E738" s="26"/>
      <c r="F738" s="26"/>
      <c r="G738" s="51"/>
      <c r="H738" s="135" t="s">
        <v>492</v>
      </c>
    </row>
    <row r="739" spans="2:8" s="15" customFormat="1" ht="24">
      <c r="B739" s="269">
        <f t="shared" si="22"/>
        <v>724</v>
      </c>
      <c r="C739" s="270">
        <f t="shared" si="23"/>
        <v>449.05</v>
      </c>
      <c r="D739" s="35" t="s">
        <v>28</v>
      </c>
      <c r="E739" s="26"/>
      <c r="F739" s="26"/>
      <c r="G739" s="51"/>
      <c r="H739" s="73" t="s">
        <v>576</v>
      </c>
    </row>
    <row r="740" spans="2:8" s="15" customFormat="1" ht="12.75">
      <c r="B740" s="269">
        <f t="shared" si="22"/>
        <v>725</v>
      </c>
      <c r="C740" s="270">
        <f t="shared" si="23"/>
        <v>449.0625</v>
      </c>
      <c r="D740" s="35" t="s">
        <v>28</v>
      </c>
      <c r="E740" s="26"/>
      <c r="F740" s="26"/>
      <c r="G740" s="51"/>
      <c r="H740" s="122" t="s">
        <v>182</v>
      </c>
    </row>
    <row r="741" spans="2:8" s="15" customFormat="1" ht="12.75">
      <c r="B741" s="269">
        <f t="shared" si="22"/>
        <v>726</v>
      </c>
      <c r="C741" s="270">
        <f t="shared" si="23"/>
        <v>449.075</v>
      </c>
      <c r="D741" s="35" t="s">
        <v>28</v>
      </c>
      <c r="E741" s="26"/>
      <c r="F741" s="26"/>
      <c r="G741" s="51"/>
      <c r="H741" s="135" t="s">
        <v>323</v>
      </c>
    </row>
    <row r="742" spans="2:8" s="15" customFormat="1" ht="12.75">
      <c r="B742" s="269">
        <f t="shared" si="22"/>
        <v>727</v>
      </c>
      <c r="C742" s="270">
        <f t="shared" si="23"/>
        <v>449.0875</v>
      </c>
      <c r="D742" s="35"/>
      <c r="E742" s="26"/>
      <c r="F742" s="26"/>
      <c r="G742" s="51"/>
      <c r="H742" s="221"/>
    </row>
    <row r="743" spans="2:8" s="15" customFormat="1" ht="12.75">
      <c r="B743" s="269">
        <f t="shared" si="22"/>
        <v>728</v>
      </c>
      <c r="C743" s="270">
        <f t="shared" si="23"/>
        <v>449.1</v>
      </c>
      <c r="D743" s="35" t="s">
        <v>28</v>
      </c>
      <c r="E743" s="26"/>
      <c r="F743" s="26"/>
      <c r="G743" s="51"/>
      <c r="H743" s="73" t="s">
        <v>123</v>
      </c>
    </row>
    <row r="744" spans="2:8" s="15" customFormat="1" ht="12.75">
      <c r="B744" s="269">
        <f t="shared" si="22"/>
        <v>729</v>
      </c>
      <c r="C744" s="270">
        <f t="shared" si="23"/>
        <v>449.1125</v>
      </c>
      <c r="D744" s="35" t="s">
        <v>28</v>
      </c>
      <c r="E744" s="26"/>
      <c r="F744" s="26"/>
      <c r="G744" s="51"/>
      <c r="H744" s="73" t="s">
        <v>124</v>
      </c>
    </row>
    <row r="745" spans="2:8" s="15" customFormat="1" ht="12.75">
      <c r="B745" s="269">
        <f t="shared" si="22"/>
        <v>730</v>
      </c>
      <c r="C745" s="270">
        <f t="shared" si="23"/>
        <v>449.125</v>
      </c>
      <c r="D745" s="35" t="s">
        <v>28</v>
      </c>
      <c r="E745" s="26"/>
      <c r="F745" s="26"/>
      <c r="G745" s="51"/>
      <c r="H745" s="73" t="s">
        <v>284</v>
      </c>
    </row>
    <row r="746" spans="2:8" s="15" customFormat="1" ht="24">
      <c r="B746" s="269">
        <f t="shared" si="22"/>
        <v>731</v>
      </c>
      <c r="C746" s="270">
        <f t="shared" si="23"/>
        <v>449.1375</v>
      </c>
      <c r="D746" s="35" t="s">
        <v>28</v>
      </c>
      <c r="E746" s="26"/>
      <c r="F746" s="26"/>
      <c r="G746" s="51"/>
      <c r="H746" s="73" t="s">
        <v>513</v>
      </c>
    </row>
    <row r="747" spans="2:8" s="15" customFormat="1" ht="12.75">
      <c r="B747" s="269">
        <f t="shared" si="22"/>
        <v>732</v>
      </c>
      <c r="C747" s="270">
        <f t="shared" si="23"/>
        <v>449.15</v>
      </c>
      <c r="D747" s="35" t="s">
        <v>28</v>
      </c>
      <c r="E747" s="26"/>
      <c r="F747" s="26"/>
      <c r="G747" s="51"/>
      <c r="H747" s="73" t="s">
        <v>618</v>
      </c>
    </row>
    <row r="748" spans="2:8" s="15" customFormat="1" ht="24">
      <c r="B748" s="269">
        <f t="shared" si="22"/>
        <v>733</v>
      </c>
      <c r="C748" s="270">
        <f t="shared" si="23"/>
        <v>449.1625</v>
      </c>
      <c r="D748" s="35" t="s">
        <v>28</v>
      </c>
      <c r="E748" s="26"/>
      <c r="F748" s="26"/>
      <c r="G748" s="51"/>
      <c r="H748" s="73" t="s">
        <v>162</v>
      </c>
    </row>
    <row r="749" spans="2:8" s="15" customFormat="1" ht="12.75">
      <c r="B749" s="269">
        <f t="shared" si="22"/>
        <v>734</v>
      </c>
      <c r="C749" s="270">
        <f t="shared" si="23"/>
        <v>449.175</v>
      </c>
      <c r="D749" s="35" t="s">
        <v>28</v>
      </c>
      <c r="E749" s="26"/>
      <c r="F749" s="26"/>
      <c r="G749" s="51"/>
      <c r="H749" s="73" t="s">
        <v>655</v>
      </c>
    </row>
    <row r="750" spans="2:8" s="15" customFormat="1" ht="36">
      <c r="B750" s="269">
        <f t="shared" si="22"/>
        <v>735</v>
      </c>
      <c r="C750" s="270">
        <f t="shared" si="23"/>
        <v>449.1875</v>
      </c>
      <c r="D750" s="35" t="s">
        <v>28</v>
      </c>
      <c r="E750" s="26"/>
      <c r="F750" s="26"/>
      <c r="G750" s="51"/>
      <c r="H750" s="73" t="s">
        <v>180</v>
      </c>
    </row>
    <row r="751" spans="2:8" s="15" customFormat="1" ht="12.75">
      <c r="B751" s="269">
        <f t="shared" si="22"/>
        <v>736</v>
      </c>
      <c r="C751" s="270">
        <f t="shared" si="23"/>
        <v>449.2</v>
      </c>
      <c r="D751" s="35" t="s">
        <v>28</v>
      </c>
      <c r="E751" s="26"/>
      <c r="F751" s="26"/>
      <c r="G751" s="51"/>
      <c r="H751" s="73" t="s">
        <v>552</v>
      </c>
    </row>
    <row r="752" spans="2:8" s="15" customFormat="1" ht="12.75">
      <c r="B752" s="269">
        <f t="shared" si="22"/>
        <v>737</v>
      </c>
      <c r="C752" s="270">
        <f t="shared" si="23"/>
        <v>449.2125</v>
      </c>
      <c r="D752" s="35" t="s">
        <v>28</v>
      </c>
      <c r="E752" s="26"/>
      <c r="F752" s="26"/>
      <c r="G752" s="51"/>
      <c r="H752" s="73" t="s">
        <v>188</v>
      </c>
    </row>
    <row r="753" spans="2:8" s="15" customFormat="1" ht="24">
      <c r="B753" s="269">
        <f t="shared" si="22"/>
        <v>738</v>
      </c>
      <c r="C753" s="270">
        <f t="shared" si="23"/>
        <v>449.225</v>
      </c>
      <c r="D753" s="35" t="s">
        <v>28</v>
      </c>
      <c r="E753" s="26"/>
      <c r="F753" s="26"/>
      <c r="G753" s="51"/>
      <c r="H753" s="73" t="s">
        <v>187</v>
      </c>
    </row>
    <row r="754" spans="2:8" s="15" customFormat="1" ht="12.75">
      <c r="B754" s="269">
        <f t="shared" si="22"/>
        <v>739</v>
      </c>
      <c r="C754" s="270">
        <f t="shared" si="23"/>
        <v>449.2375</v>
      </c>
      <c r="D754" s="35"/>
      <c r="E754" s="26"/>
      <c r="F754" s="26"/>
      <c r="G754" s="51"/>
      <c r="H754" s="73"/>
    </row>
    <row r="755" spans="2:8" s="15" customFormat="1" ht="12.75">
      <c r="B755" s="269">
        <f t="shared" si="22"/>
        <v>740</v>
      </c>
      <c r="C755" s="270">
        <f t="shared" si="23"/>
        <v>449.25</v>
      </c>
      <c r="D755" s="35" t="s">
        <v>28</v>
      </c>
      <c r="E755" s="26"/>
      <c r="F755" s="26"/>
      <c r="G755" s="51"/>
      <c r="H755" s="122" t="s">
        <v>90</v>
      </c>
    </row>
    <row r="756" spans="2:8" s="15" customFormat="1" ht="12.75">
      <c r="B756" s="269">
        <f t="shared" si="22"/>
        <v>741</v>
      </c>
      <c r="C756" s="270">
        <f t="shared" si="23"/>
        <v>449.2625</v>
      </c>
      <c r="D756" s="35" t="s">
        <v>28</v>
      </c>
      <c r="E756" s="26"/>
      <c r="F756" s="26"/>
      <c r="G756" s="51"/>
      <c r="H756" s="122" t="s">
        <v>225</v>
      </c>
    </row>
    <row r="757" spans="2:8" s="15" customFormat="1" ht="12.75">
      <c r="B757" s="269">
        <f t="shared" si="22"/>
        <v>742</v>
      </c>
      <c r="C757" s="270">
        <f t="shared" si="23"/>
        <v>449.275</v>
      </c>
      <c r="D757" s="35"/>
      <c r="E757" s="26"/>
      <c r="F757" s="26"/>
      <c r="G757" s="51"/>
      <c r="H757" s="221"/>
    </row>
    <row r="758" spans="2:8" s="15" customFormat="1" ht="12.75">
      <c r="B758" s="269">
        <f t="shared" si="22"/>
        <v>743</v>
      </c>
      <c r="C758" s="270">
        <f t="shared" si="23"/>
        <v>449.2875</v>
      </c>
      <c r="D758" s="35" t="s">
        <v>28</v>
      </c>
      <c r="E758" s="26"/>
      <c r="F758" s="26"/>
      <c r="G758" s="51"/>
      <c r="H758" s="122" t="s">
        <v>84</v>
      </c>
    </row>
    <row r="759" spans="2:8" s="15" customFormat="1" ht="12.75">
      <c r="B759" s="269">
        <f t="shared" si="22"/>
        <v>744</v>
      </c>
      <c r="C759" s="270">
        <f t="shared" si="23"/>
        <v>449.3</v>
      </c>
      <c r="D759" s="35" t="s">
        <v>28</v>
      </c>
      <c r="E759" s="26"/>
      <c r="F759" s="26"/>
      <c r="G759" s="51"/>
      <c r="H759" s="122" t="s">
        <v>93</v>
      </c>
    </row>
    <row r="760" spans="2:8" s="15" customFormat="1" ht="12.75">
      <c r="B760" s="269">
        <f t="shared" si="22"/>
        <v>745</v>
      </c>
      <c r="C760" s="270">
        <f t="shared" si="23"/>
        <v>449.3125</v>
      </c>
      <c r="D760" s="35" t="s">
        <v>28</v>
      </c>
      <c r="E760" s="26"/>
      <c r="F760" s="26"/>
      <c r="G760" s="51"/>
      <c r="H760" s="135" t="s">
        <v>209</v>
      </c>
    </row>
    <row r="761" spans="2:8" s="15" customFormat="1" ht="25.5">
      <c r="B761" s="269">
        <f t="shared" si="22"/>
        <v>746</v>
      </c>
      <c r="C761" s="270">
        <f t="shared" si="23"/>
        <v>449.325</v>
      </c>
      <c r="D761" s="35" t="s">
        <v>28</v>
      </c>
      <c r="E761" s="26"/>
      <c r="F761" s="26"/>
      <c r="G761" s="51"/>
      <c r="H761" s="122" t="s">
        <v>632</v>
      </c>
    </row>
    <row r="762" spans="2:8" s="15" customFormat="1" ht="12.75">
      <c r="B762" s="269">
        <f t="shared" si="22"/>
        <v>747</v>
      </c>
      <c r="C762" s="270">
        <f t="shared" si="23"/>
        <v>449.3375</v>
      </c>
      <c r="D762" s="35"/>
      <c r="E762" s="26"/>
      <c r="F762" s="26"/>
      <c r="G762" s="51"/>
      <c r="H762" s="221"/>
    </row>
    <row r="763" spans="2:8" s="15" customFormat="1" ht="12.75">
      <c r="B763" s="269">
        <f t="shared" si="22"/>
        <v>748</v>
      </c>
      <c r="C763" s="270">
        <f t="shared" si="23"/>
        <v>449.35</v>
      </c>
      <c r="D763" s="35" t="s">
        <v>28</v>
      </c>
      <c r="E763" s="26"/>
      <c r="F763" s="26"/>
      <c r="G763" s="51"/>
      <c r="H763" s="135" t="s">
        <v>692</v>
      </c>
    </row>
    <row r="764" spans="2:8" s="15" customFormat="1" ht="12.75">
      <c r="B764" s="269">
        <f t="shared" si="22"/>
        <v>749</v>
      </c>
      <c r="C764" s="270">
        <f t="shared" si="23"/>
        <v>449.3625</v>
      </c>
      <c r="D764" s="35"/>
      <c r="E764" s="26"/>
      <c r="F764" s="26"/>
      <c r="G764" s="51"/>
      <c r="H764" s="221"/>
    </row>
    <row r="765" spans="2:8" s="15" customFormat="1" ht="12.75">
      <c r="B765" s="269">
        <f t="shared" si="22"/>
        <v>750</v>
      </c>
      <c r="C765" s="270">
        <f t="shared" si="23"/>
        <v>449.375</v>
      </c>
      <c r="D765" s="35"/>
      <c r="E765" s="26"/>
      <c r="F765" s="26"/>
      <c r="G765" s="51"/>
      <c r="H765" s="135" t="s">
        <v>545</v>
      </c>
    </row>
    <row r="766" spans="2:8" s="15" customFormat="1" ht="12.75">
      <c r="B766" s="269">
        <f t="shared" si="22"/>
        <v>751</v>
      </c>
      <c r="C766" s="270">
        <f t="shared" si="23"/>
        <v>449.3875</v>
      </c>
      <c r="D766" s="35"/>
      <c r="E766" s="26"/>
      <c r="F766" s="26"/>
      <c r="G766" s="51"/>
      <c r="H766" s="135" t="s">
        <v>524</v>
      </c>
    </row>
    <row r="767" spans="2:8" s="15" customFormat="1" ht="12.75">
      <c r="B767" s="269">
        <f t="shared" si="22"/>
        <v>752</v>
      </c>
      <c r="C767" s="270">
        <f t="shared" si="23"/>
        <v>449.4</v>
      </c>
      <c r="D767" s="35"/>
      <c r="E767" s="26"/>
      <c r="F767" s="26"/>
      <c r="G767" s="51"/>
      <c r="H767" s="135" t="s">
        <v>525</v>
      </c>
    </row>
    <row r="768" spans="2:8" s="15" customFormat="1" ht="76.5">
      <c r="B768" s="269">
        <f t="shared" si="22"/>
        <v>753</v>
      </c>
      <c r="C768" s="270">
        <f t="shared" si="23"/>
        <v>449.4125</v>
      </c>
      <c r="D768" s="35" t="s">
        <v>28</v>
      </c>
      <c r="E768" s="26"/>
      <c r="F768" s="26"/>
      <c r="G768" s="51"/>
      <c r="H768" s="135" t="s">
        <v>614</v>
      </c>
    </row>
    <row r="769" spans="2:8" s="15" customFormat="1" ht="76.5">
      <c r="B769" s="269">
        <f t="shared" si="22"/>
        <v>754</v>
      </c>
      <c r="C769" s="270">
        <f t="shared" si="23"/>
        <v>449.425</v>
      </c>
      <c r="D769" s="35" t="s">
        <v>28</v>
      </c>
      <c r="E769" s="26"/>
      <c r="F769" s="26"/>
      <c r="G769" s="51"/>
      <c r="H769" s="135" t="s">
        <v>615</v>
      </c>
    </row>
    <row r="770" spans="2:8" s="15" customFormat="1" ht="12.75">
      <c r="B770" s="269">
        <f t="shared" si="22"/>
        <v>755</v>
      </c>
      <c r="C770" s="270">
        <f t="shared" si="23"/>
        <v>449.4375</v>
      </c>
      <c r="D770" s="35"/>
      <c r="E770" s="26"/>
      <c r="F770" s="26"/>
      <c r="G770" s="51"/>
      <c r="H770" s="221"/>
    </row>
    <row r="771" spans="2:8" s="15" customFormat="1" ht="12.75">
      <c r="B771" s="269">
        <f t="shared" si="22"/>
        <v>756</v>
      </c>
      <c r="C771" s="270">
        <f t="shared" si="23"/>
        <v>449.45</v>
      </c>
      <c r="D771" s="35" t="s">
        <v>28</v>
      </c>
      <c r="E771" s="26"/>
      <c r="F771" s="26"/>
      <c r="G771" s="51"/>
      <c r="H771" s="73" t="s">
        <v>189</v>
      </c>
    </row>
    <row r="772" spans="2:8" s="15" customFormat="1" ht="12.75">
      <c r="B772" s="269">
        <f t="shared" si="22"/>
        <v>757</v>
      </c>
      <c r="C772" s="270">
        <f t="shared" si="23"/>
        <v>449.4625</v>
      </c>
      <c r="D772" s="35"/>
      <c r="E772" s="26"/>
      <c r="F772" s="26"/>
      <c r="G772" s="51"/>
      <c r="H772" s="221"/>
    </row>
    <row r="773" spans="2:8" s="15" customFormat="1" ht="12.75">
      <c r="B773" s="269">
        <f t="shared" si="22"/>
        <v>758</v>
      </c>
      <c r="C773" s="270">
        <f>SUM(440+B773*0.0125)</f>
        <v>449.475</v>
      </c>
      <c r="D773" s="35" t="s">
        <v>28</v>
      </c>
      <c r="E773" s="26"/>
      <c r="F773" s="26"/>
      <c r="G773" s="51"/>
      <c r="H773" s="73" t="s">
        <v>224</v>
      </c>
    </row>
    <row r="774" spans="2:8" s="15" customFormat="1" ht="12.75">
      <c r="B774" s="269">
        <f>SUM(B773+1)</f>
        <v>759</v>
      </c>
      <c r="C774" s="270">
        <f t="shared" si="23"/>
        <v>449.4875</v>
      </c>
      <c r="D774" s="35" t="s">
        <v>28</v>
      </c>
      <c r="E774" s="26"/>
      <c r="F774" s="26"/>
      <c r="G774" s="51"/>
      <c r="H774" s="73" t="s">
        <v>104</v>
      </c>
    </row>
    <row r="775" spans="2:8" s="15" customFormat="1" ht="24">
      <c r="B775" s="269">
        <f t="shared" si="22"/>
        <v>760</v>
      </c>
      <c r="C775" s="270">
        <f t="shared" si="23"/>
        <v>449.5</v>
      </c>
      <c r="D775" s="35" t="s">
        <v>28</v>
      </c>
      <c r="E775" s="26"/>
      <c r="F775" s="26"/>
      <c r="G775" s="51"/>
      <c r="H775" s="73" t="s">
        <v>285</v>
      </c>
    </row>
    <row r="776" spans="2:8" s="15" customFormat="1" ht="104.25" customHeight="1">
      <c r="B776" s="269">
        <f t="shared" si="22"/>
        <v>761</v>
      </c>
      <c r="C776" s="270">
        <f t="shared" si="23"/>
        <v>449.5125</v>
      </c>
      <c r="D776" s="35"/>
      <c r="E776" s="26"/>
      <c r="F776" s="26"/>
      <c r="G776" s="51"/>
      <c r="H776" s="73"/>
    </row>
    <row r="777" spans="2:8" s="15" customFormat="1" ht="74.25" customHeight="1">
      <c r="B777" s="269">
        <f t="shared" si="22"/>
        <v>762</v>
      </c>
      <c r="C777" s="270">
        <f t="shared" si="23"/>
        <v>449.525</v>
      </c>
      <c r="D777" s="35"/>
      <c r="E777" s="26"/>
      <c r="F777" s="26"/>
      <c r="G777" s="51"/>
      <c r="H777" s="73" t="s">
        <v>651</v>
      </c>
    </row>
    <row r="778" spans="2:8" s="15" customFormat="1" ht="81.75" customHeight="1">
      <c r="B778" s="269">
        <f t="shared" si="22"/>
        <v>763</v>
      </c>
      <c r="C778" s="270">
        <f t="shared" si="23"/>
        <v>449.5375</v>
      </c>
      <c r="D778" s="35" t="s">
        <v>28</v>
      </c>
      <c r="E778" s="26"/>
      <c r="F778" s="26"/>
      <c r="G778" s="51"/>
      <c r="H778" s="73" t="s">
        <v>648</v>
      </c>
    </row>
    <row r="779" spans="2:8" s="15" customFormat="1" ht="12.75">
      <c r="B779" s="269">
        <f t="shared" si="22"/>
        <v>764</v>
      </c>
      <c r="C779" s="270">
        <f t="shared" si="23"/>
        <v>449.55</v>
      </c>
      <c r="D779" s="35" t="s">
        <v>28</v>
      </c>
      <c r="E779" s="26"/>
      <c r="F779" s="26"/>
      <c r="G779" s="51"/>
      <c r="H779" s="135" t="s">
        <v>269</v>
      </c>
    </row>
    <row r="780" spans="2:8" s="15" customFormat="1" ht="12.75">
      <c r="B780" s="269">
        <f t="shared" si="22"/>
        <v>765</v>
      </c>
      <c r="C780" s="270">
        <f t="shared" si="23"/>
        <v>449.5625</v>
      </c>
      <c r="D780" s="35"/>
      <c r="E780" s="26"/>
      <c r="F780" s="26"/>
      <c r="G780" s="51"/>
      <c r="H780" s="221"/>
    </row>
    <row r="781" spans="2:8" s="15" customFormat="1" ht="12.75">
      <c r="B781" s="269">
        <f t="shared" si="22"/>
        <v>766</v>
      </c>
      <c r="C781" s="270">
        <f t="shared" si="23"/>
        <v>449.575</v>
      </c>
      <c r="D781" s="35" t="s">
        <v>28</v>
      </c>
      <c r="E781" s="26"/>
      <c r="F781" s="26"/>
      <c r="G781" s="51"/>
      <c r="H781" s="135" t="s">
        <v>624</v>
      </c>
    </row>
    <row r="782" spans="2:8" s="15" customFormat="1" ht="12.75">
      <c r="B782" s="269">
        <f t="shared" si="22"/>
        <v>767</v>
      </c>
      <c r="C782" s="270">
        <f t="shared" si="23"/>
        <v>449.5875</v>
      </c>
      <c r="D782" s="35"/>
      <c r="E782" s="26"/>
      <c r="F782" s="26"/>
      <c r="G782" s="51"/>
      <c r="H782" s="221"/>
    </row>
    <row r="783" spans="2:8" s="15" customFormat="1" ht="12.75">
      <c r="B783" s="269">
        <f t="shared" si="22"/>
        <v>768</v>
      </c>
      <c r="C783" s="270">
        <f t="shared" si="23"/>
        <v>449.6</v>
      </c>
      <c r="D783" s="35" t="s">
        <v>28</v>
      </c>
      <c r="E783" s="26"/>
      <c r="F783" s="26"/>
      <c r="G783" s="51"/>
      <c r="H783" s="135" t="s">
        <v>250</v>
      </c>
    </row>
    <row r="784" spans="2:8" s="15" customFormat="1" ht="12.75">
      <c r="B784" s="269">
        <f t="shared" si="22"/>
        <v>769</v>
      </c>
      <c r="C784" s="270">
        <f t="shared" si="23"/>
        <v>449.6125</v>
      </c>
      <c r="D784" s="35" t="s">
        <v>28</v>
      </c>
      <c r="E784" s="26"/>
      <c r="F784" s="26"/>
      <c r="G784" s="129"/>
      <c r="H784" s="122" t="s">
        <v>214</v>
      </c>
    </row>
    <row r="785" spans="2:8" s="15" customFormat="1" ht="12.75">
      <c r="B785" s="269">
        <f t="shared" si="22"/>
        <v>770</v>
      </c>
      <c r="C785" s="270">
        <f t="shared" si="23"/>
        <v>449.625</v>
      </c>
      <c r="D785" s="35" t="s">
        <v>28</v>
      </c>
      <c r="E785" s="26"/>
      <c r="F785" s="26"/>
      <c r="G785" s="51"/>
      <c r="H785" s="85" t="s">
        <v>105</v>
      </c>
    </row>
    <row r="786" spans="2:8" s="15" customFormat="1" ht="12.75">
      <c r="B786" s="269">
        <f aca="true" t="shared" si="24" ref="B786:B815">SUM(B785+1)</f>
        <v>771</v>
      </c>
      <c r="C786" s="270">
        <f aca="true" t="shared" si="25" ref="C786:C815">SUM(440+B786*0.0125)</f>
        <v>449.6375</v>
      </c>
      <c r="D786" s="35" t="s">
        <v>28</v>
      </c>
      <c r="E786" s="26"/>
      <c r="F786" s="26"/>
      <c r="G786" s="51"/>
      <c r="H786" s="85" t="s">
        <v>106</v>
      </c>
    </row>
    <row r="787" spans="2:8" s="15" customFormat="1" ht="12.75">
      <c r="B787" s="269">
        <f t="shared" si="24"/>
        <v>772</v>
      </c>
      <c r="C787" s="270">
        <f t="shared" si="25"/>
        <v>449.65</v>
      </c>
      <c r="D787" s="35" t="s">
        <v>28</v>
      </c>
      <c r="E787" s="26"/>
      <c r="F787" s="26"/>
      <c r="G787" s="51"/>
      <c r="H787" s="73" t="s">
        <v>234</v>
      </c>
    </row>
    <row r="788" spans="2:8" s="15" customFormat="1" ht="12.75">
      <c r="B788" s="269">
        <f t="shared" si="24"/>
        <v>773</v>
      </c>
      <c r="C788" s="270">
        <f t="shared" si="25"/>
        <v>449.6625</v>
      </c>
      <c r="D788" s="35" t="s">
        <v>28</v>
      </c>
      <c r="E788" s="26"/>
      <c r="F788" s="26"/>
      <c r="G788" s="51"/>
      <c r="H788" s="84" t="s">
        <v>42</v>
      </c>
    </row>
    <row r="789" spans="2:8" s="15" customFormat="1" ht="25.5">
      <c r="B789" s="269">
        <f t="shared" si="24"/>
        <v>774</v>
      </c>
      <c r="C789" s="270">
        <f t="shared" si="25"/>
        <v>449.675</v>
      </c>
      <c r="D789" s="35" t="s">
        <v>28</v>
      </c>
      <c r="E789" s="26"/>
      <c r="F789" s="26"/>
      <c r="G789" s="51"/>
      <c r="H789" s="122" t="s">
        <v>192</v>
      </c>
    </row>
    <row r="790" spans="2:8" s="15" customFormat="1" ht="12.75">
      <c r="B790" s="269">
        <f t="shared" si="24"/>
        <v>775</v>
      </c>
      <c r="C790" s="270">
        <f t="shared" si="25"/>
        <v>449.6875</v>
      </c>
      <c r="D790" s="35"/>
      <c r="E790" s="26"/>
      <c r="F790" s="26"/>
      <c r="G790" s="51"/>
      <c r="H790" s="221"/>
    </row>
    <row r="791" spans="2:8" s="15" customFormat="1" ht="12.75">
      <c r="B791" s="269">
        <f t="shared" si="24"/>
        <v>776</v>
      </c>
      <c r="C791" s="270">
        <f t="shared" si="25"/>
        <v>449.7</v>
      </c>
      <c r="D791" s="35" t="s">
        <v>28</v>
      </c>
      <c r="E791" s="26"/>
      <c r="F791" s="26"/>
      <c r="G791" s="51"/>
      <c r="H791" s="73" t="s">
        <v>33</v>
      </c>
    </row>
    <row r="792" spans="2:8" s="15" customFormat="1" ht="24">
      <c r="B792" s="269">
        <f t="shared" si="24"/>
        <v>777</v>
      </c>
      <c r="C792" s="270">
        <f t="shared" si="25"/>
        <v>449.7125</v>
      </c>
      <c r="D792" s="35" t="s">
        <v>28</v>
      </c>
      <c r="E792" s="26"/>
      <c r="F792" s="26"/>
      <c r="G792" s="51"/>
      <c r="H792" s="73" t="s">
        <v>146</v>
      </c>
    </row>
    <row r="793" spans="2:8" s="15" customFormat="1" ht="12.75">
      <c r="B793" s="269">
        <f t="shared" si="24"/>
        <v>778</v>
      </c>
      <c r="C793" s="270">
        <f t="shared" si="25"/>
        <v>449.725</v>
      </c>
      <c r="D793" s="35"/>
      <c r="E793" s="26"/>
      <c r="F793" s="26"/>
      <c r="G793" s="51"/>
      <c r="H793" s="221"/>
    </row>
    <row r="794" spans="2:8" s="15" customFormat="1" ht="12.75">
      <c r="B794" s="269">
        <f t="shared" si="24"/>
        <v>779</v>
      </c>
      <c r="C794" s="270">
        <f t="shared" si="25"/>
        <v>449.7375</v>
      </c>
      <c r="D794" s="35"/>
      <c r="E794" s="26"/>
      <c r="F794" s="26"/>
      <c r="G794" s="51"/>
      <c r="H794" s="221"/>
    </row>
    <row r="795" spans="2:8" s="15" customFormat="1" ht="12.75">
      <c r="B795" s="269">
        <f t="shared" si="24"/>
        <v>780</v>
      </c>
      <c r="C795" s="270">
        <f t="shared" si="25"/>
        <v>449.75</v>
      </c>
      <c r="D795" s="35" t="s">
        <v>28</v>
      </c>
      <c r="E795" s="26"/>
      <c r="F795" s="26"/>
      <c r="G795" s="51"/>
      <c r="H795" s="135" t="s">
        <v>233</v>
      </c>
    </row>
    <row r="796" spans="2:8" s="15" customFormat="1" ht="24">
      <c r="B796" s="269">
        <f t="shared" si="24"/>
        <v>781</v>
      </c>
      <c r="C796" s="270">
        <f t="shared" si="25"/>
        <v>449.7625</v>
      </c>
      <c r="D796" s="35" t="s">
        <v>28</v>
      </c>
      <c r="E796" s="26"/>
      <c r="F796" s="26"/>
      <c r="G796" s="51"/>
      <c r="H796" s="73" t="s">
        <v>586</v>
      </c>
    </row>
    <row r="797" spans="2:8" s="15" customFormat="1" ht="12.75">
      <c r="B797" s="269">
        <f t="shared" si="24"/>
        <v>782</v>
      </c>
      <c r="C797" s="270">
        <f t="shared" si="25"/>
        <v>449.775</v>
      </c>
      <c r="D797" s="35"/>
      <c r="E797" s="26"/>
      <c r="F797" s="26"/>
      <c r="G797" s="51"/>
      <c r="H797" s="73"/>
    </row>
    <row r="798" spans="2:8" s="15" customFormat="1" ht="12.75">
      <c r="B798" s="269">
        <f t="shared" si="24"/>
        <v>783</v>
      </c>
      <c r="C798" s="270">
        <f t="shared" si="25"/>
        <v>449.7875</v>
      </c>
      <c r="D798" s="35" t="s">
        <v>28</v>
      </c>
      <c r="E798" s="26"/>
      <c r="F798" s="26"/>
      <c r="G798" s="51"/>
      <c r="H798" s="73" t="s">
        <v>522</v>
      </c>
    </row>
    <row r="799" spans="2:8" s="15" customFormat="1" ht="12.75">
      <c r="B799" s="269">
        <f t="shared" si="24"/>
        <v>784</v>
      </c>
      <c r="C799" s="270">
        <f t="shared" si="25"/>
        <v>449.8</v>
      </c>
      <c r="D799" s="35"/>
      <c r="E799" s="26"/>
      <c r="F799" s="26"/>
      <c r="G799" s="51"/>
      <c r="H799" s="135" t="s">
        <v>518</v>
      </c>
    </row>
    <row r="800" spans="2:8" s="15" customFormat="1" ht="25.5">
      <c r="B800" s="269">
        <f t="shared" si="24"/>
        <v>785</v>
      </c>
      <c r="C800" s="270">
        <f t="shared" si="25"/>
        <v>449.8125</v>
      </c>
      <c r="D800" s="35" t="s">
        <v>28</v>
      </c>
      <c r="E800" s="26"/>
      <c r="F800" s="26"/>
      <c r="G800" s="51"/>
      <c r="H800" s="135" t="s">
        <v>521</v>
      </c>
    </row>
    <row r="801" spans="2:8" s="15" customFormat="1" ht="25.5">
      <c r="B801" s="269">
        <f t="shared" si="24"/>
        <v>786</v>
      </c>
      <c r="C801" s="270">
        <f t="shared" si="25"/>
        <v>449.825</v>
      </c>
      <c r="D801" s="35" t="s">
        <v>28</v>
      </c>
      <c r="E801" s="26"/>
      <c r="F801" s="26"/>
      <c r="G801" s="51"/>
      <c r="H801" s="135" t="s">
        <v>170</v>
      </c>
    </row>
    <row r="802" spans="2:8" s="15" customFormat="1" ht="12.75">
      <c r="B802" s="269">
        <f t="shared" si="24"/>
        <v>787</v>
      </c>
      <c r="C802" s="270">
        <f t="shared" si="25"/>
        <v>449.8375</v>
      </c>
      <c r="D802" s="35"/>
      <c r="E802" s="26"/>
      <c r="F802" s="26"/>
      <c r="G802" s="51"/>
      <c r="H802" s="221"/>
    </row>
    <row r="803" spans="2:8" s="15" customFormat="1" ht="12.75">
      <c r="B803" s="269">
        <f t="shared" si="24"/>
        <v>788</v>
      </c>
      <c r="C803" s="270">
        <f>SUM(440+B803*0.0125)</f>
        <v>449.85</v>
      </c>
      <c r="D803" s="35" t="s">
        <v>28</v>
      </c>
      <c r="E803" s="26"/>
      <c r="F803" s="26"/>
      <c r="G803" s="51"/>
      <c r="H803" s="135" t="s">
        <v>232</v>
      </c>
    </row>
    <row r="804" spans="2:8" s="15" customFormat="1" ht="12.75">
      <c r="B804" s="269">
        <f t="shared" si="24"/>
        <v>789</v>
      </c>
      <c r="C804" s="270">
        <f t="shared" si="25"/>
        <v>449.8625</v>
      </c>
      <c r="D804" s="35"/>
      <c r="E804" s="26"/>
      <c r="F804" s="26"/>
      <c r="G804" s="51"/>
      <c r="H804" s="221"/>
    </row>
    <row r="805" spans="2:8" s="15" customFormat="1" ht="25.5">
      <c r="B805" s="269">
        <f t="shared" si="24"/>
        <v>790</v>
      </c>
      <c r="C805" s="270">
        <f t="shared" si="25"/>
        <v>449.875</v>
      </c>
      <c r="D805" s="35" t="s">
        <v>28</v>
      </c>
      <c r="E805" s="26"/>
      <c r="F805" s="26"/>
      <c r="G805" s="51"/>
      <c r="H805" s="135" t="s">
        <v>534</v>
      </c>
    </row>
    <row r="806" spans="2:8" s="15" customFormat="1" ht="12.75">
      <c r="B806" s="269">
        <f t="shared" si="24"/>
        <v>791</v>
      </c>
      <c r="C806" s="270">
        <f t="shared" si="25"/>
        <v>449.8875</v>
      </c>
      <c r="D806" s="35" t="s">
        <v>28</v>
      </c>
      <c r="E806" s="26"/>
      <c r="F806" s="26"/>
      <c r="G806" s="51"/>
      <c r="H806" s="135" t="s">
        <v>288</v>
      </c>
    </row>
    <row r="807" spans="2:8" s="15" customFormat="1" ht="12.75">
      <c r="B807" s="269">
        <f t="shared" si="24"/>
        <v>792</v>
      </c>
      <c r="C807" s="270">
        <f t="shared" si="25"/>
        <v>449.9</v>
      </c>
      <c r="D807" s="35" t="s">
        <v>28</v>
      </c>
      <c r="E807" s="26"/>
      <c r="F807" s="26"/>
      <c r="G807" s="51"/>
      <c r="H807" s="135" t="s">
        <v>222</v>
      </c>
    </row>
    <row r="808" spans="2:8" s="15" customFormat="1" ht="12.75">
      <c r="B808" s="269">
        <f t="shared" si="24"/>
        <v>793</v>
      </c>
      <c r="C808" s="270">
        <f t="shared" si="25"/>
        <v>449.9125</v>
      </c>
      <c r="D808" s="35" t="s">
        <v>28</v>
      </c>
      <c r="E808" s="26"/>
      <c r="F808" s="26"/>
      <c r="G808" s="51"/>
      <c r="H808" s="135" t="s">
        <v>533</v>
      </c>
    </row>
    <row r="809" spans="2:8" s="15" customFormat="1" ht="12.75">
      <c r="B809" s="269">
        <f t="shared" si="24"/>
        <v>794</v>
      </c>
      <c r="C809" s="270">
        <f t="shared" si="25"/>
        <v>449.925</v>
      </c>
      <c r="D809" s="35"/>
      <c r="E809" s="26"/>
      <c r="F809" s="26"/>
      <c r="G809" s="51"/>
      <c r="H809" s="135"/>
    </row>
    <row r="810" spans="2:8" s="15" customFormat="1" ht="33" customHeight="1">
      <c r="B810" s="269">
        <f t="shared" si="24"/>
        <v>795</v>
      </c>
      <c r="C810" s="270">
        <f t="shared" si="25"/>
        <v>449.9375</v>
      </c>
      <c r="D810" s="35" t="s">
        <v>28</v>
      </c>
      <c r="E810" s="26"/>
      <c r="F810" s="26"/>
      <c r="G810" s="51"/>
      <c r="H810" s="73" t="s">
        <v>184</v>
      </c>
    </row>
    <row r="811" spans="2:8" s="15" customFormat="1" ht="39.75" customHeight="1">
      <c r="B811" s="269">
        <f t="shared" si="24"/>
        <v>796</v>
      </c>
      <c r="C811" s="270">
        <f t="shared" si="25"/>
        <v>449.95</v>
      </c>
      <c r="D811" s="35" t="s">
        <v>28</v>
      </c>
      <c r="E811" s="26"/>
      <c r="F811" s="26"/>
      <c r="G811" s="51"/>
      <c r="H811" s="73" t="s">
        <v>308</v>
      </c>
    </row>
    <row r="812" spans="2:8" s="15" customFormat="1" ht="24">
      <c r="B812" s="269">
        <f t="shared" si="24"/>
        <v>797</v>
      </c>
      <c r="C812" s="270">
        <f t="shared" si="25"/>
        <v>449.9625</v>
      </c>
      <c r="D812" s="35" t="s">
        <v>28</v>
      </c>
      <c r="E812" s="26"/>
      <c r="F812" s="26"/>
      <c r="G812" s="51"/>
      <c r="H812" s="73" t="s">
        <v>687</v>
      </c>
    </row>
    <row r="813" spans="2:8" s="15" customFormat="1" ht="24">
      <c r="B813" s="269">
        <f t="shared" si="24"/>
        <v>798</v>
      </c>
      <c r="C813" s="270">
        <f t="shared" si="25"/>
        <v>449.975</v>
      </c>
      <c r="D813" s="35" t="s">
        <v>28</v>
      </c>
      <c r="E813" s="26"/>
      <c r="F813" s="26"/>
      <c r="G813" s="51"/>
      <c r="H813" s="73" t="s">
        <v>299</v>
      </c>
    </row>
    <row r="814" spans="2:8" s="15" customFormat="1" ht="12.75">
      <c r="B814" s="269">
        <f t="shared" si="24"/>
        <v>799</v>
      </c>
      <c r="C814" s="270">
        <f t="shared" si="25"/>
        <v>449.9875</v>
      </c>
      <c r="D814" s="35"/>
      <c r="E814" s="26"/>
      <c r="F814" s="26"/>
      <c r="G814" s="51"/>
      <c r="H814" s="221"/>
    </row>
    <row r="815" spans="2:8" s="15" customFormat="1" ht="13.5" thickBot="1">
      <c r="B815" s="271">
        <f t="shared" si="24"/>
        <v>800</v>
      </c>
      <c r="C815" s="272">
        <f t="shared" si="25"/>
        <v>450</v>
      </c>
      <c r="D815" s="37"/>
      <c r="E815" s="27"/>
      <c r="F815" s="27"/>
      <c r="G815" s="52"/>
      <c r="H815" s="233"/>
    </row>
  </sheetData>
  <mergeCells count="5">
    <mergeCell ref="C7:G7"/>
    <mergeCell ref="C8:G8"/>
    <mergeCell ref="C9:G9"/>
    <mergeCell ref="C10:G10"/>
    <mergeCell ref="C11:G1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P1620"/>
  <sheetViews>
    <sheetView workbookViewId="0" topLeftCell="A315">
      <selection activeCell="H327" sqref="H327"/>
    </sheetView>
  </sheetViews>
  <sheetFormatPr defaultColWidth="9.140625" defaultRowHeight="12.75"/>
  <cols>
    <col min="2" max="2" width="11.140625" style="0" customWidth="1"/>
    <col min="3" max="3" width="17.8515625" style="0" customWidth="1"/>
    <col min="4" max="4" width="9.140625" style="1" customWidth="1"/>
    <col min="6" max="6" width="11.421875" style="0" customWidth="1"/>
    <col min="7" max="7" width="10.57421875" style="0" customWidth="1"/>
    <col min="8" max="8" width="28.7109375" style="0" customWidth="1"/>
    <col min="9" max="9" width="7.140625" style="0" customWidth="1"/>
    <col min="10" max="10" width="11.8515625" style="0" customWidth="1"/>
    <col min="11" max="11" width="18.140625" style="0" customWidth="1"/>
    <col min="12" max="12" width="9.140625" style="1" customWidth="1"/>
    <col min="14" max="14" width="12.140625" style="0" customWidth="1"/>
    <col min="15" max="15" width="9.7109375" style="0" customWidth="1"/>
    <col min="16" max="16" width="28.421875" style="0" customWidth="1"/>
  </cols>
  <sheetData>
    <row r="1" ht="13.5" customHeight="1"/>
    <row r="2" ht="13.5" customHeight="1"/>
    <row r="3" ht="13.5" customHeight="1"/>
    <row r="4" ht="13.5" customHeight="1" thickBot="1"/>
    <row r="5" spans="2:16" ht="13.5" customHeight="1">
      <c r="B5" s="149"/>
      <c r="C5" s="153"/>
      <c r="D5" s="210"/>
      <c r="E5" s="153"/>
      <c r="F5" s="153"/>
      <c r="G5" s="153"/>
      <c r="H5" s="262"/>
      <c r="I5" s="153"/>
      <c r="J5" s="153"/>
      <c r="K5" s="153"/>
      <c r="L5" s="210"/>
      <c r="M5" s="153"/>
      <c r="N5" s="153"/>
      <c r="O5" s="153"/>
      <c r="P5" s="206"/>
    </row>
    <row r="6" spans="2:16" ht="13.5" customHeight="1">
      <c r="B6" s="159"/>
      <c r="C6" s="350" t="s">
        <v>27</v>
      </c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5"/>
      <c r="P6" s="207"/>
    </row>
    <row r="7" spans="2:16" ht="13.5" customHeight="1">
      <c r="B7" s="263"/>
      <c r="C7" s="350" t="s">
        <v>345</v>
      </c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5"/>
      <c r="P7" s="207"/>
    </row>
    <row r="8" spans="2:16" ht="13.5" customHeight="1">
      <c r="B8" s="263"/>
      <c r="C8" s="353" t="s">
        <v>19</v>
      </c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60"/>
      <c r="P8" s="207"/>
    </row>
    <row r="9" spans="2:16" ht="13.5" customHeight="1">
      <c r="B9" s="264"/>
      <c r="C9" s="353" t="s">
        <v>25</v>
      </c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5"/>
      <c r="P9" s="207"/>
    </row>
    <row r="10" spans="2:16" ht="13.5" customHeight="1">
      <c r="B10" s="293"/>
      <c r="C10" s="353" t="s">
        <v>78</v>
      </c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60"/>
      <c r="P10" s="294"/>
    </row>
    <row r="11" spans="2:16" ht="13.5" customHeight="1" thickBot="1">
      <c r="B11" s="266"/>
      <c r="C11" s="157"/>
      <c r="D11" s="213"/>
      <c r="E11" s="157"/>
      <c r="F11" s="157"/>
      <c r="G11" s="157"/>
      <c r="H11" s="157"/>
      <c r="I11" s="157"/>
      <c r="J11" s="157"/>
      <c r="K11" s="157"/>
      <c r="L11" s="213"/>
      <c r="M11" s="157"/>
      <c r="N11" s="157"/>
      <c r="O11" s="157"/>
      <c r="P11" s="208"/>
    </row>
    <row r="12" ht="13.5" customHeight="1" thickBot="1"/>
    <row r="13" spans="2:16" s="15" customFormat="1" ht="13.5" thickBot="1">
      <c r="B13" s="179" t="s">
        <v>0</v>
      </c>
      <c r="C13" s="180" t="s">
        <v>5</v>
      </c>
      <c r="D13" s="181" t="s">
        <v>1</v>
      </c>
      <c r="E13" s="180" t="s">
        <v>2</v>
      </c>
      <c r="F13" s="181" t="s">
        <v>3</v>
      </c>
      <c r="G13" s="182" t="s">
        <v>4</v>
      </c>
      <c r="H13" s="183" t="s">
        <v>29</v>
      </c>
      <c r="J13" s="179" t="s">
        <v>0</v>
      </c>
      <c r="K13" s="180" t="s">
        <v>6</v>
      </c>
      <c r="L13" s="181" t="s">
        <v>1</v>
      </c>
      <c r="M13" s="180" t="s">
        <v>2</v>
      </c>
      <c r="N13" s="181" t="s">
        <v>3</v>
      </c>
      <c r="O13" s="182" t="s">
        <v>4</v>
      </c>
      <c r="P13" s="183" t="s">
        <v>29</v>
      </c>
    </row>
    <row r="14" spans="2:16" s="15" customFormat="1" ht="12.75">
      <c r="B14" s="267">
        <v>801</v>
      </c>
      <c r="C14" s="281">
        <f>SUM(440+B14*0.0125)</f>
        <v>450.0125</v>
      </c>
      <c r="D14" s="38"/>
      <c r="E14" s="13"/>
      <c r="F14" s="13"/>
      <c r="G14" s="53"/>
      <c r="H14" s="311"/>
      <c r="J14" s="267">
        <v>1601</v>
      </c>
      <c r="K14" s="268">
        <f aca="true" t="shared" si="0" ref="K14:K77">SUM(440+J14*0.0125)</f>
        <v>460.0125</v>
      </c>
      <c r="L14" s="38"/>
      <c r="M14" s="13"/>
      <c r="N14" s="13"/>
      <c r="O14" s="53"/>
      <c r="P14" s="311"/>
    </row>
    <row r="15" spans="2:16" s="15" customFormat="1" ht="12.75">
      <c r="B15" s="269">
        <f aca="true" t="shared" si="1" ref="B15:B78">SUM(B14+1)</f>
        <v>802</v>
      </c>
      <c r="C15" s="270">
        <f>SUM(440+B15*0.0125)</f>
        <v>450.025</v>
      </c>
      <c r="D15" s="40"/>
      <c r="E15" s="19"/>
      <c r="F15" s="19"/>
      <c r="G15" s="54"/>
      <c r="H15" s="312"/>
      <c r="J15" s="269">
        <f>SUM(J14+1)</f>
        <v>1602</v>
      </c>
      <c r="K15" s="270">
        <f t="shared" si="0"/>
        <v>460.025</v>
      </c>
      <c r="L15" s="40"/>
      <c r="M15" s="19"/>
      <c r="N15" s="19"/>
      <c r="O15" s="54"/>
      <c r="P15" s="312"/>
    </row>
    <row r="16" spans="2:16" s="15" customFormat="1" ht="12.75">
      <c r="B16" s="269">
        <f t="shared" si="1"/>
        <v>803</v>
      </c>
      <c r="C16" s="270">
        <f aca="true" t="shared" si="2" ref="C16:C79">SUM(440+B16*0.0125)</f>
        <v>450.0375</v>
      </c>
      <c r="D16" s="40"/>
      <c r="E16" s="19"/>
      <c r="F16" s="19"/>
      <c r="G16" s="54"/>
      <c r="H16" s="312"/>
      <c r="J16" s="269">
        <f>SUM(J15+1)</f>
        <v>1603</v>
      </c>
      <c r="K16" s="270">
        <f t="shared" si="0"/>
        <v>460.0375</v>
      </c>
      <c r="L16" s="40"/>
      <c r="M16" s="19"/>
      <c r="N16" s="19"/>
      <c r="O16" s="54"/>
      <c r="P16" s="312"/>
    </row>
    <row r="17" spans="2:16" s="15" customFormat="1" ht="12.75">
      <c r="B17" s="269">
        <f t="shared" si="1"/>
        <v>804</v>
      </c>
      <c r="C17" s="270">
        <f t="shared" si="2"/>
        <v>450.05</v>
      </c>
      <c r="D17" s="40"/>
      <c r="E17" s="19"/>
      <c r="F17" s="19"/>
      <c r="G17" s="54"/>
      <c r="H17" s="312"/>
      <c r="J17" s="269">
        <f aca="true" t="shared" si="3" ref="J17:J80">SUM(J16+1)</f>
        <v>1604</v>
      </c>
      <c r="K17" s="270">
        <f t="shared" si="0"/>
        <v>460.05</v>
      </c>
      <c r="L17" s="40"/>
      <c r="M17" s="19"/>
      <c r="N17" s="19"/>
      <c r="O17" s="54"/>
      <c r="P17" s="312"/>
    </row>
    <row r="18" spans="2:16" s="15" customFormat="1" ht="12.75">
      <c r="B18" s="269">
        <f t="shared" si="1"/>
        <v>805</v>
      </c>
      <c r="C18" s="270">
        <f t="shared" si="2"/>
        <v>450.0625</v>
      </c>
      <c r="D18" s="40"/>
      <c r="E18" s="19"/>
      <c r="F18" s="19"/>
      <c r="G18" s="54"/>
      <c r="H18" s="312"/>
      <c r="J18" s="269">
        <f t="shared" si="3"/>
        <v>1605</v>
      </c>
      <c r="K18" s="270">
        <f t="shared" si="0"/>
        <v>460.0625</v>
      </c>
      <c r="L18" s="40"/>
      <c r="M18" s="19"/>
      <c r="N18" s="19"/>
      <c r="O18" s="54"/>
      <c r="P18" s="312"/>
    </row>
    <row r="19" spans="2:16" s="15" customFormat="1" ht="12.75">
      <c r="B19" s="269">
        <f t="shared" si="1"/>
        <v>806</v>
      </c>
      <c r="C19" s="270">
        <f t="shared" si="2"/>
        <v>450.075</v>
      </c>
      <c r="D19" s="40"/>
      <c r="E19" s="19"/>
      <c r="F19" s="19"/>
      <c r="G19" s="54"/>
      <c r="H19" s="312"/>
      <c r="J19" s="269">
        <f t="shared" si="3"/>
        <v>1606</v>
      </c>
      <c r="K19" s="270">
        <f t="shared" si="0"/>
        <v>460.075</v>
      </c>
      <c r="L19" s="40"/>
      <c r="M19" s="19"/>
      <c r="N19" s="19"/>
      <c r="O19" s="54"/>
      <c r="P19" s="312"/>
    </row>
    <row r="20" spans="2:16" s="15" customFormat="1" ht="12.75">
      <c r="B20" s="269">
        <f t="shared" si="1"/>
        <v>807</v>
      </c>
      <c r="C20" s="270">
        <f t="shared" si="2"/>
        <v>450.0875</v>
      </c>
      <c r="D20" s="40"/>
      <c r="E20" s="19"/>
      <c r="F20" s="19"/>
      <c r="G20" s="54"/>
      <c r="H20" s="312"/>
      <c r="J20" s="269">
        <f t="shared" si="3"/>
        <v>1607</v>
      </c>
      <c r="K20" s="270">
        <f t="shared" si="0"/>
        <v>460.0875</v>
      </c>
      <c r="L20" s="40"/>
      <c r="M20" s="19"/>
      <c r="N20" s="19"/>
      <c r="O20" s="54"/>
      <c r="P20" s="312"/>
    </row>
    <row r="21" spans="2:16" s="15" customFormat="1" ht="12.75">
      <c r="B21" s="269">
        <f t="shared" si="1"/>
        <v>808</v>
      </c>
      <c r="C21" s="270">
        <f t="shared" si="2"/>
        <v>450.1</v>
      </c>
      <c r="D21" s="40"/>
      <c r="E21" s="19"/>
      <c r="F21" s="19"/>
      <c r="G21" s="54"/>
      <c r="H21" s="312"/>
      <c r="J21" s="269">
        <f t="shared" si="3"/>
        <v>1608</v>
      </c>
      <c r="K21" s="270">
        <f t="shared" si="0"/>
        <v>460.1</v>
      </c>
      <c r="L21" s="40"/>
      <c r="M21" s="19"/>
      <c r="N21" s="19"/>
      <c r="O21" s="54"/>
      <c r="P21" s="312"/>
    </row>
    <row r="22" spans="2:16" s="15" customFormat="1" ht="12.75">
      <c r="B22" s="269">
        <f t="shared" si="1"/>
        <v>809</v>
      </c>
      <c r="C22" s="270">
        <f t="shared" si="2"/>
        <v>450.1125</v>
      </c>
      <c r="D22" s="40"/>
      <c r="E22" s="19"/>
      <c r="F22" s="19"/>
      <c r="G22" s="54"/>
      <c r="H22" s="312"/>
      <c r="J22" s="269">
        <f t="shared" si="3"/>
        <v>1609</v>
      </c>
      <c r="K22" s="270">
        <f t="shared" si="0"/>
        <v>460.1125</v>
      </c>
      <c r="L22" s="40"/>
      <c r="M22" s="19"/>
      <c r="N22" s="19"/>
      <c r="O22" s="54"/>
      <c r="P22" s="312"/>
    </row>
    <row r="23" spans="2:16" s="15" customFormat="1" ht="12.75">
      <c r="B23" s="269">
        <f t="shared" si="1"/>
        <v>810</v>
      </c>
      <c r="C23" s="270">
        <f t="shared" si="2"/>
        <v>450.125</v>
      </c>
      <c r="D23" s="40"/>
      <c r="E23" s="19"/>
      <c r="F23" s="19"/>
      <c r="G23" s="54"/>
      <c r="H23" s="312"/>
      <c r="J23" s="269">
        <f t="shared" si="3"/>
        <v>1610</v>
      </c>
      <c r="K23" s="270">
        <f t="shared" si="0"/>
        <v>460.125</v>
      </c>
      <c r="L23" s="40"/>
      <c r="M23" s="19"/>
      <c r="N23" s="19"/>
      <c r="O23" s="54"/>
      <c r="P23" s="312"/>
    </row>
    <row r="24" spans="2:16" s="15" customFormat="1" ht="12.75">
      <c r="B24" s="269">
        <f t="shared" si="1"/>
        <v>811</v>
      </c>
      <c r="C24" s="270">
        <f t="shared" si="2"/>
        <v>450.1375</v>
      </c>
      <c r="D24" s="40"/>
      <c r="E24" s="19"/>
      <c r="F24" s="19"/>
      <c r="G24" s="54"/>
      <c r="H24" s="312"/>
      <c r="J24" s="269">
        <f t="shared" si="3"/>
        <v>1611</v>
      </c>
      <c r="K24" s="270">
        <f t="shared" si="0"/>
        <v>460.1375</v>
      </c>
      <c r="L24" s="40"/>
      <c r="M24" s="19"/>
      <c r="N24" s="19"/>
      <c r="O24" s="54"/>
      <c r="P24" s="312"/>
    </row>
    <row r="25" spans="2:16" s="15" customFormat="1" ht="12.75">
      <c r="B25" s="269">
        <f t="shared" si="1"/>
        <v>812</v>
      </c>
      <c r="C25" s="270">
        <f t="shared" si="2"/>
        <v>450.15</v>
      </c>
      <c r="D25" s="40"/>
      <c r="E25" s="19"/>
      <c r="F25" s="19"/>
      <c r="G25" s="54"/>
      <c r="H25" s="312"/>
      <c r="J25" s="269">
        <f t="shared" si="3"/>
        <v>1612</v>
      </c>
      <c r="K25" s="270">
        <f t="shared" si="0"/>
        <v>460.15</v>
      </c>
      <c r="L25" s="40"/>
      <c r="M25" s="19"/>
      <c r="N25" s="19"/>
      <c r="O25" s="54"/>
      <c r="P25" s="312"/>
    </row>
    <row r="26" spans="2:16" s="15" customFormat="1" ht="12.75">
      <c r="B26" s="269">
        <f t="shared" si="1"/>
        <v>813</v>
      </c>
      <c r="C26" s="270">
        <f t="shared" si="2"/>
        <v>450.1625</v>
      </c>
      <c r="D26" s="40"/>
      <c r="E26" s="19"/>
      <c r="F26" s="19"/>
      <c r="G26" s="54"/>
      <c r="H26" s="312"/>
      <c r="J26" s="269">
        <f t="shared" si="3"/>
        <v>1613</v>
      </c>
      <c r="K26" s="270">
        <f t="shared" si="0"/>
        <v>460.1625</v>
      </c>
      <c r="L26" s="40"/>
      <c r="M26" s="19"/>
      <c r="N26" s="19"/>
      <c r="O26" s="54"/>
      <c r="P26" s="312"/>
    </row>
    <row r="27" spans="2:16" s="15" customFormat="1" ht="12.75">
      <c r="B27" s="269">
        <f t="shared" si="1"/>
        <v>814</v>
      </c>
      <c r="C27" s="270">
        <f t="shared" si="2"/>
        <v>450.175</v>
      </c>
      <c r="D27" s="40"/>
      <c r="E27" s="19"/>
      <c r="F27" s="19"/>
      <c r="G27" s="54"/>
      <c r="H27" s="312"/>
      <c r="J27" s="269">
        <f t="shared" si="3"/>
        <v>1614</v>
      </c>
      <c r="K27" s="270">
        <f t="shared" si="0"/>
        <v>460.175</v>
      </c>
      <c r="L27" s="40"/>
      <c r="M27" s="19"/>
      <c r="N27" s="19"/>
      <c r="O27" s="54"/>
      <c r="P27" s="312"/>
    </row>
    <row r="28" spans="2:16" s="15" customFormat="1" ht="12.75">
      <c r="B28" s="269">
        <f t="shared" si="1"/>
        <v>815</v>
      </c>
      <c r="C28" s="270">
        <f t="shared" si="2"/>
        <v>450.1875</v>
      </c>
      <c r="D28" s="40"/>
      <c r="E28" s="19"/>
      <c r="F28" s="19"/>
      <c r="G28" s="54"/>
      <c r="H28" s="312"/>
      <c r="J28" s="269">
        <f t="shared" si="3"/>
        <v>1615</v>
      </c>
      <c r="K28" s="270">
        <f t="shared" si="0"/>
        <v>460.1875</v>
      </c>
      <c r="L28" s="40"/>
      <c r="M28" s="19"/>
      <c r="N28" s="19"/>
      <c r="O28" s="54"/>
      <c r="P28" s="312"/>
    </row>
    <row r="29" spans="2:16" s="15" customFormat="1" ht="12.75">
      <c r="B29" s="269">
        <f t="shared" si="1"/>
        <v>816</v>
      </c>
      <c r="C29" s="270">
        <f t="shared" si="2"/>
        <v>450.2</v>
      </c>
      <c r="D29" s="40"/>
      <c r="E29" s="19"/>
      <c r="F29" s="19"/>
      <c r="G29" s="54"/>
      <c r="H29" s="312"/>
      <c r="J29" s="269">
        <f t="shared" si="3"/>
        <v>1616</v>
      </c>
      <c r="K29" s="270">
        <f t="shared" si="0"/>
        <v>460.2</v>
      </c>
      <c r="L29" s="40"/>
      <c r="M29" s="19"/>
      <c r="N29" s="19"/>
      <c r="O29" s="54"/>
      <c r="P29" s="312"/>
    </row>
    <row r="30" spans="2:16" s="15" customFormat="1" ht="12.75">
      <c r="B30" s="269">
        <f t="shared" si="1"/>
        <v>817</v>
      </c>
      <c r="C30" s="270">
        <f t="shared" si="2"/>
        <v>450.2125</v>
      </c>
      <c r="D30" s="40"/>
      <c r="E30" s="19"/>
      <c r="F30" s="19"/>
      <c r="G30" s="54"/>
      <c r="H30" s="312"/>
      <c r="J30" s="269">
        <f t="shared" si="3"/>
        <v>1617</v>
      </c>
      <c r="K30" s="270">
        <f t="shared" si="0"/>
        <v>460.2125</v>
      </c>
      <c r="L30" s="40"/>
      <c r="M30" s="19"/>
      <c r="N30" s="19"/>
      <c r="O30" s="54"/>
      <c r="P30" s="312"/>
    </row>
    <row r="31" spans="2:16" s="15" customFormat="1" ht="12.75">
      <c r="B31" s="269">
        <f t="shared" si="1"/>
        <v>818</v>
      </c>
      <c r="C31" s="270">
        <f t="shared" si="2"/>
        <v>450.225</v>
      </c>
      <c r="D31" s="40"/>
      <c r="E31" s="19"/>
      <c r="F31" s="19"/>
      <c r="G31" s="54"/>
      <c r="H31" s="312"/>
      <c r="J31" s="269">
        <f t="shared" si="3"/>
        <v>1618</v>
      </c>
      <c r="K31" s="270">
        <f t="shared" si="0"/>
        <v>460.225</v>
      </c>
      <c r="L31" s="40"/>
      <c r="M31" s="19"/>
      <c r="N31" s="19"/>
      <c r="O31" s="54"/>
      <c r="P31" s="312"/>
    </row>
    <row r="32" spans="2:16" s="15" customFormat="1" ht="12.75">
      <c r="B32" s="269">
        <f t="shared" si="1"/>
        <v>819</v>
      </c>
      <c r="C32" s="270">
        <f t="shared" si="2"/>
        <v>450.2375</v>
      </c>
      <c r="D32" s="40"/>
      <c r="E32" s="19"/>
      <c r="F32" s="19"/>
      <c r="G32" s="54"/>
      <c r="H32" s="312"/>
      <c r="J32" s="269">
        <f t="shared" si="3"/>
        <v>1619</v>
      </c>
      <c r="K32" s="270">
        <f t="shared" si="0"/>
        <v>460.2375</v>
      </c>
      <c r="L32" s="40"/>
      <c r="M32" s="19"/>
      <c r="N32" s="19"/>
      <c r="O32" s="54"/>
      <c r="P32" s="312"/>
    </row>
    <row r="33" spans="2:16" s="15" customFormat="1" ht="12.75">
      <c r="B33" s="269">
        <f t="shared" si="1"/>
        <v>820</v>
      </c>
      <c r="C33" s="270">
        <f t="shared" si="2"/>
        <v>450.25</v>
      </c>
      <c r="D33" s="40"/>
      <c r="E33" s="19"/>
      <c r="F33" s="19"/>
      <c r="G33" s="54"/>
      <c r="H33" s="312"/>
      <c r="J33" s="269">
        <f t="shared" si="3"/>
        <v>1620</v>
      </c>
      <c r="K33" s="270">
        <f t="shared" si="0"/>
        <v>460.25</v>
      </c>
      <c r="L33" s="40"/>
      <c r="M33" s="19"/>
      <c r="N33" s="19"/>
      <c r="O33" s="54"/>
      <c r="P33" s="312"/>
    </row>
    <row r="34" spans="2:16" s="15" customFormat="1" ht="12.75">
      <c r="B34" s="269">
        <f t="shared" si="1"/>
        <v>821</v>
      </c>
      <c r="C34" s="270">
        <f t="shared" si="2"/>
        <v>450.2625</v>
      </c>
      <c r="D34" s="40"/>
      <c r="E34" s="19"/>
      <c r="F34" s="19"/>
      <c r="G34" s="54"/>
      <c r="H34" s="312"/>
      <c r="J34" s="269">
        <f t="shared" si="3"/>
        <v>1621</v>
      </c>
      <c r="K34" s="270">
        <f t="shared" si="0"/>
        <v>460.2625</v>
      </c>
      <c r="L34" s="40"/>
      <c r="M34" s="19"/>
      <c r="N34" s="19"/>
      <c r="O34" s="54"/>
      <c r="P34" s="312"/>
    </row>
    <row r="35" spans="2:16" s="15" customFormat="1" ht="12.75">
      <c r="B35" s="269">
        <f t="shared" si="1"/>
        <v>822</v>
      </c>
      <c r="C35" s="270">
        <f t="shared" si="2"/>
        <v>450.275</v>
      </c>
      <c r="D35" s="40"/>
      <c r="E35" s="19"/>
      <c r="F35" s="19"/>
      <c r="G35" s="54"/>
      <c r="H35" s="312"/>
      <c r="J35" s="269">
        <f t="shared" si="3"/>
        <v>1622</v>
      </c>
      <c r="K35" s="270">
        <f t="shared" si="0"/>
        <v>460.275</v>
      </c>
      <c r="L35" s="40"/>
      <c r="M35" s="19"/>
      <c r="N35" s="19"/>
      <c r="O35" s="54"/>
      <c r="P35" s="312"/>
    </row>
    <row r="36" spans="2:16" s="15" customFormat="1" ht="12.75">
      <c r="B36" s="269">
        <f t="shared" si="1"/>
        <v>823</v>
      </c>
      <c r="C36" s="270">
        <f t="shared" si="2"/>
        <v>450.2875</v>
      </c>
      <c r="D36" s="40"/>
      <c r="E36" s="19"/>
      <c r="F36" s="19"/>
      <c r="G36" s="54"/>
      <c r="H36" s="312"/>
      <c r="J36" s="269">
        <f t="shared" si="3"/>
        <v>1623</v>
      </c>
      <c r="K36" s="270">
        <f t="shared" si="0"/>
        <v>460.2875</v>
      </c>
      <c r="L36" s="40"/>
      <c r="M36" s="19"/>
      <c r="N36" s="19"/>
      <c r="O36" s="54"/>
      <c r="P36" s="312"/>
    </row>
    <row r="37" spans="2:16" s="15" customFormat="1" ht="12.75">
      <c r="B37" s="269">
        <f t="shared" si="1"/>
        <v>824</v>
      </c>
      <c r="C37" s="270">
        <f t="shared" si="2"/>
        <v>450.3</v>
      </c>
      <c r="D37" s="40" t="s">
        <v>28</v>
      </c>
      <c r="E37" s="19"/>
      <c r="F37" s="19"/>
      <c r="G37" s="54"/>
      <c r="H37" s="123" t="s">
        <v>84</v>
      </c>
      <c r="J37" s="269">
        <f t="shared" si="3"/>
        <v>1624</v>
      </c>
      <c r="K37" s="270">
        <f t="shared" si="0"/>
        <v>460.3</v>
      </c>
      <c r="L37" s="40" t="s">
        <v>28</v>
      </c>
      <c r="M37" s="19"/>
      <c r="N37" s="19"/>
      <c r="O37" s="54"/>
      <c r="P37" s="123" t="s">
        <v>84</v>
      </c>
    </row>
    <row r="38" spans="2:16" s="15" customFormat="1" ht="12.75">
      <c r="B38" s="269">
        <f t="shared" si="1"/>
        <v>825</v>
      </c>
      <c r="C38" s="270">
        <f t="shared" si="2"/>
        <v>450.3125</v>
      </c>
      <c r="D38" s="40"/>
      <c r="E38" s="19"/>
      <c r="F38" s="19"/>
      <c r="G38" s="54"/>
      <c r="H38" s="312"/>
      <c r="J38" s="269">
        <f t="shared" si="3"/>
        <v>1625</v>
      </c>
      <c r="K38" s="270">
        <f t="shared" si="0"/>
        <v>460.3125</v>
      </c>
      <c r="L38" s="40"/>
      <c r="M38" s="19"/>
      <c r="N38" s="19"/>
      <c r="O38" s="54"/>
      <c r="P38" s="312"/>
    </row>
    <row r="39" spans="2:16" s="15" customFormat="1" ht="12.75">
      <c r="B39" s="269">
        <f t="shared" si="1"/>
        <v>826</v>
      </c>
      <c r="C39" s="270">
        <f t="shared" si="2"/>
        <v>450.325</v>
      </c>
      <c r="D39" s="40"/>
      <c r="E39" s="19"/>
      <c r="F39" s="19"/>
      <c r="G39" s="54"/>
      <c r="H39" s="312"/>
      <c r="J39" s="269">
        <f t="shared" si="3"/>
        <v>1626</v>
      </c>
      <c r="K39" s="270">
        <f t="shared" si="0"/>
        <v>460.325</v>
      </c>
      <c r="L39" s="40"/>
      <c r="M39" s="19"/>
      <c r="N39" s="19"/>
      <c r="O39" s="54"/>
      <c r="P39" s="312"/>
    </row>
    <row r="40" spans="2:16" s="15" customFormat="1" ht="12.75">
      <c r="B40" s="269">
        <f t="shared" si="1"/>
        <v>827</v>
      </c>
      <c r="C40" s="270">
        <f t="shared" si="2"/>
        <v>450.3375</v>
      </c>
      <c r="D40" s="40"/>
      <c r="E40" s="19"/>
      <c r="F40" s="19"/>
      <c r="G40" s="54"/>
      <c r="H40" s="312"/>
      <c r="J40" s="269">
        <f t="shared" si="3"/>
        <v>1627</v>
      </c>
      <c r="K40" s="270">
        <f t="shared" si="0"/>
        <v>460.3375</v>
      </c>
      <c r="L40" s="40"/>
      <c r="M40" s="19"/>
      <c r="N40" s="19"/>
      <c r="O40" s="54"/>
      <c r="P40" s="312"/>
    </row>
    <row r="41" spans="2:16" s="15" customFormat="1" ht="12.75">
      <c r="B41" s="269">
        <f t="shared" si="1"/>
        <v>828</v>
      </c>
      <c r="C41" s="270">
        <f t="shared" si="2"/>
        <v>450.35</v>
      </c>
      <c r="D41" s="40"/>
      <c r="E41" s="19"/>
      <c r="F41" s="19"/>
      <c r="G41" s="54"/>
      <c r="H41" s="312"/>
      <c r="J41" s="269">
        <f t="shared" si="3"/>
        <v>1628</v>
      </c>
      <c r="K41" s="270">
        <f t="shared" si="0"/>
        <v>460.35</v>
      </c>
      <c r="L41" s="40"/>
      <c r="M41" s="19"/>
      <c r="N41" s="19"/>
      <c r="O41" s="54"/>
      <c r="P41" s="312"/>
    </row>
    <row r="42" spans="2:16" s="15" customFormat="1" ht="12.75">
      <c r="B42" s="269">
        <f t="shared" si="1"/>
        <v>829</v>
      </c>
      <c r="C42" s="270">
        <f t="shared" si="2"/>
        <v>450.3625</v>
      </c>
      <c r="D42" s="40"/>
      <c r="E42" s="19"/>
      <c r="F42" s="19"/>
      <c r="G42" s="54"/>
      <c r="H42" s="312"/>
      <c r="J42" s="269">
        <f t="shared" si="3"/>
        <v>1629</v>
      </c>
      <c r="K42" s="270">
        <f t="shared" si="0"/>
        <v>460.3625</v>
      </c>
      <c r="L42" s="40"/>
      <c r="M42" s="19"/>
      <c r="N42" s="19"/>
      <c r="O42" s="54"/>
      <c r="P42" s="312"/>
    </row>
    <row r="43" spans="2:16" s="15" customFormat="1" ht="12.75">
      <c r="B43" s="269">
        <f t="shared" si="1"/>
        <v>830</v>
      </c>
      <c r="C43" s="270">
        <f t="shared" si="2"/>
        <v>450.375</v>
      </c>
      <c r="D43" s="40"/>
      <c r="E43" s="19"/>
      <c r="F43" s="19"/>
      <c r="G43" s="54"/>
      <c r="H43" s="312"/>
      <c r="J43" s="269">
        <f t="shared" si="3"/>
        <v>1630</v>
      </c>
      <c r="K43" s="270">
        <f t="shared" si="0"/>
        <v>460.375</v>
      </c>
      <c r="L43" s="40"/>
      <c r="M43" s="19"/>
      <c r="N43" s="19"/>
      <c r="O43" s="54"/>
      <c r="P43" s="312"/>
    </row>
    <row r="44" spans="2:16" s="15" customFormat="1" ht="12.75">
      <c r="B44" s="269">
        <f t="shared" si="1"/>
        <v>831</v>
      </c>
      <c r="C44" s="270">
        <f t="shared" si="2"/>
        <v>450.3875</v>
      </c>
      <c r="D44" s="40"/>
      <c r="E44" s="19"/>
      <c r="F44" s="19"/>
      <c r="G44" s="54"/>
      <c r="H44" s="312"/>
      <c r="J44" s="269">
        <f t="shared" si="3"/>
        <v>1631</v>
      </c>
      <c r="K44" s="270">
        <f t="shared" si="0"/>
        <v>460.3875</v>
      </c>
      <c r="L44" s="40"/>
      <c r="M44" s="19"/>
      <c r="N44" s="19"/>
      <c r="O44" s="54"/>
      <c r="P44" s="312"/>
    </row>
    <row r="45" spans="2:16" s="15" customFormat="1" ht="12.75">
      <c r="B45" s="269">
        <f t="shared" si="1"/>
        <v>832</v>
      </c>
      <c r="C45" s="270">
        <f t="shared" si="2"/>
        <v>450.4</v>
      </c>
      <c r="D45" s="40"/>
      <c r="E45" s="19"/>
      <c r="F45" s="19"/>
      <c r="G45" s="54"/>
      <c r="H45" s="312"/>
      <c r="J45" s="269">
        <f t="shared" si="3"/>
        <v>1632</v>
      </c>
      <c r="K45" s="270">
        <f t="shared" si="0"/>
        <v>460.4</v>
      </c>
      <c r="L45" s="40"/>
      <c r="M45" s="19"/>
      <c r="N45" s="19"/>
      <c r="O45" s="54"/>
      <c r="P45" s="312"/>
    </row>
    <row r="46" spans="2:16" s="15" customFormat="1" ht="12.75">
      <c r="B46" s="269">
        <f t="shared" si="1"/>
        <v>833</v>
      </c>
      <c r="C46" s="270">
        <f t="shared" si="2"/>
        <v>450.4125</v>
      </c>
      <c r="D46" s="40"/>
      <c r="E46" s="19"/>
      <c r="F46" s="19"/>
      <c r="G46" s="54"/>
      <c r="H46" s="312"/>
      <c r="J46" s="269">
        <f t="shared" si="3"/>
        <v>1633</v>
      </c>
      <c r="K46" s="270">
        <f t="shared" si="0"/>
        <v>460.4125</v>
      </c>
      <c r="L46" s="40"/>
      <c r="M46" s="19"/>
      <c r="N46" s="19"/>
      <c r="O46" s="54"/>
      <c r="P46" s="312"/>
    </row>
    <row r="47" spans="2:16" s="15" customFormat="1" ht="12.75">
      <c r="B47" s="269">
        <f t="shared" si="1"/>
        <v>834</v>
      </c>
      <c r="C47" s="270">
        <f t="shared" si="2"/>
        <v>450.425</v>
      </c>
      <c r="D47" s="40"/>
      <c r="E47" s="19"/>
      <c r="F47" s="19"/>
      <c r="G47" s="54"/>
      <c r="H47" s="312"/>
      <c r="J47" s="269">
        <f t="shared" si="3"/>
        <v>1634</v>
      </c>
      <c r="K47" s="270">
        <f t="shared" si="0"/>
        <v>460.425</v>
      </c>
      <c r="L47" s="40"/>
      <c r="M47" s="19"/>
      <c r="N47" s="19"/>
      <c r="O47" s="54"/>
      <c r="P47" s="312"/>
    </row>
    <row r="48" spans="2:16" s="15" customFormat="1" ht="12.75">
      <c r="B48" s="269">
        <f t="shared" si="1"/>
        <v>835</v>
      </c>
      <c r="C48" s="270">
        <f t="shared" si="2"/>
        <v>450.4375</v>
      </c>
      <c r="D48" s="40"/>
      <c r="E48" s="19"/>
      <c r="F48" s="19"/>
      <c r="G48" s="54"/>
      <c r="H48" s="312"/>
      <c r="J48" s="269">
        <f t="shared" si="3"/>
        <v>1635</v>
      </c>
      <c r="K48" s="270">
        <f t="shared" si="0"/>
        <v>460.4375</v>
      </c>
      <c r="L48" s="40"/>
      <c r="M48" s="19"/>
      <c r="N48" s="19"/>
      <c r="O48" s="54"/>
      <c r="P48" s="312"/>
    </row>
    <row r="49" spans="2:16" s="15" customFormat="1" ht="12.75">
      <c r="B49" s="269">
        <f t="shared" si="1"/>
        <v>836</v>
      </c>
      <c r="C49" s="270">
        <f t="shared" si="2"/>
        <v>450.45</v>
      </c>
      <c r="D49" s="40"/>
      <c r="E49" s="19"/>
      <c r="F49" s="19"/>
      <c r="G49" s="54"/>
      <c r="H49" s="312"/>
      <c r="J49" s="269">
        <f t="shared" si="3"/>
        <v>1636</v>
      </c>
      <c r="K49" s="270">
        <f t="shared" si="0"/>
        <v>460.45</v>
      </c>
      <c r="L49" s="40"/>
      <c r="M49" s="19"/>
      <c r="N49" s="19"/>
      <c r="O49" s="54"/>
      <c r="P49" s="312"/>
    </row>
    <row r="50" spans="2:16" s="15" customFormat="1" ht="12.75">
      <c r="B50" s="269">
        <f t="shared" si="1"/>
        <v>837</v>
      </c>
      <c r="C50" s="270">
        <f t="shared" si="2"/>
        <v>450.4625</v>
      </c>
      <c r="D50" s="40"/>
      <c r="E50" s="19"/>
      <c r="F50" s="19"/>
      <c r="G50" s="54"/>
      <c r="H50" s="312"/>
      <c r="J50" s="269">
        <f t="shared" si="3"/>
        <v>1637</v>
      </c>
      <c r="K50" s="270">
        <f t="shared" si="0"/>
        <v>460.4625</v>
      </c>
      <c r="L50" s="40"/>
      <c r="M50" s="19"/>
      <c r="N50" s="19"/>
      <c r="O50" s="54"/>
      <c r="P50" s="312"/>
    </row>
    <row r="51" spans="2:16" s="15" customFormat="1" ht="12.75">
      <c r="B51" s="269">
        <f t="shared" si="1"/>
        <v>838</v>
      </c>
      <c r="C51" s="270">
        <f t="shared" si="2"/>
        <v>450.475</v>
      </c>
      <c r="D51" s="40"/>
      <c r="E51" s="19"/>
      <c r="F51" s="19"/>
      <c r="G51" s="54"/>
      <c r="H51" s="312"/>
      <c r="J51" s="269">
        <f t="shared" si="3"/>
        <v>1638</v>
      </c>
      <c r="K51" s="270">
        <f t="shared" si="0"/>
        <v>460.475</v>
      </c>
      <c r="L51" s="40"/>
      <c r="M51" s="19"/>
      <c r="N51" s="19"/>
      <c r="O51" s="54"/>
      <c r="P51" s="312"/>
    </row>
    <row r="52" spans="2:16" s="15" customFormat="1" ht="12.75">
      <c r="B52" s="269">
        <f t="shared" si="1"/>
        <v>839</v>
      </c>
      <c r="C52" s="270">
        <f t="shared" si="2"/>
        <v>450.4875</v>
      </c>
      <c r="D52" s="40"/>
      <c r="E52" s="19"/>
      <c r="F52" s="19"/>
      <c r="G52" s="54"/>
      <c r="H52" s="312"/>
      <c r="J52" s="269">
        <f t="shared" si="3"/>
        <v>1639</v>
      </c>
      <c r="K52" s="270">
        <f t="shared" si="0"/>
        <v>460.4875</v>
      </c>
      <c r="L52" s="40"/>
      <c r="M52" s="19"/>
      <c r="N52" s="19"/>
      <c r="O52" s="54"/>
      <c r="P52" s="312"/>
    </row>
    <row r="53" spans="2:16" s="15" customFormat="1" ht="12.75">
      <c r="B53" s="269">
        <f t="shared" si="1"/>
        <v>840</v>
      </c>
      <c r="C53" s="270">
        <f t="shared" si="2"/>
        <v>450.5</v>
      </c>
      <c r="D53" s="40"/>
      <c r="E53" s="19"/>
      <c r="F53" s="19"/>
      <c r="G53" s="54"/>
      <c r="H53" s="312"/>
      <c r="J53" s="269">
        <f t="shared" si="3"/>
        <v>1640</v>
      </c>
      <c r="K53" s="270">
        <f t="shared" si="0"/>
        <v>460.5</v>
      </c>
      <c r="L53" s="40"/>
      <c r="M53" s="19"/>
      <c r="N53" s="19"/>
      <c r="O53" s="54"/>
      <c r="P53" s="312"/>
    </row>
    <row r="54" spans="2:16" s="15" customFormat="1" ht="12.75">
      <c r="B54" s="269">
        <f t="shared" si="1"/>
        <v>841</v>
      </c>
      <c r="C54" s="270">
        <f t="shared" si="2"/>
        <v>450.5125</v>
      </c>
      <c r="D54" s="40"/>
      <c r="E54" s="19"/>
      <c r="F54" s="19"/>
      <c r="G54" s="54"/>
      <c r="H54" s="312"/>
      <c r="J54" s="269">
        <f t="shared" si="3"/>
        <v>1641</v>
      </c>
      <c r="K54" s="270">
        <f t="shared" si="0"/>
        <v>460.5125</v>
      </c>
      <c r="L54" s="40"/>
      <c r="M54" s="19"/>
      <c r="N54" s="19"/>
      <c r="O54" s="54"/>
      <c r="P54" s="312"/>
    </row>
    <row r="55" spans="2:16" s="15" customFormat="1" ht="12.75">
      <c r="B55" s="269">
        <f t="shared" si="1"/>
        <v>842</v>
      </c>
      <c r="C55" s="270">
        <f t="shared" si="2"/>
        <v>450.525</v>
      </c>
      <c r="D55" s="40"/>
      <c r="E55" s="19"/>
      <c r="F55" s="19"/>
      <c r="G55" s="54"/>
      <c r="H55" s="312"/>
      <c r="J55" s="269">
        <f t="shared" si="3"/>
        <v>1642</v>
      </c>
      <c r="K55" s="270">
        <f t="shared" si="0"/>
        <v>460.525</v>
      </c>
      <c r="L55" s="40"/>
      <c r="M55" s="19"/>
      <c r="N55" s="19"/>
      <c r="O55" s="54"/>
      <c r="P55" s="312"/>
    </row>
    <row r="56" spans="2:16" s="15" customFormat="1" ht="12.75">
      <c r="B56" s="269">
        <f t="shared" si="1"/>
        <v>843</v>
      </c>
      <c r="C56" s="270">
        <f t="shared" si="2"/>
        <v>450.5375</v>
      </c>
      <c r="D56" s="40"/>
      <c r="E56" s="19"/>
      <c r="F56" s="19"/>
      <c r="G56" s="54"/>
      <c r="H56" s="312"/>
      <c r="J56" s="269">
        <f t="shared" si="3"/>
        <v>1643</v>
      </c>
      <c r="K56" s="270">
        <f t="shared" si="0"/>
        <v>460.5375</v>
      </c>
      <c r="L56" s="40"/>
      <c r="M56" s="19"/>
      <c r="N56" s="19"/>
      <c r="O56" s="54"/>
      <c r="P56" s="312"/>
    </row>
    <row r="57" spans="2:16" s="15" customFormat="1" ht="11.25" customHeight="1">
      <c r="B57" s="269">
        <f t="shared" si="1"/>
        <v>844</v>
      </c>
      <c r="C57" s="270">
        <f t="shared" si="2"/>
        <v>450.55</v>
      </c>
      <c r="D57" s="40"/>
      <c r="E57" s="19"/>
      <c r="F57" s="19"/>
      <c r="G57" s="54"/>
      <c r="H57" s="312"/>
      <c r="J57" s="269">
        <f t="shared" si="3"/>
        <v>1644</v>
      </c>
      <c r="K57" s="270">
        <f t="shared" si="0"/>
        <v>460.55</v>
      </c>
      <c r="L57" s="40"/>
      <c r="M57" s="19"/>
      <c r="N57" s="19"/>
      <c r="O57" s="54"/>
      <c r="P57" s="312"/>
    </row>
    <row r="58" spans="2:16" s="15" customFormat="1" ht="12.75">
      <c r="B58" s="269">
        <f t="shared" si="1"/>
        <v>845</v>
      </c>
      <c r="C58" s="270">
        <f t="shared" si="2"/>
        <v>450.5625</v>
      </c>
      <c r="D58" s="40"/>
      <c r="E58" s="19"/>
      <c r="F58" s="19"/>
      <c r="G58" s="54"/>
      <c r="H58" s="312"/>
      <c r="J58" s="269">
        <f t="shared" si="3"/>
        <v>1645</v>
      </c>
      <c r="K58" s="270">
        <f t="shared" si="0"/>
        <v>460.5625</v>
      </c>
      <c r="L58" s="40"/>
      <c r="M58" s="19"/>
      <c r="N58" s="19"/>
      <c r="O58" s="54"/>
      <c r="P58" s="312"/>
    </row>
    <row r="59" spans="2:16" s="15" customFormat="1" ht="12.75">
      <c r="B59" s="269">
        <f t="shared" si="1"/>
        <v>846</v>
      </c>
      <c r="C59" s="270">
        <f t="shared" si="2"/>
        <v>450.575</v>
      </c>
      <c r="D59" s="40"/>
      <c r="E59" s="19"/>
      <c r="F59" s="19"/>
      <c r="G59" s="54"/>
      <c r="H59" s="312"/>
      <c r="J59" s="269">
        <f t="shared" si="3"/>
        <v>1646</v>
      </c>
      <c r="K59" s="270">
        <f t="shared" si="0"/>
        <v>460.575</v>
      </c>
      <c r="L59" s="40"/>
      <c r="M59" s="19"/>
      <c r="N59" s="19"/>
      <c r="O59" s="54"/>
      <c r="P59" s="312"/>
    </row>
    <row r="60" spans="2:16" s="15" customFormat="1" ht="12.75">
      <c r="B60" s="269">
        <f t="shared" si="1"/>
        <v>847</v>
      </c>
      <c r="C60" s="270">
        <f t="shared" si="2"/>
        <v>450.5875</v>
      </c>
      <c r="D60" s="40"/>
      <c r="E60" s="19"/>
      <c r="F60" s="19"/>
      <c r="G60" s="54"/>
      <c r="H60" s="312"/>
      <c r="J60" s="269">
        <f t="shared" si="3"/>
        <v>1647</v>
      </c>
      <c r="K60" s="270">
        <f t="shared" si="0"/>
        <v>460.5875</v>
      </c>
      <c r="L60" s="40"/>
      <c r="M60" s="19"/>
      <c r="N60" s="19"/>
      <c r="O60" s="54"/>
      <c r="P60" s="312"/>
    </row>
    <row r="61" spans="2:16" s="15" customFormat="1" ht="12.75">
      <c r="B61" s="269">
        <f t="shared" si="1"/>
        <v>848</v>
      </c>
      <c r="C61" s="270">
        <f t="shared" si="2"/>
        <v>450.6</v>
      </c>
      <c r="D61" s="40"/>
      <c r="E61" s="19"/>
      <c r="F61" s="19"/>
      <c r="G61" s="54"/>
      <c r="H61" s="312"/>
      <c r="J61" s="269">
        <f t="shared" si="3"/>
        <v>1648</v>
      </c>
      <c r="K61" s="270">
        <f t="shared" si="0"/>
        <v>460.6</v>
      </c>
      <c r="L61" s="40"/>
      <c r="M61" s="19"/>
      <c r="N61" s="19"/>
      <c r="O61" s="54"/>
      <c r="P61" s="312"/>
    </row>
    <row r="62" spans="2:16" s="15" customFormat="1" ht="12.75">
      <c r="B62" s="269">
        <f t="shared" si="1"/>
        <v>849</v>
      </c>
      <c r="C62" s="270">
        <f t="shared" si="2"/>
        <v>450.6125</v>
      </c>
      <c r="D62" s="40"/>
      <c r="E62" s="19"/>
      <c r="F62" s="19"/>
      <c r="G62" s="54"/>
      <c r="H62" s="312"/>
      <c r="J62" s="269">
        <f t="shared" si="3"/>
        <v>1649</v>
      </c>
      <c r="K62" s="270">
        <f t="shared" si="0"/>
        <v>460.6125</v>
      </c>
      <c r="L62" s="40"/>
      <c r="M62" s="19"/>
      <c r="N62" s="19"/>
      <c r="O62" s="54"/>
      <c r="P62" s="312"/>
    </row>
    <row r="63" spans="2:16" s="15" customFormat="1" ht="12.75">
      <c r="B63" s="269">
        <f t="shared" si="1"/>
        <v>850</v>
      </c>
      <c r="C63" s="270">
        <f t="shared" si="2"/>
        <v>450.625</v>
      </c>
      <c r="D63" s="40"/>
      <c r="E63" s="19"/>
      <c r="F63" s="19"/>
      <c r="G63" s="54"/>
      <c r="H63" s="312"/>
      <c r="J63" s="269">
        <f t="shared" si="3"/>
        <v>1650</v>
      </c>
      <c r="K63" s="270">
        <f t="shared" si="0"/>
        <v>460.625</v>
      </c>
      <c r="L63" s="40"/>
      <c r="M63" s="19"/>
      <c r="N63" s="19"/>
      <c r="O63" s="54"/>
      <c r="P63" s="312"/>
    </row>
    <row r="64" spans="2:16" s="15" customFormat="1" ht="12.75">
      <c r="B64" s="269">
        <f t="shared" si="1"/>
        <v>851</v>
      </c>
      <c r="C64" s="270">
        <f t="shared" si="2"/>
        <v>450.6375</v>
      </c>
      <c r="D64" s="40"/>
      <c r="E64" s="19"/>
      <c r="F64" s="19"/>
      <c r="G64" s="54"/>
      <c r="H64" s="312"/>
      <c r="J64" s="269">
        <f t="shared" si="3"/>
        <v>1651</v>
      </c>
      <c r="K64" s="270">
        <f t="shared" si="0"/>
        <v>460.6375</v>
      </c>
      <c r="L64" s="40"/>
      <c r="M64" s="19"/>
      <c r="N64" s="19"/>
      <c r="O64" s="54"/>
      <c r="P64" s="312"/>
    </row>
    <row r="65" spans="2:16" s="15" customFormat="1" ht="12.75">
      <c r="B65" s="269">
        <f t="shared" si="1"/>
        <v>852</v>
      </c>
      <c r="C65" s="270">
        <f t="shared" si="2"/>
        <v>450.65</v>
      </c>
      <c r="D65" s="40"/>
      <c r="E65" s="19"/>
      <c r="F65" s="19"/>
      <c r="G65" s="54"/>
      <c r="H65" s="312"/>
      <c r="J65" s="269">
        <f t="shared" si="3"/>
        <v>1652</v>
      </c>
      <c r="K65" s="270">
        <f t="shared" si="0"/>
        <v>460.65</v>
      </c>
      <c r="L65" s="40"/>
      <c r="M65" s="19"/>
      <c r="N65" s="19"/>
      <c r="O65" s="54"/>
      <c r="P65" s="312"/>
    </row>
    <row r="66" spans="2:16" s="15" customFormat="1" ht="12.75">
      <c r="B66" s="269">
        <f t="shared" si="1"/>
        <v>853</v>
      </c>
      <c r="C66" s="270">
        <f t="shared" si="2"/>
        <v>450.6625</v>
      </c>
      <c r="D66" s="40"/>
      <c r="E66" s="19"/>
      <c r="F66" s="19"/>
      <c r="G66" s="54"/>
      <c r="H66" s="312"/>
      <c r="J66" s="269">
        <f t="shared" si="3"/>
        <v>1653</v>
      </c>
      <c r="K66" s="270">
        <f t="shared" si="0"/>
        <v>460.6625</v>
      </c>
      <c r="L66" s="40"/>
      <c r="M66" s="19"/>
      <c r="N66" s="19"/>
      <c r="O66" s="54"/>
      <c r="P66" s="312"/>
    </row>
    <row r="67" spans="2:16" s="15" customFormat="1" ht="12.75">
      <c r="B67" s="269">
        <f t="shared" si="1"/>
        <v>854</v>
      </c>
      <c r="C67" s="270">
        <f t="shared" si="2"/>
        <v>450.675</v>
      </c>
      <c r="D67" s="40"/>
      <c r="E67" s="19"/>
      <c r="F67" s="19"/>
      <c r="G67" s="54"/>
      <c r="H67" s="312"/>
      <c r="J67" s="269">
        <f t="shared" si="3"/>
        <v>1654</v>
      </c>
      <c r="K67" s="270">
        <f t="shared" si="0"/>
        <v>460.675</v>
      </c>
      <c r="L67" s="40"/>
      <c r="M67" s="19"/>
      <c r="N67" s="19"/>
      <c r="O67" s="54"/>
      <c r="P67" s="312"/>
    </row>
    <row r="68" spans="2:16" s="15" customFormat="1" ht="12.75">
      <c r="B68" s="269">
        <f t="shared" si="1"/>
        <v>855</v>
      </c>
      <c r="C68" s="270">
        <f t="shared" si="2"/>
        <v>450.6875</v>
      </c>
      <c r="D68" s="40"/>
      <c r="E68" s="19"/>
      <c r="F68" s="19"/>
      <c r="G68" s="54"/>
      <c r="H68" s="312"/>
      <c r="J68" s="269">
        <f t="shared" si="3"/>
        <v>1655</v>
      </c>
      <c r="K68" s="270">
        <f t="shared" si="0"/>
        <v>460.6875</v>
      </c>
      <c r="L68" s="40"/>
      <c r="M68" s="19"/>
      <c r="N68" s="19"/>
      <c r="O68" s="54"/>
      <c r="P68" s="312"/>
    </row>
    <row r="69" spans="2:16" s="15" customFormat="1" ht="12.75">
      <c r="B69" s="269">
        <f t="shared" si="1"/>
        <v>856</v>
      </c>
      <c r="C69" s="270">
        <f t="shared" si="2"/>
        <v>450.7</v>
      </c>
      <c r="D69" s="40"/>
      <c r="E69" s="19"/>
      <c r="F69" s="19"/>
      <c r="G69" s="54"/>
      <c r="H69" s="312"/>
      <c r="J69" s="269">
        <f t="shared" si="3"/>
        <v>1656</v>
      </c>
      <c r="K69" s="270">
        <f t="shared" si="0"/>
        <v>460.7</v>
      </c>
      <c r="L69" s="40"/>
      <c r="M69" s="19"/>
      <c r="N69" s="19"/>
      <c r="O69" s="54"/>
      <c r="P69" s="312"/>
    </row>
    <row r="70" spans="2:16" s="15" customFormat="1" ht="12.75">
      <c r="B70" s="269">
        <f t="shared" si="1"/>
        <v>857</v>
      </c>
      <c r="C70" s="270">
        <f t="shared" si="2"/>
        <v>450.7125</v>
      </c>
      <c r="D70" s="40"/>
      <c r="E70" s="19"/>
      <c r="F70" s="19"/>
      <c r="G70" s="54"/>
      <c r="H70" s="312"/>
      <c r="J70" s="269">
        <f t="shared" si="3"/>
        <v>1657</v>
      </c>
      <c r="K70" s="270">
        <f t="shared" si="0"/>
        <v>460.7125</v>
      </c>
      <c r="L70" s="40"/>
      <c r="M70" s="19"/>
      <c r="N70" s="19"/>
      <c r="O70" s="54"/>
      <c r="P70" s="312"/>
    </row>
    <row r="71" spans="2:16" s="15" customFormat="1" ht="12.75">
      <c r="B71" s="269">
        <f t="shared" si="1"/>
        <v>858</v>
      </c>
      <c r="C71" s="270">
        <f t="shared" si="2"/>
        <v>450.725</v>
      </c>
      <c r="D71" s="40"/>
      <c r="E71" s="19"/>
      <c r="F71" s="19"/>
      <c r="G71" s="54"/>
      <c r="H71" s="312"/>
      <c r="J71" s="269">
        <f t="shared" si="3"/>
        <v>1658</v>
      </c>
      <c r="K71" s="270">
        <f t="shared" si="0"/>
        <v>460.725</v>
      </c>
      <c r="L71" s="40"/>
      <c r="M71" s="19"/>
      <c r="N71" s="19"/>
      <c r="O71" s="54"/>
      <c r="P71" s="312"/>
    </row>
    <row r="72" spans="2:16" s="15" customFormat="1" ht="12.75">
      <c r="B72" s="269">
        <f t="shared" si="1"/>
        <v>859</v>
      </c>
      <c r="C72" s="270">
        <f t="shared" si="2"/>
        <v>450.7375</v>
      </c>
      <c r="D72" s="40"/>
      <c r="E72" s="19"/>
      <c r="F72" s="19"/>
      <c r="G72" s="54"/>
      <c r="H72" s="312"/>
      <c r="J72" s="269">
        <f t="shared" si="3"/>
        <v>1659</v>
      </c>
      <c r="K72" s="270">
        <f t="shared" si="0"/>
        <v>460.7375</v>
      </c>
      <c r="L72" s="40"/>
      <c r="M72" s="19"/>
      <c r="N72" s="19"/>
      <c r="O72" s="54"/>
      <c r="P72" s="312"/>
    </row>
    <row r="73" spans="2:16" s="15" customFormat="1" ht="12.75">
      <c r="B73" s="269">
        <f t="shared" si="1"/>
        <v>860</v>
      </c>
      <c r="C73" s="270">
        <f t="shared" si="2"/>
        <v>450.75</v>
      </c>
      <c r="D73" s="40"/>
      <c r="E73" s="19"/>
      <c r="F73" s="19"/>
      <c r="G73" s="54"/>
      <c r="H73" s="312"/>
      <c r="J73" s="269">
        <f t="shared" si="3"/>
        <v>1660</v>
      </c>
      <c r="K73" s="270">
        <f t="shared" si="0"/>
        <v>460.75</v>
      </c>
      <c r="L73" s="40"/>
      <c r="M73" s="19"/>
      <c r="N73" s="19"/>
      <c r="O73" s="54"/>
      <c r="P73" s="312"/>
    </row>
    <row r="74" spans="2:16" s="15" customFormat="1" ht="12.75">
      <c r="B74" s="269">
        <f t="shared" si="1"/>
        <v>861</v>
      </c>
      <c r="C74" s="270">
        <f t="shared" si="2"/>
        <v>450.7625</v>
      </c>
      <c r="D74" s="40"/>
      <c r="E74" s="19"/>
      <c r="F74" s="19"/>
      <c r="G74" s="54"/>
      <c r="H74" s="312"/>
      <c r="J74" s="269">
        <f t="shared" si="3"/>
        <v>1661</v>
      </c>
      <c r="K74" s="270">
        <f t="shared" si="0"/>
        <v>460.7625</v>
      </c>
      <c r="L74" s="40"/>
      <c r="M74" s="19"/>
      <c r="N74" s="19"/>
      <c r="O74" s="54"/>
      <c r="P74" s="312"/>
    </row>
    <row r="75" spans="2:16" s="15" customFormat="1" ht="12.75">
      <c r="B75" s="269">
        <f t="shared" si="1"/>
        <v>862</v>
      </c>
      <c r="C75" s="270">
        <f t="shared" si="2"/>
        <v>450.775</v>
      </c>
      <c r="D75" s="40"/>
      <c r="E75" s="19"/>
      <c r="F75" s="19"/>
      <c r="G75" s="54"/>
      <c r="H75" s="312"/>
      <c r="J75" s="269">
        <f t="shared" si="3"/>
        <v>1662</v>
      </c>
      <c r="K75" s="270">
        <f t="shared" si="0"/>
        <v>460.775</v>
      </c>
      <c r="L75" s="40"/>
      <c r="M75" s="19"/>
      <c r="N75" s="19"/>
      <c r="O75" s="54"/>
      <c r="P75" s="312"/>
    </row>
    <row r="76" spans="2:16" s="15" customFormat="1" ht="12.75">
      <c r="B76" s="269">
        <f t="shared" si="1"/>
        <v>863</v>
      </c>
      <c r="C76" s="270">
        <f t="shared" si="2"/>
        <v>450.7875</v>
      </c>
      <c r="D76" s="40"/>
      <c r="E76" s="19"/>
      <c r="F76" s="19"/>
      <c r="G76" s="54"/>
      <c r="H76" s="312"/>
      <c r="J76" s="269">
        <f t="shared" si="3"/>
        <v>1663</v>
      </c>
      <c r="K76" s="270">
        <f t="shared" si="0"/>
        <v>460.7875</v>
      </c>
      <c r="L76" s="40"/>
      <c r="M76" s="19"/>
      <c r="N76" s="19"/>
      <c r="O76" s="54"/>
      <c r="P76" s="312"/>
    </row>
    <row r="77" spans="2:16" s="15" customFormat="1" ht="12.75">
      <c r="B77" s="269">
        <f t="shared" si="1"/>
        <v>864</v>
      </c>
      <c r="C77" s="270">
        <f t="shared" si="2"/>
        <v>450.8</v>
      </c>
      <c r="D77" s="40"/>
      <c r="E77" s="19"/>
      <c r="F77" s="19"/>
      <c r="G77" s="54"/>
      <c r="H77" s="312"/>
      <c r="J77" s="269">
        <f t="shared" si="3"/>
        <v>1664</v>
      </c>
      <c r="K77" s="270">
        <f t="shared" si="0"/>
        <v>460.8</v>
      </c>
      <c r="L77" s="40"/>
      <c r="M77" s="19"/>
      <c r="N77" s="19"/>
      <c r="O77" s="54"/>
      <c r="P77" s="312"/>
    </row>
    <row r="78" spans="2:16" s="15" customFormat="1" ht="12.75">
      <c r="B78" s="269">
        <f t="shared" si="1"/>
        <v>865</v>
      </c>
      <c r="C78" s="270">
        <f t="shared" si="2"/>
        <v>450.8125</v>
      </c>
      <c r="D78" s="40"/>
      <c r="E78" s="19"/>
      <c r="F78" s="19"/>
      <c r="G78" s="54"/>
      <c r="H78" s="312"/>
      <c r="J78" s="269">
        <f t="shared" si="3"/>
        <v>1665</v>
      </c>
      <c r="K78" s="270">
        <f aca="true" t="shared" si="4" ref="K78:K141">SUM(440+J78*0.0125)</f>
        <v>460.8125</v>
      </c>
      <c r="L78" s="40"/>
      <c r="M78" s="19"/>
      <c r="N78" s="19"/>
      <c r="O78" s="54"/>
      <c r="P78" s="312"/>
    </row>
    <row r="79" spans="2:16" s="15" customFormat="1" ht="12.75">
      <c r="B79" s="269">
        <f aca="true" t="shared" si="5" ref="B79:B142">SUM(B78+1)</f>
        <v>866</v>
      </c>
      <c r="C79" s="270">
        <f t="shared" si="2"/>
        <v>450.825</v>
      </c>
      <c r="D79" s="40"/>
      <c r="E79" s="19"/>
      <c r="F79" s="19"/>
      <c r="G79" s="54"/>
      <c r="H79" s="312"/>
      <c r="J79" s="269">
        <f t="shared" si="3"/>
        <v>1666</v>
      </c>
      <c r="K79" s="270">
        <f t="shared" si="4"/>
        <v>460.825</v>
      </c>
      <c r="L79" s="40"/>
      <c r="M79" s="19"/>
      <c r="N79" s="19"/>
      <c r="O79" s="54"/>
      <c r="P79" s="312"/>
    </row>
    <row r="80" spans="2:16" s="15" customFormat="1" ht="12.75">
      <c r="B80" s="269">
        <f t="shared" si="5"/>
        <v>867</v>
      </c>
      <c r="C80" s="270">
        <f aca="true" t="shared" si="6" ref="C80:C143">SUM(440+B80*0.0125)</f>
        <v>450.8375</v>
      </c>
      <c r="D80" s="40"/>
      <c r="E80" s="19"/>
      <c r="F80" s="19"/>
      <c r="G80" s="54"/>
      <c r="H80" s="312"/>
      <c r="J80" s="269">
        <f t="shared" si="3"/>
        <v>1667</v>
      </c>
      <c r="K80" s="270">
        <f t="shared" si="4"/>
        <v>460.8375</v>
      </c>
      <c r="L80" s="40"/>
      <c r="M80" s="19"/>
      <c r="N80" s="19"/>
      <c r="O80" s="54"/>
      <c r="P80" s="312"/>
    </row>
    <row r="81" spans="2:16" s="15" customFormat="1" ht="12.75">
      <c r="B81" s="269">
        <f t="shared" si="5"/>
        <v>868</v>
      </c>
      <c r="C81" s="270">
        <f t="shared" si="6"/>
        <v>450.85</v>
      </c>
      <c r="D81" s="40"/>
      <c r="E81" s="19"/>
      <c r="F81" s="19"/>
      <c r="G81" s="54"/>
      <c r="H81" s="312"/>
      <c r="J81" s="269">
        <f aca="true" t="shared" si="7" ref="J81:J144">SUM(J80+1)</f>
        <v>1668</v>
      </c>
      <c r="K81" s="270">
        <f t="shared" si="4"/>
        <v>460.85</v>
      </c>
      <c r="L81" s="40"/>
      <c r="M81" s="19"/>
      <c r="N81" s="19"/>
      <c r="O81" s="54"/>
      <c r="P81" s="312"/>
    </row>
    <row r="82" spans="2:16" s="15" customFormat="1" ht="12.75">
      <c r="B82" s="269">
        <f t="shared" si="5"/>
        <v>869</v>
      </c>
      <c r="C82" s="270">
        <f t="shared" si="6"/>
        <v>450.8625</v>
      </c>
      <c r="D82" s="40"/>
      <c r="E82" s="19"/>
      <c r="F82" s="19"/>
      <c r="G82" s="54"/>
      <c r="H82" s="312"/>
      <c r="J82" s="269">
        <f t="shared" si="7"/>
        <v>1669</v>
      </c>
      <c r="K82" s="270">
        <f t="shared" si="4"/>
        <v>460.8625</v>
      </c>
      <c r="L82" s="40"/>
      <c r="M82" s="19"/>
      <c r="N82" s="19"/>
      <c r="O82" s="54"/>
      <c r="P82" s="312"/>
    </row>
    <row r="83" spans="2:16" s="15" customFormat="1" ht="12.75">
      <c r="B83" s="269">
        <f t="shared" si="5"/>
        <v>870</v>
      </c>
      <c r="C83" s="270">
        <f t="shared" si="6"/>
        <v>450.875</v>
      </c>
      <c r="D83" s="40"/>
      <c r="E83" s="19"/>
      <c r="F83" s="19"/>
      <c r="G83" s="54"/>
      <c r="H83" s="312"/>
      <c r="J83" s="269">
        <f t="shared" si="7"/>
        <v>1670</v>
      </c>
      <c r="K83" s="270">
        <f t="shared" si="4"/>
        <v>460.875</v>
      </c>
      <c r="L83" s="40"/>
      <c r="M83" s="19"/>
      <c r="N83" s="19"/>
      <c r="O83" s="54"/>
      <c r="P83" s="312"/>
    </row>
    <row r="84" spans="2:16" s="15" customFormat="1" ht="12.75">
      <c r="B84" s="269">
        <f t="shared" si="5"/>
        <v>871</v>
      </c>
      <c r="C84" s="270">
        <f t="shared" si="6"/>
        <v>450.8875</v>
      </c>
      <c r="D84" s="40"/>
      <c r="E84" s="19"/>
      <c r="F84" s="19"/>
      <c r="G84" s="54"/>
      <c r="H84" s="312"/>
      <c r="J84" s="269">
        <f t="shared" si="7"/>
        <v>1671</v>
      </c>
      <c r="K84" s="270">
        <f t="shared" si="4"/>
        <v>460.8875</v>
      </c>
      <c r="L84" s="40"/>
      <c r="M84" s="19"/>
      <c r="N84" s="19"/>
      <c r="O84" s="54"/>
      <c r="P84" s="312"/>
    </row>
    <row r="85" spans="2:16" s="15" customFormat="1" ht="12.75">
      <c r="B85" s="269">
        <f t="shared" si="5"/>
        <v>872</v>
      </c>
      <c r="C85" s="270">
        <f t="shared" si="6"/>
        <v>450.9</v>
      </c>
      <c r="D85" s="40"/>
      <c r="E85" s="19"/>
      <c r="F85" s="19"/>
      <c r="G85" s="54"/>
      <c r="H85" s="312"/>
      <c r="J85" s="269">
        <f t="shared" si="7"/>
        <v>1672</v>
      </c>
      <c r="K85" s="270">
        <f t="shared" si="4"/>
        <v>460.9</v>
      </c>
      <c r="L85" s="40"/>
      <c r="M85" s="19"/>
      <c r="N85" s="19"/>
      <c r="O85" s="54"/>
      <c r="P85" s="312"/>
    </row>
    <row r="86" spans="2:16" s="15" customFormat="1" ht="12.75">
      <c r="B86" s="269">
        <f t="shared" si="5"/>
        <v>873</v>
      </c>
      <c r="C86" s="270">
        <f t="shared" si="6"/>
        <v>450.9125</v>
      </c>
      <c r="D86" s="40"/>
      <c r="E86" s="19"/>
      <c r="F86" s="19"/>
      <c r="G86" s="54"/>
      <c r="H86" s="312"/>
      <c r="J86" s="269">
        <f t="shared" si="7"/>
        <v>1673</v>
      </c>
      <c r="K86" s="270">
        <f t="shared" si="4"/>
        <v>460.9125</v>
      </c>
      <c r="L86" s="40"/>
      <c r="M86" s="19"/>
      <c r="N86" s="19"/>
      <c r="O86" s="54"/>
      <c r="P86" s="312"/>
    </row>
    <row r="87" spans="2:16" s="15" customFormat="1" ht="12.75">
      <c r="B87" s="269">
        <f t="shared" si="5"/>
        <v>874</v>
      </c>
      <c r="C87" s="270">
        <f t="shared" si="6"/>
        <v>450.925</v>
      </c>
      <c r="D87" s="40"/>
      <c r="E87" s="19"/>
      <c r="F87" s="19"/>
      <c r="G87" s="54"/>
      <c r="H87" s="312"/>
      <c r="J87" s="269">
        <f t="shared" si="7"/>
        <v>1674</v>
      </c>
      <c r="K87" s="270">
        <f t="shared" si="4"/>
        <v>460.925</v>
      </c>
      <c r="L87" s="40"/>
      <c r="M87" s="19"/>
      <c r="N87" s="19"/>
      <c r="O87" s="54"/>
      <c r="P87" s="312"/>
    </row>
    <row r="88" spans="2:16" s="15" customFormat="1" ht="12.75">
      <c r="B88" s="269">
        <f t="shared" si="5"/>
        <v>875</v>
      </c>
      <c r="C88" s="270">
        <f t="shared" si="6"/>
        <v>450.9375</v>
      </c>
      <c r="D88" s="40"/>
      <c r="E88" s="19"/>
      <c r="F88" s="19"/>
      <c r="G88" s="54"/>
      <c r="H88" s="312"/>
      <c r="J88" s="269">
        <f t="shared" si="7"/>
        <v>1675</v>
      </c>
      <c r="K88" s="270">
        <f t="shared" si="4"/>
        <v>460.9375</v>
      </c>
      <c r="L88" s="40"/>
      <c r="M88" s="19"/>
      <c r="N88" s="19"/>
      <c r="O88" s="54"/>
      <c r="P88" s="312"/>
    </row>
    <row r="89" spans="2:16" s="15" customFormat="1" ht="12.75">
      <c r="B89" s="269">
        <f t="shared" si="5"/>
        <v>876</v>
      </c>
      <c r="C89" s="270">
        <f t="shared" si="6"/>
        <v>450.95</v>
      </c>
      <c r="D89" s="40"/>
      <c r="E89" s="19"/>
      <c r="F89" s="19"/>
      <c r="G89" s="54"/>
      <c r="H89" s="312"/>
      <c r="J89" s="269">
        <f t="shared" si="7"/>
        <v>1676</v>
      </c>
      <c r="K89" s="270">
        <f t="shared" si="4"/>
        <v>460.95</v>
      </c>
      <c r="L89" s="40"/>
      <c r="M89" s="19"/>
      <c r="N89" s="19"/>
      <c r="O89" s="54"/>
      <c r="P89" s="312"/>
    </row>
    <row r="90" spans="2:16" s="15" customFormat="1" ht="12.75">
      <c r="B90" s="269">
        <f t="shared" si="5"/>
        <v>877</v>
      </c>
      <c r="C90" s="270">
        <f t="shared" si="6"/>
        <v>450.9625</v>
      </c>
      <c r="D90" s="40"/>
      <c r="E90" s="19"/>
      <c r="F90" s="19"/>
      <c r="G90" s="54"/>
      <c r="H90" s="312"/>
      <c r="J90" s="269">
        <f t="shared" si="7"/>
        <v>1677</v>
      </c>
      <c r="K90" s="270">
        <f t="shared" si="4"/>
        <v>460.9625</v>
      </c>
      <c r="L90" s="40"/>
      <c r="M90" s="19"/>
      <c r="N90" s="19"/>
      <c r="O90" s="54"/>
      <c r="P90" s="312"/>
    </row>
    <row r="91" spans="2:16" s="15" customFormat="1" ht="12.75">
      <c r="B91" s="269">
        <f t="shared" si="5"/>
        <v>878</v>
      </c>
      <c r="C91" s="270">
        <f t="shared" si="6"/>
        <v>450.975</v>
      </c>
      <c r="D91" s="40"/>
      <c r="E91" s="19"/>
      <c r="F91" s="19"/>
      <c r="G91" s="54"/>
      <c r="H91" s="312"/>
      <c r="J91" s="269">
        <f t="shared" si="7"/>
        <v>1678</v>
      </c>
      <c r="K91" s="270">
        <f t="shared" si="4"/>
        <v>460.975</v>
      </c>
      <c r="L91" s="40"/>
      <c r="M91" s="19"/>
      <c r="N91" s="19"/>
      <c r="O91" s="54"/>
      <c r="P91" s="312"/>
    </row>
    <row r="92" spans="2:16" s="15" customFormat="1" ht="12.75">
      <c r="B92" s="269">
        <f t="shared" si="5"/>
        <v>879</v>
      </c>
      <c r="C92" s="270">
        <f t="shared" si="6"/>
        <v>450.9875</v>
      </c>
      <c r="D92" s="40"/>
      <c r="E92" s="19"/>
      <c r="F92" s="19"/>
      <c r="G92" s="54"/>
      <c r="H92" s="312"/>
      <c r="J92" s="269">
        <f t="shared" si="7"/>
        <v>1679</v>
      </c>
      <c r="K92" s="270">
        <f t="shared" si="4"/>
        <v>460.9875</v>
      </c>
      <c r="L92" s="40"/>
      <c r="M92" s="19"/>
      <c r="N92" s="19"/>
      <c r="O92" s="54"/>
      <c r="P92" s="312"/>
    </row>
    <row r="93" spans="2:16" s="15" customFormat="1" ht="12.75">
      <c r="B93" s="269">
        <f t="shared" si="5"/>
        <v>880</v>
      </c>
      <c r="C93" s="270">
        <f t="shared" si="6"/>
        <v>451</v>
      </c>
      <c r="D93" s="40"/>
      <c r="E93" s="19"/>
      <c r="F93" s="19"/>
      <c r="G93" s="54"/>
      <c r="H93" s="312"/>
      <c r="J93" s="269">
        <f t="shared" si="7"/>
        <v>1680</v>
      </c>
      <c r="K93" s="270">
        <f t="shared" si="4"/>
        <v>461</v>
      </c>
      <c r="L93" s="40"/>
      <c r="M93" s="19"/>
      <c r="N93" s="19"/>
      <c r="O93" s="54"/>
      <c r="P93" s="312"/>
    </row>
    <row r="94" spans="2:16" s="15" customFormat="1" ht="12.75">
      <c r="B94" s="269">
        <f t="shared" si="5"/>
        <v>881</v>
      </c>
      <c r="C94" s="270">
        <f t="shared" si="6"/>
        <v>451.0125</v>
      </c>
      <c r="D94" s="40"/>
      <c r="E94" s="19"/>
      <c r="F94" s="19"/>
      <c r="G94" s="54"/>
      <c r="H94" s="312"/>
      <c r="J94" s="269">
        <f t="shared" si="7"/>
        <v>1681</v>
      </c>
      <c r="K94" s="270">
        <f t="shared" si="4"/>
        <v>461.0125</v>
      </c>
      <c r="L94" s="40"/>
      <c r="M94" s="19"/>
      <c r="N94" s="19"/>
      <c r="O94" s="54"/>
      <c r="P94" s="312"/>
    </row>
    <row r="95" spans="2:16" s="15" customFormat="1" ht="12.75">
      <c r="B95" s="269">
        <f t="shared" si="5"/>
        <v>882</v>
      </c>
      <c r="C95" s="270">
        <f t="shared" si="6"/>
        <v>451.025</v>
      </c>
      <c r="D95" s="40"/>
      <c r="E95" s="19"/>
      <c r="F95" s="19"/>
      <c r="G95" s="54"/>
      <c r="H95" s="312"/>
      <c r="J95" s="269">
        <f t="shared" si="7"/>
        <v>1682</v>
      </c>
      <c r="K95" s="270">
        <f t="shared" si="4"/>
        <v>461.025</v>
      </c>
      <c r="L95" s="40"/>
      <c r="M95" s="19"/>
      <c r="N95" s="19"/>
      <c r="O95" s="54"/>
      <c r="P95" s="312"/>
    </row>
    <row r="96" spans="2:16" s="15" customFormat="1" ht="12.75">
      <c r="B96" s="269">
        <f t="shared" si="5"/>
        <v>883</v>
      </c>
      <c r="C96" s="270">
        <f t="shared" si="6"/>
        <v>451.0375</v>
      </c>
      <c r="D96" s="40"/>
      <c r="E96" s="19"/>
      <c r="F96" s="19"/>
      <c r="G96" s="54"/>
      <c r="H96" s="312"/>
      <c r="J96" s="269">
        <f t="shared" si="7"/>
        <v>1683</v>
      </c>
      <c r="K96" s="270">
        <f t="shared" si="4"/>
        <v>461.0375</v>
      </c>
      <c r="L96" s="40"/>
      <c r="M96" s="19"/>
      <c r="N96" s="19"/>
      <c r="O96" s="54"/>
      <c r="P96" s="312"/>
    </row>
    <row r="97" spans="2:16" s="15" customFormat="1" ht="12.75">
      <c r="B97" s="269">
        <f t="shared" si="5"/>
        <v>884</v>
      </c>
      <c r="C97" s="270">
        <f t="shared" si="6"/>
        <v>451.05</v>
      </c>
      <c r="D97" s="40"/>
      <c r="E97" s="19"/>
      <c r="F97" s="19"/>
      <c r="G97" s="54"/>
      <c r="H97" s="312"/>
      <c r="J97" s="269">
        <f t="shared" si="7"/>
        <v>1684</v>
      </c>
      <c r="K97" s="270">
        <f t="shared" si="4"/>
        <v>461.05</v>
      </c>
      <c r="L97" s="40"/>
      <c r="M97" s="19"/>
      <c r="N97" s="19"/>
      <c r="O97" s="54"/>
      <c r="P97" s="312"/>
    </row>
    <row r="98" spans="2:16" s="15" customFormat="1" ht="12.75">
      <c r="B98" s="269">
        <f t="shared" si="5"/>
        <v>885</v>
      </c>
      <c r="C98" s="270">
        <f t="shared" si="6"/>
        <v>451.0625</v>
      </c>
      <c r="D98" s="40"/>
      <c r="E98" s="19"/>
      <c r="F98" s="19"/>
      <c r="G98" s="54"/>
      <c r="H98" s="312"/>
      <c r="J98" s="269">
        <f t="shared" si="7"/>
        <v>1685</v>
      </c>
      <c r="K98" s="270">
        <f t="shared" si="4"/>
        <v>461.0625</v>
      </c>
      <c r="L98" s="40"/>
      <c r="M98" s="19"/>
      <c r="N98" s="19"/>
      <c r="O98" s="54"/>
      <c r="P98" s="312"/>
    </row>
    <row r="99" spans="2:16" s="15" customFormat="1" ht="12.75">
      <c r="B99" s="269">
        <f t="shared" si="5"/>
        <v>886</v>
      </c>
      <c r="C99" s="270">
        <f t="shared" si="6"/>
        <v>451.075</v>
      </c>
      <c r="D99" s="40"/>
      <c r="E99" s="19"/>
      <c r="F99" s="19"/>
      <c r="G99" s="54"/>
      <c r="H99" s="312"/>
      <c r="J99" s="269">
        <f t="shared" si="7"/>
        <v>1686</v>
      </c>
      <c r="K99" s="270">
        <f t="shared" si="4"/>
        <v>461.075</v>
      </c>
      <c r="L99" s="40"/>
      <c r="M99" s="19"/>
      <c r="N99" s="19"/>
      <c r="O99" s="54"/>
      <c r="P99" s="312"/>
    </row>
    <row r="100" spans="2:16" s="15" customFormat="1" ht="12.75">
      <c r="B100" s="269">
        <f t="shared" si="5"/>
        <v>887</v>
      </c>
      <c r="C100" s="270">
        <f t="shared" si="6"/>
        <v>451.0875</v>
      </c>
      <c r="D100" s="40"/>
      <c r="E100" s="19"/>
      <c r="F100" s="19"/>
      <c r="G100" s="54"/>
      <c r="H100" s="312"/>
      <c r="J100" s="269">
        <f t="shared" si="7"/>
        <v>1687</v>
      </c>
      <c r="K100" s="270">
        <f t="shared" si="4"/>
        <v>461.0875</v>
      </c>
      <c r="L100" s="40"/>
      <c r="M100" s="19"/>
      <c r="N100" s="19"/>
      <c r="O100" s="54"/>
      <c r="P100" s="312"/>
    </row>
    <row r="101" spans="2:16" s="15" customFormat="1" ht="12.75">
      <c r="B101" s="269">
        <f t="shared" si="5"/>
        <v>888</v>
      </c>
      <c r="C101" s="270">
        <f t="shared" si="6"/>
        <v>451.1</v>
      </c>
      <c r="D101" s="40"/>
      <c r="E101" s="19"/>
      <c r="F101" s="19"/>
      <c r="G101" s="54"/>
      <c r="H101" s="312"/>
      <c r="J101" s="269">
        <f t="shared" si="7"/>
        <v>1688</v>
      </c>
      <c r="K101" s="270">
        <f t="shared" si="4"/>
        <v>461.1</v>
      </c>
      <c r="L101" s="40"/>
      <c r="M101" s="19"/>
      <c r="N101" s="19"/>
      <c r="O101" s="54"/>
      <c r="P101" s="312"/>
    </row>
    <row r="102" spans="2:16" s="15" customFormat="1" ht="12.75">
      <c r="B102" s="269">
        <f>SUM(B101+1)</f>
        <v>889</v>
      </c>
      <c r="C102" s="270">
        <f t="shared" si="6"/>
        <v>451.1125</v>
      </c>
      <c r="D102" s="40"/>
      <c r="E102" s="19"/>
      <c r="F102" s="19"/>
      <c r="G102" s="54"/>
      <c r="H102" s="312"/>
      <c r="J102" s="269">
        <f>SUM(J101+1)</f>
        <v>1689</v>
      </c>
      <c r="K102" s="270">
        <f t="shared" si="4"/>
        <v>461.1125</v>
      </c>
      <c r="L102" s="40"/>
      <c r="M102" s="19"/>
      <c r="N102" s="19"/>
      <c r="O102" s="54"/>
      <c r="P102" s="312"/>
    </row>
    <row r="103" spans="2:16" s="15" customFormat="1" ht="12.75">
      <c r="B103" s="269">
        <f t="shared" si="5"/>
        <v>890</v>
      </c>
      <c r="C103" s="270">
        <f t="shared" si="6"/>
        <v>451.125</v>
      </c>
      <c r="D103" s="40"/>
      <c r="E103" s="19"/>
      <c r="F103" s="19"/>
      <c r="G103" s="54"/>
      <c r="H103" s="312"/>
      <c r="J103" s="269">
        <f t="shared" si="7"/>
        <v>1690</v>
      </c>
      <c r="K103" s="270">
        <f t="shared" si="4"/>
        <v>461.125</v>
      </c>
      <c r="L103" s="40"/>
      <c r="M103" s="19"/>
      <c r="N103" s="19"/>
      <c r="O103" s="54"/>
      <c r="P103" s="312"/>
    </row>
    <row r="104" spans="2:16" s="15" customFormat="1" ht="12.75">
      <c r="B104" s="269">
        <f t="shared" si="5"/>
        <v>891</v>
      </c>
      <c r="C104" s="270">
        <f t="shared" si="6"/>
        <v>451.1375</v>
      </c>
      <c r="D104" s="40"/>
      <c r="E104" s="19"/>
      <c r="F104" s="19"/>
      <c r="G104" s="54"/>
      <c r="H104" s="312"/>
      <c r="J104" s="269">
        <f t="shared" si="7"/>
        <v>1691</v>
      </c>
      <c r="K104" s="270">
        <f t="shared" si="4"/>
        <v>461.1375</v>
      </c>
      <c r="L104" s="40"/>
      <c r="M104" s="19"/>
      <c r="N104" s="19"/>
      <c r="O104" s="54"/>
      <c r="P104" s="312"/>
    </row>
    <row r="105" spans="2:16" s="15" customFormat="1" ht="12.75">
      <c r="B105" s="269">
        <f t="shared" si="5"/>
        <v>892</v>
      </c>
      <c r="C105" s="270">
        <f t="shared" si="6"/>
        <v>451.15</v>
      </c>
      <c r="D105" s="40"/>
      <c r="E105" s="19"/>
      <c r="F105" s="19"/>
      <c r="G105" s="54"/>
      <c r="H105" s="312"/>
      <c r="J105" s="269">
        <f t="shared" si="7"/>
        <v>1692</v>
      </c>
      <c r="K105" s="270">
        <f t="shared" si="4"/>
        <v>461.15</v>
      </c>
      <c r="L105" s="40"/>
      <c r="M105" s="19"/>
      <c r="N105" s="19"/>
      <c r="O105" s="54"/>
      <c r="P105" s="312"/>
    </row>
    <row r="106" spans="2:16" s="15" customFormat="1" ht="12.75">
      <c r="B106" s="269">
        <f t="shared" si="5"/>
        <v>893</v>
      </c>
      <c r="C106" s="270">
        <f t="shared" si="6"/>
        <v>451.1625</v>
      </c>
      <c r="D106" s="40"/>
      <c r="E106" s="19"/>
      <c r="F106" s="19"/>
      <c r="G106" s="54"/>
      <c r="H106" s="312"/>
      <c r="J106" s="269">
        <f t="shared" si="7"/>
        <v>1693</v>
      </c>
      <c r="K106" s="270">
        <f t="shared" si="4"/>
        <v>461.1625</v>
      </c>
      <c r="L106" s="40"/>
      <c r="M106" s="19"/>
      <c r="N106" s="19"/>
      <c r="O106" s="54"/>
      <c r="P106" s="312"/>
    </row>
    <row r="107" spans="2:16" s="15" customFormat="1" ht="12.75">
      <c r="B107" s="269">
        <f t="shared" si="5"/>
        <v>894</v>
      </c>
      <c r="C107" s="270">
        <f t="shared" si="6"/>
        <v>451.175</v>
      </c>
      <c r="D107" s="40"/>
      <c r="E107" s="19"/>
      <c r="F107" s="19"/>
      <c r="G107" s="54"/>
      <c r="H107" s="312"/>
      <c r="J107" s="269">
        <f t="shared" si="7"/>
        <v>1694</v>
      </c>
      <c r="K107" s="270">
        <f t="shared" si="4"/>
        <v>461.175</v>
      </c>
      <c r="L107" s="40"/>
      <c r="M107" s="19"/>
      <c r="N107" s="19"/>
      <c r="O107" s="54"/>
      <c r="P107" s="312"/>
    </row>
    <row r="108" spans="2:16" s="15" customFormat="1" ht="12.75">
      <c r="B108" s="269">
        <f t="shared" si="5"/>
        <v>895</v>
      </c>
      <c r="C108" s="270">
        <f t="shared" si="6"/>
        <v>451.1875</v>
      </c>
      <c r="D108" s="40"/>
      <c r="E108" s="19"/>
      <c r="F108" s="19"/>
      <c r="G108" s="54"/>
      <c r="H108" s="312"/>
      <c r="J108" s="269">
        <f t="shared" si="7"/>
        <v>1695</v>
      </c>
      <c r="K108" s="270">
        <f t="shared" si="4"/>
        <v>461.1875</v>
      </c>
      <c r="L108" s="40"/>
      <c r="M108" s="19"/>
      <c r="N108" s="19"/>
      <c r="O108" s="54"/>
      <c r="P108" s="312"/>
    </row>
    <row r="109" spans="2:16" s="15" customFormat="1" ht="12.75">
      <c r="B109" s="269">
        <f t="shared" si="5"/>
        <v>896</v>
      </c>
      <c r="C109" s="270">
        <f t="shared" si="6"/>
        <v>451.2</v>
      </c>
      <c r="D109" s="40"/>
      <c r="E109" s="19"/>
      <c r="F109" s="19"/>
      <c r="G109" s="54"/>
      <c r="H109" s="312"/>
      <c r="J109" s="269">
        <f t="shared" si="7"/>
        <v>1696</v>
      </c>
      <c r="K109" s="270">
        <f t="shared" si="4"/>
        <v>461.2</v>
      </c>
      <c r="L109" s="40"/>
      <c r="M109" s="19"/>
      <c r="N109" s="19"/>
      <c r="O109" s="54"/>
      <c r="P109" s="312"/>
    </row>
    <row r="110" spans="2:16" s="15" customFormat="1" ht="12.75">
      <c r="B110" s="269">
        <f t="shared" si="5"/>
        <v>897</v>
      </c>
      <c r="C110" s="270">
        <f t="shared" si="6"/>
        <v>451.2125</v>
      </c>
      <c r="D110" s="40"/>
      <c r="E110" s="19"/>
      <c r="F110" s="19"/>
      <c r="G110" s="54"/>
      <c r="H110" s="312"/>
      <c r="J110" s="269">
        <f t="shared" si="7"/>
        <v>1697</v>
      </c>
      <c r="K110" s="270">
        <f t="shared" si="4"/>
        <v>461.2125</v>
      </c>
      <c r="L110" s="40"/>
      <c r="M110" s="19"/>
      <c r="N110" s="19"/>
      <c r="O110" s="54"/>
      <c r="P110" s="312"/>
    </row>
    <row r="111" spans="2:16" s="15" customFormat="1" ht="12.75">
      <c r="B111" s="269">
        <f t="shared" si="5"/>
        <v>898</v>
      </c>
      <c r="C111" s="270">
        <f t="shared" si="6"/>
        <v>451.225</v>
      </c>
      <c r="D111" s="40"/>
      <c r="E111" s="19"/>
      <c r="F111" s="19"/>
      <c r="G111" s="54"/>
      <c r="H111" s="312"/>
      <c r="J111" s="269">
        <f t="shared" si="7"/>
        <v>1698</v>
      </c>
      <c r="K111" s="270">
        <f t="shared" si="4"/>
        <v>461.225</v>
      </c>
      <c r="L111" s="40"/>
      <c r="M111" s="19"/>
      <c r="N111" s="19"/>
      <c r="O111" s="54"/>
      <c r="P111" s="312"/>
    </row>
    <row r="112" spans="2:16" s="15" customFormat="1" ht="12.75">
      <c r="B112" s="269">
        <f t="shared" si="5"/>
        <v>899</v>
      </c>
      <c r="C112" s="270">
        <f t="shared" si="6"/>
        <v>451.2375</v>
      </c>
      <c r="D112" s="40"/>
      <c r="E112" s="19"/>
      <c r="F112" s="19"/>
      <c r="G112" s="54"/>
      <c r="H112" s="312"/>
      <c r="J112" s="269">
        <f t="shared" si="7"/>
        <v>1699</v>
      </c>
      <c r="K112" s="270">
        <f t="shared" si="4"/>
        <v>461.2375</v>
      </c>
      <c r="L112" s="40"/>
      <c r="M112" s="19"/>
      <c r="N112" s="19"/>
      <c r="O112" s="54"/>
      <c r="P112" s="312"/>
    </row>
    <row r="113" spans="2:16" s="15" customFormat="1" ht="12.75">
      <c r="B113" s="269">
        <f t="shared" si="5"/>
        <v>900</v>
      </c>
      <c r="C113" s="270">
        <f t="shared" si="6"/>
        <v>451.25</v>
      </c>
      <c r="D113" s="40"/>
      <c r="E113" s="19"/>
      <c r="F113" s="19"/>
      <c r="G113" s="54"/>
      <c r="H113" s="312"/>
      <c r="J113" s="269">
        <f t="shared" si="7"/>
        <v>1700</v>
      </c>
      <c r="K113" s="270">
        <f t="shared" si="4"/>
        <v>461.25</v>
      </c>
      <c r="L113" s="40"/>
      <c r="M113" s="19"/>
      <c r="N113" s="19"/>
      <c r="O113" s="54"/>
      <c r="P113" s="312"/>
    </row>
    <row r="114" spans="2:16" s="15" customFormat="1" ht="12.75">
      <c r="B114" s="269">
        <f t="shared" si="5"/>
        <v>901</v>
      </c>
      <c r="C114" s="270">
        <f t="shared" si="6"/>
        <v>451.2625</v>
      </c>
      <c r="D114" s="40"/>
      <c r="E114" s="19"/>
      <c r="F114" s="19"/>
      <c r="G114" s="54"/>
      <c r="H114" s="312"/>
      <c r="J114" s="269">
        <f t="shared" si="7"/>
        <v>1701</v>
      </c>
      <c r="K114" s="270">
        <f t="shared" si="4"/>
        <v>461.2625</v>
      </c>
      <c r="L114" s="40"/>
      <c r="M114" s="19"/>
      <c r="N114" s="19"/>
      <c r="O114" s="54"/>
      <c r="P114" s="312"/>
    </row>
    <row r="115" spans="2:16" s="15" customFormat="1" ht="12.75">
      <c r="B115" s="269">
        <f t="shared" si="5"/>
        <v>902</v>
      </c>
      <c r="C115" s="270">
        <f t="shared" si="6"/>
        <v>451.275</v>
      </c>
      <c r="D115" s="40"/>
      <c r="E115" s="19"/>
      <c r="F115" s="19"/>
      <c r="G115" s="54"/>
      <c r="H115" s="312"/>
      <c r="J115" s="269">
        <f t="shared" si="7"/>
        <v>1702</v>
      </c>
      <c r="K115" s="270">
        <f t="shared" si="4"/>
        <v>461.275</v>
      </c>
      <c r="L115" s="40"/>
      <c r="M115" s="19"/>
      <c r="N115" s="19"/>
      <c r="O115" s="54"/>
      <c r="P115" s="312"/>
    </row>
    <row r="116" spans="2:16" s="15" customFormat="1" ht="12.75">
      <c r="B116" s="269">
        <f t="shared" si="5"/>
        <v>903</v>
      </c>
      <c r="C116" s="270">
        <f t="shared" si="6"/>
        <v>451.2875</v>
      </c>
      <c r="D116" s="40"/>
      <c r="E116" s="19"/>
      <c r="F116" s="19"/>
      <c r="G116" s="54"/>
      <c r="H116" s="312"/>
      <c r="J116" s="269">
        <f t="shared" si="7"/>
        <v>1703</v>
      </c>
      <c r="K116" s="270">
        <f t="shared" si="4"/>
        <v>461.2875</v>
      </c>
      <c r="L116" s="40"/>
      <c r="M116" s="19"/>
      <c r="N116" s="19"/>
      <c r="O116" s="54"/>
      <c r="P116" s="312"/>
    </row>
    <row r="117" spans="2:16" s="15" customFormat="1" ht="12.75">
      <c r="B117" s="269">
        <f t="shared" si="5"/>
        <v>904</v>
      </c>
      <c r="C117" s="270">
        <f t="shared" si="6"/>
        <v>451.3</v>
      </c>
      <c r="D117" s="40"/>
      <c r="E117" s="19"/>
      <c r="F117" s="19"/>
      <c r="G117" s="54"/>
      <c r="H117" s="312"/>
      <c r="J117" s="269">
        <f t="shared" si="7"/>
        <v>1704</v>
      </c>
      <c r="K117" s="270">
        <f t="shared" si="4"/>
        <v>461.3</v>
      </c>
      <c r="L117" s="40"/>
      <c r="M117" s="19"/>
      <c r="N117" s="19"/>
      <c r="O117" s="54"/>
      <c r="P117" s="312"/>
    </row>
    <row r="118" spans="2:16" s="15" customFormat="1" ht="12.75">
      <c r="B118" s="269">
        <f t="shared" si="5"/>
        <v>905</v>
      </c>
      <c r="C118" s="270">
        <f t="shared" si="6"/>
        <v>451.3125</v>
      </c>
      <c r="D118" s="40"/>
      <c r="E118" s="19"/>
      <c r="F118" s="19"/>
      <c r="G118" s="54"/>
      <c r="H118" s="312"/>
      <c r="J118" s="269">
        <f t="shared" si="7"/>
        <v>1705</v>
      </c>
      <c r="K118" s="270">
        <f t="shared" si="4"/>
        <v>461.3125</v>
      </c>
      <c r="L118" s="40"/>
      <c r="M118" s="19"/>
      <c r="N118" s="19"/>
      <c r="O118" s="54"/>
      <c r="P118" s="312"/>
    </row>
    <row r="119" spans="2:16" s="15" customFormat="1" ht="12.75">
      <c r="B119" s="269">
        <f t="shared" si="5"/>
        <v>906</v>
      </c>
      <c r="C119" s="270">
        <f t="shared" si="6"/>
        <v>451.325</v>
      </c>
      <c r="D119" s="40"/>
      <c r="E119" s="19"/>
      <c r="F119" s="19"/>
      <c r="G119" s="54"/>
      <c r="H119" s="312"/>
      <c r="J119" s="269">
        <f t="shared" si="7"/>
        <v>1706</v>
      </c>
      <c r="K119" s="270">
        <f t="shared" si="4"/>
        <v>461.325</v>
      </c>
      <c r="L119" s="40"/>
      <c r="M119" s="19"/>
      <c r="N119" s="19"/>
      <c r="O119" s="54"/>
      <c r="P119" s="312"/>
    </row>
    <row r="120" spans="2:16" s="15" customFormat="1" ht="12.75">
      <c r="B120" s="269">
        <f t="shared" si="5"/>
        <v>907</v>
      </c>
      <c r="C120" s="270">
        <f t="shared" si="6"/>
        <v>451.3375</v>
      </c>
      <c r="D120" s="40"/>
      <c r="E120" s="19"/>
      <c r="F120" s="19"/>
      <c r="G120" s="54"/>
      <c r="H120" s="312"/>
      <c r="J120" s="269">
        <f t="shared" si="7"/>
        <v>1707</v>
      </c>
      <c r="K120" s="270">
        <f t="shared" si="4"/>
        <v>461.3375</v>
      </c>
      <c r="L120" s="40"/>
      <c r="M120" s="19"/>
      <c r="N120" s="19"/>
      <c r="O120" s="54"/>
      <c r="P120" s="312"/>
    </row>
    <row r="121" spans="2:16" s="15" customFormat="1" ht="12.75">
      <c r="B121" s="269">
        <f t="shared" si="5"/>
        <v>908</v>
      </c>
      <c r="C121" s="270">
        <f t="shared" si="6"/>
        <v>451.35</v>
      </c>
      <c r="D121" s="40"/>
      <c r="E121" s="19"/>
      <c r="F121" s="19"/>
      <c r="G121" s="54"/>
      <c r="H121" s="312"/>
      <c r="J121" s="269">
        <f t="shared" si="7"/>
        <v>1708</v>
      </c>
      <c r="K121" s="270">
        <f t="shared" si="4"/>
        <v>461.35</v>
      </c>
      <c r="L121" s="40"/>
      <c r="M121" s="19"/>
      <c r="N121" s="19"/>
      <c r="O121" s="54"/>
      <c r="P121" s="312"/>
    </row>
    <row r="122" spans="2:16" s="15" customFormat="1" ht="12.75">
      <c r="B122" s="269">
        <f t="shared" si="5"/>
        <v>909</v>
      </c>
      <c r="C122" s="270">
        <f t="shared" si="6"/>
        <v>451.3625</v>
      </c>
      <c r="D122" s="40"/>
      <c r="E122" s="19"/>
      <c r="F122" s="19"/>
      <c r="G122" s="54"/>
      <c r="H122" s="312"/>
      <c r="J122" s="269">
        <f t="shared" si="7"/>
        <v>1709</v>
      </c>
      <c r="K122" s="270">
        <f t="shared" si="4"/>
        <v>461.3625</v>
      </c>
      <c r="L122" s="40"/>
      <c r="M122" s="19"/>
      <c r="N122" s="19"/>
      <c r="O122" s="54"/>
      <c r="P122" s="312"/>
    </row>
    <row r="123" spans="2:16" s="15" customFormat="1" ht="12.75">
      <c r="B123" s="269">
        <f t="shared" si="5"/>
        <v>910</v>
      </c>
      <c r="C123" s="270">
        <f t="shared" si="6"/>
        <v>451.375</v>
      </c>
      <c r="D123" s="40"/>
      <c r="E123" s="19"/>
      <c r="F123" s="19"/>
      <c r="G123" s="54"/>
      <c r="H123" s="312"/>
      <c r="J123" s="269">
        <f t="shared" si="7"/>
        <v>1710</v>
      </c>
      <c r="K123" s="270">
        <f t="shared" si="4"/>
        <v>461.375</v>
      </c>
      <c r="L123" s="40"/>
      <c r="M123" s="19"/>
      <c r="N123" s="19"/>
      <c r="O123" s="54"/>
      <c r="P123" s="312"/>
    </row>
    <row r="124" spans="2:16" s="15" customFormat="1" ht="12.75">
      <c r="B124" s="269">
        <f t="shared" si="5"/>
        <v>911</v>
      </c>
      <c r="C124" s="270">
        <f t="shared" si="6"/>
        <v>451.3875</v>
      </c>
      <c r="D124" s="40"/>
      <c r="E124" s="19"/>
      <c r="F124" s="19"/>
      <c r="G124" s="54"/>
      <c r="H124" s="312"/>
      <c r="J124" s="269">
        <f t="shared" si="7"/>
        <v>1711</v>
      </c>
      <c r="K124" s="270">
        <f t="shared" si="4"/>
        <v>461.3875</v>
      </c>
      <c r="L124" s="40"/>
      <c r="M124" s="19"/>
      <c r="N124" s="19"/>
      <c r="O124" s="54"/>
      <c r="P124" s="312"/>
    </row>
    <row r="125" spans="2:16" s="15" customFormat="1" ht="12.75">
      <c r="B125" s="269">
        <f t="shared" si="5"/>
        <v>912</v>
      </c>
      <c r="C125" s="270">
        <f t="shared" si="6"/>
        <v>451.4</v>
      </c>
      <c r="D125" s="40"/>
      <c r="E125" s="19"/>
      <c r="F125" s="19"/>
      <c r="G125" s="54"/>
      <c r="H125" s="312"/>
      <c r="J125" s="269">
        <f t="shared" si="7"/>
        <v>1712</v>
      </c>
      <c r="K125" s="270">
        <f t="shared" si="4"/>
        <v>461.4</v>
      </c>
      <c r="L125" s="40"/>
      <c r="M125" s="19"/>
      <c r="N125" s="19"/>
      <c r="O125" s="54"/>
      <c r="P125" s="312"/>
    </row>
    <row r="126" spans="2:16" s="15" customFormat="1" ht="12.75">
      <c r="B126" s="269">
        <f t="shared" si="5"/>
        <v>913</v>
      </c>
      <c r="C126" s="270">
        <f t="shared" si="6"/>
        <v>451.4125</v>
      </c>
      <c r="D126" s="40"/>
      <c r="E126" s="19"/>
      <c r="F126" s="19"/>
      <c r="G126" s="54"/>
      <c r="H126" s="312"/>
      <c r="J126" s="269">
        <f t="shared" si="7"/>
        <v>1713</v>
      </c>
      <c r="K126" s="270">
        <f t="shared" si="4"/>
        <v>461.4125</v>
      </c>
      <c r="L126" s="40"/>
      <c r="M126" s="19"/>
      <c r="N126" s="19"/>
      <c r="O126" s="54"/>
      <c r="P126" s="312"/>
    </row>
    <row r="127" spans="2:16" s="15" customFormat="1" ht="12.75">
      <c r="B127" s="269">
        <f t="shared" si="5"/>
        <v>914</v>
      </c>
      <c r="C127" s="270">
        <f t="shared" si="6"/>
        <v>451.425</v>
      </c>
      <c r="D127" s="40"/>
      <c r="E127" s="19"/>
      <c r="F127" s="19"/>
      <c r="G127" s="54"/>
      <c r="H127" s="312"/>
      <c r="J127" s="269">
        <f t="shared" si="7"/>
        <v>1714</v>
      </c>
      <c r="K127" s="270">
        <f t="shared" si="4"/>
        <v>461.425</v>
      </c>
      <c r="L127" s="40"/>
      <c r="M127" s="19"/>
      <c r="N127" s="19"/>
      <c r="O127" s="54"/>
      <c r="P127" s="312"/>
    </row>
    <row r="128" spans="2:16" s="15" customFormat="1" ht="12.75">
      <c r="B128" s="269">
        <f t="shared" si="5"/>
        <v>915</v>
      </c>
      <c r="C128" s="270">
        <f t="shared" si="6"/>
        <v>451.4375</v>
      </c>
      <c r="D128" s="40"/>
      <c r="E128" s="19"/>
      <c r="F128" s="19"/>
      <c r="G128" s="54"/>
      <c r="H128" s="312"/>
      <c r="J128" s="269">
        <f t="shared" si="7"/>
        <v>1715</v>
      </c>
      <c r="K128" s="270">
        <f t="shared" si="4"/>
        <v>461.4375</v>
      </c>
      <c r="L128" s="40"/>
      <c r="M128" s="19"/>
      <c r="N128" s="19"/>
      <c r="O128" s="54"/>
      <c r="P128" s="312"/>
    </row>
    <row r="129" spans="2:16" s="15" customFormat="1" ht="12.75">
      <c r="B129" s="269">
        <f t="shared" si="5"/>
        <v>916</v>
      </c>
      <c r="C129" s="270">
        <f t="shared" si="6"/>
        <v>451.45</v>
      </c>
      <c r="D129" s="40"/>
      <c r="E129" s="19"/>
      <c r="F129" s="19"/>
      <c r="G129" s="54"/>
      <c r="H129" s="312"/>
      <c r="J129" s="269">
        <f t="shared" si="7"/>
        <v>1716</v>
      </c>
      <c r="K129" s="270">
        <f t="shared" si="4"/>
        <v>461.45</v>
      </c>
      <c r="L129" s="40"/>
      <c r="M129" s="19"/>
      <c r="N129" s="19"/>
      <c r="O129" s="54"/>
      <c r="P129" s="312"/>
    </row>
    <row r="130" spans="2:16" s="15" customFormat="1" ht="12.75">
      <c r="B130" s="269">
        <f t="shared" si="5"/>
        <v>917</v>
      </c>
      <c r="C130" s="270">
        <f t="shared" si="6"/>
        <v>451.4625</v>
      </c>
      <c r="D130" s="40"/>
      <c r="E130" s="19"/>
      <c r="F130" s="19"/>
      <c r="G130" s="54"/>
      <c r="H130" s="312"/>
      <c r="J130" s="269">
        <f t="shared" si="7"/>
        <v>1717</v>
      </c>
      <c r="K130" s="270">
        <f t="shared" si="4"/>
        <v>461.4625</v>
      </c>
      <c r="L130" s="40"/>
      <c r="M130" s="19"/>
      <c r="N130" s="19"/>
      <c r="O130" s="54"/>
      <c r="P130" s="312"/>
    </row>
    <row r="131" spans="2:16" s="15" customFormat="1" ht="12.75">
      <c r="B131" s="269">
        <f t="shared" si="5"/>
        <v>918</v>
      </c>
      <c r="C131" s="270">
        <f t="shared" si="6"/>
        <v>451.475</v>
      </c>
      <c r="D131" s="40"/>
      <c r="E131" s="19"/>
      <c r="F131" s="19"/>
      <c r="G131" s="54"/>
      <c r="H131" s="312"/>
      <c r="J131" s="269">
        <f t="shared" si="7"/>
        <v>1718</v>
      </c>
      <c r="K131" s="270">
        <f t="shared" si="4"/>
        <v>461.475</v>
      </c>
      <c r="L131" s="40"/>
      <c r="M131" s="19"/>
      <c r="N131" s="19"/>
      <c r="O131" s="54"/>
      <c r="P131" s="312"/>
    </row>
    <row r="132" spans="2:16" s="15" customFormat="1" ht="12.75">
      <c r="B132" s="269">
        <f t="shared" si="5"/>
        <v>919</v>
      </c>
      <c r="C132" s="270">
        <f t="shared" si="6"/>
        <v>451.4875</v>
      </c>
      <c r="D132" s="40"/>
      <c r="E132" s="19"/>
      <c r="F132" s="19"/>
      <c r="G132" s="54"/>
      <c r="H132" s="312"/>
      <c r="J132" s="269">
        <f t="shared" si="7"/>
        <v>1719</v>
      </c>
      <c r="K132" s="270">
        <f t="shared" si="4"/>
        <v>461.4875</v>
      </c>
      <c r="L132" s="40"/>
      <c r="M132" s="19"/>
      <c r="N132" s="19"/>
      <c r="O132" s="54"/>
      <c r="P132" s="312"/>
    </row>
    <row r="133" spans="2:16" s="15" customFormat="1" ht="12.75">
      <c r="B133" s="269">
        <f t="shared" si="5"/>
        <v>920</v>
      </c>
      <c r="C133" s="270">
        <f t="shared" si="6"/>
        <v>451.5</v>
      </c>
      <c r="D133" s="40"/>
      <c r="E133" s="19"/>
      <c r="F133" s="19"/>
      <c r="G133" s="54"/>
      <c r="H133" s="312"/>
      <c r="J133" s="269">
        <f t="shared" si="7"/>
        <v>1720</v>
      </c>
      <c r="K133" s="270">
        <f t="shared" si="4"/>
        <v>461.5</v>
      </c>
      <c r="L133" s="40"/>
      <c r="M133" s="19"/>
      <c r="N133" s="19"/>
      <c r="O133" s="54"/>
      <c r="P133" s="312"/>
    </row>
    <row r="134" spans="2:16" s="15" customFormat="1" ht="12.75">
      <c r="B134" s="269">
        <f t="shared" si="5"/>
        <v>921</v>
      </c>
      <c r="C134" s="270">
        <f t="shared" si="6"/>
        <v>451.5125</v>
      </c>
      <c r="D134" s="40"/>
      <c r="E134" s="19"/>
      <c r="F134" s="19"/>
      <c r="G134" s="54"/>
      <c r="H134" s="312"/>
      <c r="J134" s="269">
        <f t="shared" si="7"/>
        <v>1721</v>
      </c>
      <c r="K134" s="270">
        <f t="shared" si="4"/>
        <v>461.5125</v>
      </c>
      <c r="L134" s="40"/>
      <c r="M134" s="19"/>
      <c r="N134" s="19"/>
      <c r="O134" s="54"/>
      <c r="P134" s="312"/>
    </row>
    <row r="135" spans="2:16" s="15" customFormat="1" ht="12.75">
      <c r="B135" s="269">
        <f t="shared" si="5"/>
        <v>922</v>
      </c>
      <c r="C135" s="270">
        <f t="shared" si="6"/>
        <v>451.525</v>
      </c>
      <c r="D135" s="40"/>
      <c r="E135" s="19"/>
      <c r="F135" s="19"/>
      <c r="G135" s="54"/>
      <c r="H135" s="312"/>
      <c r="J135" s="269">
        <f t="shared" si="7"/>
        <v>1722</v>
      </c>
      <c r="K135" s="270">
        <f t="shared" si="4"/>
        <v>461.525</v>
      </c>
      <c r="L135" s="40"/>
      <c r="M135" s="19"/>
      <c r="N135" s="19"/>
      <c r="O135" s="54"/>
      <c r="P135" s="312"/>
    </row>
    <row r="136" spans="2:16" s="15" customFormat="1" ht="12.75">
      <c r="B136" s="269">
        <f t="shared" si="5"/>
        <v>923</v>
      </c>
      <c r="C136" s="270">
        <f t="shared" si="6"/>
        <v>451.5375</v>
      </c>
      <c r="D136" s="40"/>
      <c r="E136" s="19"/>
      <c r="F136" s="19"/>
      <c r="G136" s="54"/>
      <c r="H136" s="312"/>
      <c r="J136" s="269">
        <f t="shared" si="7"/>
        <v>1723</v>
      </c>
      <c r="K136" s="270">
        <f t="shared" si="4"/>
        <v>461.5375</v>
      </c>
      <c r="L136" s="40"/>
      <c r="M136" s="19"/>
      <c r="N136" s="19"/>
      <c r="O136" s="54"/>
      <c r="P136" s="312"/>
    </row>
    <row r="137" spans="2:16" s="15" customFormat="1" ht="12.75">
      <c r="B137" s="269">
        <f t="shared" si="5"/>
        <v>924</v>
      </c>
      <c r="C137" s="270">
        <f t="shared" si="6"/>
        <v>451.55</v>
      </c>
      <c r="D137" s="40"/>
      <c r="E137" s="19"/>
      <c r="F137" s="19"/>
      <c r="G137" s="54"/>
      <c r="H137" s="312"/>
      <c r="J137" s="269">
        <f t="shared" si="7"/>
        <v>1724</v>
      </c>
      <c r="K137" s="270">
        <f t="shared" si="4"/>
        <v>461.55</v>
      </c>
      <c r="L137" s="40"/>
      <c r="M137" s="19"/>
      <c r="N137" s="19"/>
      <c r="O137" s="54"/>
      <c r="P137" s="312"/>
    </row>
    <row r="138" spans="2:16" s="15" customFormat="1" ht="12.75">
      <c r="B138" s="269">
        <f t="shared" si="5"/>
        <v>925</v>
      </c>
      <c r="C138" s="270">
        <f t="shared" si="6"/>
        <v>451.5625</v>
      </c>
      <c r="D138" s="40"/>
      <c r="E138" s="19"/>
      <c r="F138" s="19"/>
      <c r="G138" s="54"/>
      <c r="H138" s="312"/>
      <c r="J138" s="269">
        <f t="shared" si="7"/>
        <v>1725</v>
      </c>
      <c r="K138" s="270">
        <f t="shared" si="4"/>
        <v>461.5625</v>
      </c>
      <c r="L138" s="40"/>
      <c r="M138" s="19"/>
      <c r="N138" s="19"/>
      <c r="O138" s="54"/>
      <c r="P138" s="312"/>
    </row>
    <row r="139" spans="2:16" s="15" customFormat="1" ht="12.75">
      <c r="B139" s="269">
        <f t="shared" si="5"/>
        <v>926</v>
      </c>
      <c r="C139" s="270">
        <f t="shared" si="6"/>
        <v>451.575</v>
      </c>
      <c r="D139" s="40"/>
      <c r="E139" s="19"/>
      <c r="F139" s="19"/>
      <c r="G139" s="54"/>
      <c r="H139" s="312"/>
      <c r="J139" s="269">
        <f t="shared" si="7"/>
        <v>1726</v>
      </c>
      <c r="K139" s="270">
        <f t="shared" si="4"/>
        <v>461.575</v>
      </c>
      <c r="L139" s="40"/>
      <c r="M139" s="19"/>
      <c r="N139" s="19"/>
      <c r="O139" s="54"/>
      <c r="P139" s="312"/>
    </row>
    <row r="140" spans="2:16" s="15" customFormat="1" ht="12.75">
      <c r="B140" s="269">
        <f t="shared" si="5"/>
        <v>927</v>
      </c>
      <c r="C140" s="270">
        <f t="shared" si="6"/>
        <v>451.5875</v>
      </c>
      <c r="D140" s="40"/>
      <c r="E140" s="19"/>
      <c r="F140" s="19"/>
      <c r="G140" s="54"/>
      <c r="H140" s="312"/>
      <c r="J140" s="269">
        <f t="shared" si="7"/>
        <v>1727</v>
      </c>
      <c r="K140" s="270">
        <f t="shared" si="4"/>
        <v>461.5875</v>
      </c>
      <c r="L140" s="40"/>
      <c r="M140" s="19"/>
      <c r="N140" s="19"/>
      <c r="O140" s="54"/>
      <c r="P140" s="312"/>
    </row>
    <row r="141" spans="2:16" s="15" customFormat="1" ht="12.75">
      <c r="B141" s="269">
        <f t="shared" si="5"/>
        <v>928</v>
      </c>
      <c r="C141" s="270">
        <f t="shared" si="6"/>
        <v>451.6</v>
      </c>
      <c r="D141" s="40"/>
      <c r="E141" s="19"/>
      <c r="F141" s="19"/>
      <c r="G141" s="54"/>
      <c r="H141" s="312"/>
      <c r="J141" s="269">
        <f t="shared" si="7"/>
        <v>1728</v>
      </c>
      <c r="K141" s="270">
        <f t="shared" si="4"/>
        <v>461.6</v>
      </c>
      <c r="L141" s="40"/>
      <c r="M141" s="19"/>
      <c r="N141" s="19"/>
      <c r="O141" s="54"/>
      <c r="P141" s="312"/>
    </row>
    <row r="142" spans="2:16" s="15" customFormat="1" ht="12.75">
      <c r="B142" s="269">
        <f t="shared" si="5"/>
        <v>929</v>
      </c>
      <c r="C142" s="270">
        <f t="shared" si="6"/>
        <v>451.6125</v>
      </c>
      <c r="D142" s="40"/>
      <c r="E142" s="19"/>
      <c r="F142" s="19"/>
      <c r="G142" s="54"/>
      <c r="H142" s="312"/>
      <c r="J142" s="269">
        <f t="shared" si="7"/>
        <v>1729</v>
      </c>
      <c r="K142" s="270">
        <f aca="true" t="shared" si="8" ref="K142:K205">SUM(440+J142*0.0125)</f>
        <v>461.6125</v>
      </c>
      <c r="L142" s="40"/>
      <c r="M142" s="19"/>
      <c r="N142" s="19"/>
      <c r="O142" s="54"/>
      <c r="P142" s="312"/>
    </row>
    <row r="143" spans="2:16" s="15" customFormat="1" ht="12.75">
      <c r="B143" s="269">
        <f aca="true" t="shared" si="9" ref="B143:B206">SUM(B142+1)</f>
        <v>930</v>
      </c>
      <c r="C143" s="270">
        <f t="shared" si="6"/>
        <v>451.625</v>
      </c>
      <c r="D143" s="40"/>
      <c r="E143" s="19"/>
      <c r="F143" s="19"/>
      <c r="G143" s="54"/>
      <c r="H143" s="312"/>
      <c r="J143" s="269">
        <f t="shared" si="7"/>
        <v>1730</v>
      </c>
      <c r="K143" s="270">
        <f t="shared" si="8"/>
        <v>461.625</v>
      </c>
      <c r="L143" s="40"/>
      <c r="M143" s="19"/>
      <c r="N143" s="19"/>
      <c r="O143" s="54"/>
      <c r="P143" s="312"/>
    </row>
    <row r="144" spans="2:16" s="15" customFormat="1" ht="12.75">
      <c r="B144" s="269">
        <f t="shared" si="9"/>
        <v>931</v>
      </c>
      <c r="C144" s="270">
        <f aca="true" t="shared" si="10" ref="C144:C207">SUM(440+B144*0.0125)</f>
        <v>451.6375</v>
      </c>
      <c r="D144" s="40"/>
      <c r="E144" s="19"/>
      <c r="F144" s="19"/>
      <c r="G144" s="54"/>
      <c r="H144" s="312"/>
      <c r="J144" s="269">
        <f t="shared" si="7"/>
        <v>1731</v>
      </c>
      <c r="K144" s="270">
        <f t="shared" si="8"/>
        <v>461.6375</v>
      </c>
      <c r="L144" s="40"/>
      <c r="M144" s="19"/>
      <c r="N144" s="19"/>
      <c r="O144" s="54"/>
      <c r="P144" s="312"/>
    </row>
    <row r="145" spans="2:16" s="15" customFormat="1" ht="12.75">
      <c r="B145" s="269">
        <f t="shared" si="9"/>
        <v>932</v>
      </c>
      <c r="C145" s="270">
        <f t="shared" si="10"/>
        <v>451.65</v>
      </c>
      <c r="D145" s="40"/>
      <c r="E145" s="19"/>
      <c r="F145" s="19"/>
      <c r="G145" s="54"/>
      <c r="H145" s="312"/>
      <c r="J145" s="269">
        <f aca="true" t="shared" si="11" ref="J145:J208">SUM(J144+1)</f>
        <v>1732</v>
      </c>
      <c r="K145" s="270">
        <f t="shared" si="8"/>
        <v>461.65</v>
      </c>
      <c r="L145" s="40"/>
      <c r="M145" s="19"/>
      <c r="N145" s="19"/>
      <c r="O145" s="54"/>
      <c r="P145" s="312"/>
    </row>
    <row r="146" spans="2:16" s="15" customFormat="1" ht="12.75">
      <c r="B146" s="269">
        <f t="shared" si="9"/>
        <v>933</v>
      </c>
      <c r="C146" s="270">
        <f t="shared" si="10"/>
        <v>451.6625</v>
      </c>
      <c r="D146" s="40"/>
      <c r="E146" s="19"/>
      <c r="F146" s="19"/>
      <c r="G146" s="54"/>
      <c r="H146" s="312"/>
      <c r="J146" s="269">
        <f t="shared" si="11"/>
        <v>1733</v>
      </c>
      <c r="K146" s="270">
        <f t="shared" si="8"/>
        <v>461.6625</v>
      </c>
      <c r="L146" s="40"/>
      <c r="M146" s="19"/>
      <c r="N146" s="19"/>
      <c r="O146" s="54"/>
      <c r="P146" s="312"/>
    </row>
    <row r="147" spans="2:16" s="15" customFormat="1" ht="12.75">
      <c r="B147" s="269">
        <f t="shared" si="9"/>
        <v>934</v>
      </c>
      <c r="C147" s="270">
        <f t="shared" si="10"/>
        <v>451.675</v>
      </c>
      <c r="D147" s="40"/>
      <c r="E147" s="19"/>
      <c r="F147" s="19"/>
      <c r="G147" s="54"/>
      <c r="H147" s="312"/>
      <c r="J147" s="269">
        <f t="shared" si="11"/>
        <v>1734</v>
      </c>
      <c r="K147" s="270">
        <f t="shared" si="8"/>
        <v>461.675</v>
      </c>
      <c r="L147" s="40"/>
      <c r="M147" s="19"/>
      <c r="N147" s="19"/>
      <c r="O147" s="54"/>
      <c r="P147" s="312"/>
    </row>
    <row r="148" spans="2:16" s="15" customFormat="1" ht="12.75">
      <c r="B148" s="269">
        <f t="shared" si="9"/>
        <v>935</v>
      </c>
      <c r="C148" s="270">
        <f t="shared" si="10"/>
        <v>451.6875</v>
      </c>
      <c r="D148" s="40"/>
      <c r="E148" s="19"/>
      <c r="F148" s="19"/>
      <c r="G148" s="54"/>
      <c r="H148" s="312"/>
      <c r="J148" s="269">
        <f t="shared" si="11"/>
        <v>1735</v>
      </c>
      <c r="K148" s="270">
        <f t="shared" si="8"/>
        <v>461.6875</v>
      </c>
      <c r="L148" s="40"/>
      <c r="M148" s="19"/>
      <c r="N148" s="19"/>
      <c r="O148" s="54"/>
      <c r="P148" s="312"/>
    </row>
    <row r="149" spans="2:16" s="15" customFormat="1" ht="12.75">
      <c r="B149" s="269">
        <f t="shared" si="9"/>
        <v>936</v>
      </c>
      <c r="C149" s="270">
        <f t="shared" si="10"/>
        <v>451.7</v>
      </c>
      <c r="D149" s="40"/>
      <c r="E149" s="19"/>
      <c r="F149" s="19"/>
      <c r="G149" s="54"/>
      <c r="H149" s="312"/>
      <c r="J149" s="269">
        <f t="shared" si="11"/>
        <v>1736</v>
      </c>
      <c r="K149" s="270">
        <f t="shared" si="8"/>
        <v>461.7</v>
      </c>
      <c r="L149" s="40"/>
      <c r="M149" s="19"/>
      <c r="N149" s="19"/>
      <c r="O149" s="54"/>
      <c r="P149" s="312"/>
    </row>
    <row r="150" spans="2:16" s="15" customFormat="1" ht="12.75">
      <c r="B150" s="269">
        <f t="shared" si="9"/>
        <v>937</v>
      </c>
      <c r="C150" s="270">
        <f t="shared" si="10"/>
        <v>451.7125</v>
      </c>
      <c r="D150" s="40"/>
      <c r="E150" s="19"/>
      <c r="F150" s="19"/>
      <c r="G150" s="54"/>
      <c r="H150" s="312"/>
      <c r="J150" s="269">
        <f t="shared" si="11"/>
        <v>1737</v>
      </c>
      <c r="K150" s="270">
        <f t="shared" si="8"/>
        <v>461.7125</v>
      </c>
      <c r="L150" s="40"/>
      <c r="M150" s="19"/>
      <c r="N150" s="19"/>
      <c r="O150" s="54"/>
      <c r="P150" s="312"/>
    </row>
    <row r="151" spans="2:16" s="15" customFormat="1" ht="12.75">
      <c r="B151" s="269">
        <f t="shared" si="9"/>
        <v>938</v>
      </c>
      <c r="C151" s="270">
        <f t="shared" si="10"/>
        <v>451.725</v>
      </c>
      <c r="D151" s="40"/>
      <c r="E151" s="19"/>
      <c r="F151" s="19"/>
      <c r="G151" s="54"/>
      <c r="H151" s="312"/>
      <c r="J151" s="269">
        <f t="shared" si="11"/>
        <v>1738</v>
      </c>
      <c r="K151" s="270">
        <f t="shared" si="8"/>
        <v>461.725</v>
      </c>
      <c r="L151" s="40"/>
      <c r="M151" s="19"/>
      <c r="N151" s="19"/>
      <c r="O151" s="54"/>
      <c r="P151" s="312"/>
    </row>
    <row r="152" spans="2:16" s="15" customFormat="1" ht="12.75">
      <c r="B152" s="269">
        <f t="shared" si="9"/>
        <v>939</v>
      </c>
      <c r="C152" s="270">
        <f t="shared" si="10"/>
        <v>451.7375</v>
      </c>
      <c r="D152" s="40"/>
      <c r="E152" s="19"/>
      <c r="F152" s="19"/>
      <c r="G152" s="54"/>
      <c r="H152" s="312"/>
      <c r="J152" s="269">
        <f t="shared" si="11"/>
        <v>1739</v>
      </c>
      <c r="K152" s="270">
        <f t="shared" si="8"/>
        <v>461.7375</v>
      </c>
      <c r="L152" s="40"/>
      <c r="M152" s="19"/>
      <c r="N152" s="19"/>
      <c r="O152" s="54"/>
      <c r="P152" s="312"/>
    </row>
    <row r="153" spans="2:16" s="15" customFormat="1" ht="12.75">
      <c r="B153" s="269">
        <f t="shared" si="9"/>
        <v>940</v>
      </c>
      <c r="C153" s="270">
        <f t="shared" si="10"/>
        <v>451.75</v>
      </c>
      <c r="D153" s="40"/>
      <c r="E153" s="19"/>
      <c r="F153" s="19"/>
      <c r="G153" s="54"/>
      <c r="H153" s="312"/>
      <c r="J153" s="269">
        <f t="shared" si="11"/>
        <v>1740</v>
      </c>
      <c r="K153" s="270">
        <f t="shared" si="8"/>
        <v>461.75</v>
      </c>
      <c r="L153" s="40"/>
      <c r="M153" s="19"/>
      <c r="N153" s="19"/>
      <c r="O153" s="54"/>
      <c r="P153" s="312"/>
    </row>
    <row r="154" spans="2:16" s="15" customFormat="1" ht="12.75">
      <c r="B154" s="269">
        <f t="shared" si="9"/>
        <v>941</v>
      </c>
      <c r="C154" s="270">
        <f t="shared" si="10"/>
        <v>451.7625</v>
      </c>
      <c r="D154" s="40"/>
      <c r="E154" s="19"/>
      <c r="F154" s="19"/>
      <c r="G154" s="54"/>
      <c r="H154" s="312"/>
      <c r="J154" s="269">
        <f t="shared" si="11"/>
        <v>1741</v>
      </c>
      <c r="K154" s="270">
        <f t="shared" si="8"/>
        <v>461.7625</v>
      </c>
      <c r="L154" s="40"/>
      <c r="M154" s="19"/>
      <c r="N154" s="19"/>
      <c r="O154" s="54"/>
      <c r="P154" s="312"/>
    </row>
    <row r="155" spans="2:16" s="15" customFormat="1" ht="12.75">
      <c r="B155" s="269">
        <f t="shared" si="9"/>
        <v>942</v>
      </c>
      <c r="C155" s="270">
        <f t="shared" si="10"/>
        <v>451.775</v>
      </c>
      <c r="D155" s="40"/>
      <c r="E155" s="19"/>
      <c r="F155" s="19"/>
      <c r="G155" s="54"/>
      <c r="H155" s="312"/>
      <c r="J155" s="269">
        <f t="shared" si="11"/>
        <v>1742</v>
      </c>
      <c r="K155" s="270">
        <f t="shared" si="8"/>
        <v>461.775</v>
      </c>
      <c r="L155" s="40"/>
      <c r="M155" s="19"/>
      <c r="N155" s="19"/>
      <c r="O155" s="54"/>
      <c r="P155" s="312"/>
    </row>
    <row r="156" spans="2:16" s="15" customFormat="1" ht="12.75">
      <c r="B156" s="269">
        <f t="shared" si="9"/>
        <v>943</v>
      </c>
      <c r="C156" s="270">
        <f t="shared" si="10"/>
        <v>451.7875</v>
      </c>
      <c r="D156" s="40"/>
      <c r="E156" s="19"/>
      <c r="F156" s="19"/>
      <c r="G156" s="54"/>
      <c r="H156" s="312"/>
      <c r="J156" s="269">
        <f t="shared" si="11"/>
        <v>1743</v>
      </c>
      <c r="K156" s="270">
        <f t="shared" si="8"/>
        <v>461.7875</v>
      </c>
      <c r="L156" s="40"/>
      <c r="M156" s="19"/>
      <c r="N156" s="19"/>
      <c r="O156" s="54"/>
      <c r="P156" s="312"/>
    </row>
    <row r="157" spans="2:16" s="15" customFormat="1" ht="12.75">
      <c r="B157" s="269">
        <f t="shared" si="9"/>
        <v>944</v>
      </c>
      <c r="C157" s="270">
        <f t="shared" si="10"/>
        <v>451.8</v>
      </c>
      <c r="D157" s="40"/>
      <c r="E157" s="19"/>
      <c r="F157" s="19"/>
      <c r="G157" s="54"/>
      <c r="H157" s="312"/>
      <c r="J157" s="269">
        <f t="shared" si="11"/>
        <v>1744</v>
      </c>
      <c r="K157" s="270">
        <f t="shared" si="8"/>
        <v>461.8</v>
      </c>
      <c r="L157" s="40"/>
      <c r="M157" s="19"/>
      <c r="N157" s="19"/>
      <c r="O157" s="54"/>
      <c r="P157" s="312"/>
    </row>
    <row r="158" spans="2:16" s="15" customFormat="1" ht="12.75">
      <c r="B158" s="269">
        <f t="shared" si="9"/>
        <v>945</v>
      </c>
      <c r="C158" s="270">
        <f t="shared" si="10"/>
        <v>451.8125</v>
      </c>
      <c r="D158" s="40"/>
      <c r="E158" s="19"/>
      <c r="F158" s="19"/>
      <c r="G158" s="54"/>
      <c r="H158" s="312"/>
      <c r="J158" s="269">
        <f t="shared" si="11"/>
        <v>1745</v>
      </c>
      <c r="K158" s="270">
        <f t="shared" si="8"/>
        <v>461.8125</v>
      </c>
      <c r="L158" s="40"/>
      <c r="M158" s="19"/>
      <c r="N158" s="19"/>
      <c r="O158" s="54"/>
      <c r="P158" s="312"/>
    </row>
    <row r="159" spans="2:16" s="15" customFormat="1" ht="12.75">
      <c r="B159" s="269">
        <f t="shared" si="9"/>
        <v>946</v>
      </c>
      <c r="C159" s="270">
        <f t="shared" si="10"/>
        <v>451.825</v>
      </c>
      <c r="D159" s="40"/>
      <c r="E159" s="19"/>
      <c r="F159" s="19"/>
      <c r="G159" s="54"/>
      <c r="H159" s="312"/>
      <c r="J159" s="269">
        <f t="shared" si="11"/>
        <v>1746</v>
      </c>
      <c r="K159" s="270">
        <f t="shared" si="8"/>
        <v>461.825</v>
      </c>
      <c r="L159" s="40"/>
      <c r="M159" s="19"/>
      <c r="N159" s="19"/>
      <c r="O159" s="54"/>
      <c r="P159" s="312"/>
    </row>
    <row r="160" spans="2:16" s="15" customFormat="1" ht="12.75">
      <c r="B160" s="269">
        <f t="shared" si="9"/>
        <v>947</v>
      </c>
      <c r="C160" s="270">
        <f t="shared" si="10"/>
        <v>451.8375</v>
      </c>
      <c r="D160" s="40"/>
      <c r="E160" s="19"/>
      <c r="F160" s="19"/>
      <c r="G160" s="54"/>
      <c r="H160" s="312"/>
      <c r="J160" s="269">
        <f t="shared" si="11"/>
        <v>1747</v>
      </c>
      <c r="K160" s="270">
        <f t="shared" si="8"/>
        <v>461.8375</v>
      </c>
      <c r="L160" s="40"/>
      <c r="M160" s="19"/>
      <c r="N160" s="19"/>
      <c r="O160" s="54"/>
      <c r="P160" s="312"/>
    </row>
    <row r="161" spans="2:16" s="15" customFormat="1" ht="12.75">
      <c r="B161" s="269">
        <f t="shared" si="9"/>
        <v>948</v>
      </c>
      <c r="C161" s="270">
        <f t="shared" si="10"/>
        <v>451.85</v>
      </c>
      <c r="D161" s="40"/>
      <c r="E161" s="19"/>
      <c r="F161" s="19"/>
      <c r="G161" s="54"/>
      <c r="H161" s="312"/>
      <c r="J161" s="269">
        <f t="shared" si="11"/>
        <v>1748</v>
      </c>
      <c r="K161" s="270">
        <f t="shared" si="8"/>
        <v>461.85</v>
      </c>
      <c r="L161" s="40"/>
      <c r="M161" s="19"/>
      <c r="N161" s="19"/>
      <c r="O161" s="54"/>
      <c r="P161" s="312"/>
    </row>
    <row r="162" spans="2:16" s="15" customFormat="1" ht="12.75">
      <c r="B162" s="269">
        <f t="shared" si="9"/>
        <v>949</v>
      </c>
      <c r="C162" s="270">
        <f t="shared" si="10"/>
        <v>451.8625</v>
      </c>
      <c r="D162" s="40"/>
      <c r="E162" s="19"/>
      <c r="F162" s="19"/>
      <c r="G162" s="54"/>
      <c r="H162" s="312"/>
      <c r="J162" s="269">
        <f t="shared" si="11"/>
        <v>1749</v>
      </c>
      <c r="K162" s="270">
        <f t="shared" si="8"/>
        <v>461.8625</v>
      </c>
      <c r="L162" s="40"/>
      <c r="M162" s="19"/>
      <c r="N162" s="19"/>
      <c r="O162" s="54"/>
      <c r="P162" s="312"/>
    </row>
    <row r="163" spans="2:16" s="15" customFormat="1" ht="12.75">
      <c r="B163" s="269">
        <f t="shared" si="9"/>
        <v>950</v>
      </c>
      <c r="C163" s="270">
        <f t="shared" si="10"/>
        <v>451.875</v>
      </c>
      <c r="D163" s="40"/>
      <c r="E163" s="19"/>
      <c r="F163" s="19"/>
      <c r="G163" s="54"/>
      <c r="H163" s="312"/>
      <c r="J163" s="269">
        <f t="shared" si="11"/>
        <v>1750</v>
      </c>
      <c r="K163" s="270">
        <f t="shared" si="8"/>
        <v>461.875</v>
      </c>
      <c r="L163" s="40"/>
      <c r="M163" s="19"/>
      <c r="N163" s="19"/>
      <c r="O163" s="54"/>
      <c r="P163" s="312"/>
    </row>
    <row r="164" spans="2:16" s="15" customFormat="1" ht="12.75">
      <c r="B164" s="269">
        <f t="shared" si="9"/>
        <v>951</v>
      </c>
      <c r="C164" s="270">
        <f t="shared" si="10"/>
        <v>451.8875</v>
      </c>
      <c r="D164" s="40"/>
      <c r="E164" s="19"/>
      <c r="F164" s="19"/>
      <c r="G164" s="54"/>
      <c r="H164" s="312"/>
      <c r="J164" s="269">
        <f t="shared" si="11"/>
        <v>1751</v>
      </c>
      <c r="K164" s="270">
        <f t="shared" si="8"/>
        <v>461.8875</v>
      </c>
      <c r="L164" s="40"/>
      <c r="M164" s="19"/>
      <c r="N164" s="19"/>
      <c r="O164" s="54"/>
      <c r="P164" s="312"/>
    </row>
    <row r="165" spans="2:16" s="15" customFormat="1" ht="12.75">
      <c r="B165" s="269">
        <f t="shared" si="9"/>
        <v>952</v>
      </c>
      <c r="C165" s="270">
        <f t="shared" si="10"/>
        <v>451.9</v>
      </c>
      <c r="D165" s="40"/>
      <c r="E165" s="19"/>
      <c r="F165" s="19"/>
      <c r="G165" s="54"/>
      <c r="H165" s="312"/>
      <c r="J165" s="269">
        <f t="shared" si="11"/>
        <v>1752</v>
      </c>
      <c r="K165" s="270">
        <f t="shared" si="8"/>
        <v>461.9</v>
      </c>
      <c r="L165" s="40"/>
      <c r="M165" s="19"/>
      <c r="N165" s="19"/>
      <c r="O165" s="54"/>
      <c r="P165" s="312"/>
    </row>
    <row r="166" spans="2:16" s="15" customFormat="1" ht="12.75">
      <c r="B166" s="269">
        <f t="shared" si="9"/>
        <v>953</v>
      </c>
      <c r="C166" s="270">
        <f t="shared" si="10"/>
        <v>451.9125</v>
      </c>
      <c r="D166" s="40"/>
      <c r="E166" s="19"/>
      <c r="F166" s="19"/>
      <c r="G166" s="54"/>
      <c r="H166" s="312"/>
      <c r="J166" s="269">
        <f t="shared" si="11"/>
        <v>1753</v>
      </c>
      <c r="K166" s="270">
        <f t="shared" si="8"/>
        <v>461.9125</v>
      </c>
      <c r="L166" s="40"/>
      <c r="M166" s="19"/>
      <c r="N166" s="19"/>
      <c r="O166" s="54"/>
      <c r="P166" s="312"/>
    </row>
    <row r="167" spans="2:16" s="15" customFormat="1" ht="12.75">
      <c r="B167" s="269">
        <f t="shared" si="9"/>
        <v>954</v>
      </c>
      <c r="C167" s="270">
        <f t="shared" si="10"/>
        <v>451.925</v>
      </c>
      <c r="D167" s="40"/>
      <c r="E167" s="19"/>
      <c r="F167" s="19"/>
      <c r="G167" s="54"/>
      <c r="H167" s="312"/>
      <c r="J167" s="269">
        <f t="shared" si="11"/>
        <v>1754</v>
      </c>
      <c r="K167" s="270">
        <f t="shared" si="8"/>
        <v>461.925</v>
      </c>
      <c r="L167" s="40"/>
      <c r="M167" s="19"/>
      <c r="N167" s="19"/>
      <c r="O167" s="54"/>
      <c r="P167" s="312"/>
    </row>
    <row r="168" spans="2:16" s="15" customFormat="1" ht="12.75">
      <c r="B168" s="269">
        <f t="shared" si="9"/>
        <v>955</v>
      </c>
      <c r="C168" s="270">
        <f t="shared" si="10"/>
        <v>451.9375</v>
      </c>
      <c r="D168" s="40"/>
      <c r="E168" s="19"/>
      <c r="F168" s="19"/>
      <c r="G168" s="54"/>
      <c r="H168" s="312"/>
      <c r="J168" s="269">
        <f t="shared" si="11"/>
        <v>1755</v>
      </c>
      <c r="K168" s="270">
        <f t="shared" si="8"/>
        <v>461.9375</v>
      </c>
      <c r="L168" s="40"/>
      <c r="M168" s="19"/>
      <c r="N168" s="19"/>
      <c r="O168" s="54"/>
      <c r="P168" s="312"/>
    </row>
    <row r="169" spans="2:16" s="15" customFormat="1" ht="12.75">
      <c r="B169" s="269">
        <f t="shared" si="9"/>
        <v>956</v>
      </c>
      <c r="C169" s="270">
        <f t="shared" si="10"/>
        <v>451.95</v>
      </c>
      <c r="D169" s="40"/>
      <c r="E169" s="19"/>
      <c r="F169" s="19"/>
      <c r="G169" s="54"/>
      <c r="H169" s="312"/>
      <c r="J169" s="269">
        <f t="shared" si="11"/>
        <v>1756</v>
      </c>
      <c r="K169" s="270">
        <f t="shared" si="8"/>
        <v>461.95</v>
      </c>
      <c r="L169" s="40"/>
      <c r="M169" s="19"/>
      <c r="N169" s="19"/>
      <c r="O169" s="54"/>
      <c r="P169" s="312"/>
    </row>
    <row r="170" spans="2:16" s="15" customFormat="1" ht="12.75">
      <c r="B170" s="269">
        <f t="shared" si="9"/>
        <v>957</v>
      </c>
      <c r="C170" s="270">
        <f t="shared" si="10"/>
        <v>451.9625</v>
      </c>
      <c r="D170" s="40"/>
      <c r="E170" s="19"/>
      <c r="F170" s="19"/>
      <c r="G170" s="54"/>
      <c r="H170" s="312"/>
      <c r="J170" s="269">
        <f t="shared" si="11"/>
        <v>1757</v>
      </c>
      <c r="K170" s="270">
        <f t="shared" si="8"/>
        <v>461.9625</v>
      </c>
      <c r="L170" s="40"/>
      <c r="M170" s="19"/>
      <c r="N170" s="19"/>
      <c r="O170" s="54"/>
      <c r="P170" s="312"/>
    </row>
    <row r="171" spans="2:16" s="15" customFormat="1" ht="12.75">
      <c r="B171" s="269">
        <f t="shared" si="9"/>
        <v>958</v>
      </c>
      <c r="C171" s="270">
        <f t="shared" si="10"/>
        <v>451.975</v>
      </c>
      <c r="D171" s="40"/>
      <c r="E171" s="19"/>
      <c r="F171" s="19"/>
      <c r="G171" s="54"/>
      <c r="H171" s="312"/>
      <c r="J171" s="269">
        <f t="shared" si="11"/>
        <v>1758</v>
      </c>
      <c r="K171" s="270">
        <f t="shared" si="8"/>
        <v>461.975</v>
      </c>
      <c r="L171" s="40"/>
      <c r="M171" s="19"/>
      <c r="N171" s="19"/>
      <c r="O171" s="54"/>
      <c r="P171" s="312"/>
    </row>
    <row r="172" spans="2:16" s="15" customFormat="1" ht="12.75">
      <c r="B172" s="269">
        <f t="shared" si="9"/>
        <v>959</v>
      </c>
      <c r="C172" s="270">
        <f t="shared" si="10"/>
        <v>451.9875</v>
      </c>
      <c r="D172" s="40"/>
      <c r="E172" s="19"/>
      <c r="F172" s="19"/>
      <c r="G172" s="54"/>
      <c r="H172" s="312"/>
      <c r="J172" s="269">
        <f t="shared" si="11"/>
        <v>1759</v>
      </c>
      <c r="K172" s="270">
        <f t="shared" si="8"/>
        <v>461.9875</v>
      </c>
      <c r="L172" s="40"/>
      <c r="M172" s="19"/>
      <c r="N172" s="19"/>
      <c r="O172" s="54"/>
      <c r="P172" s="312"/>
    </row>
    <row r="173" spans="2:16" s="15" customFormat="1" ht="12.75">
      <c r="B173" s="269">
        <f t="shared" si="9"/>
        <v>960</v>
      </c>
      <c r="C173" s="270">
        <f t="shared" si="10"/>
        <v>452</v>
      </c>
      <c r="D173" s="40"/>
      <c r="E173" s="19"/>
      <c r="F173" s="19"/>
      <c r="G173" s="54"/>
      <c r="H173" s="312"/>
      <c r="J173" s="269">
        <f t="shared" si="11"/>
        <v>1760</v>
      </c>
      <c r="K173" s="270">
        <f t="shared" si="8"/>
        <v>462</v>
      </c>
      <c r="L173" s="40"/>
      <c r="M173" s="19"/>
      <c r="N173" s="19"/>
      <c r="O173" s="54"/>
      <c r="P173" s="312"/>
    </row>
    <row r="174" spans="2:16" s="15" customFormat="1" ht="12.75">
      <c r="B174" s="269">
        <f t="shared" si="9"/>
        <v>961</v>
      </c>
      <c r="C174" s="270">
        <f t="shared" si="10"/>
        <v>452.0125</v>
      </c>
      <c r="D174" s="40"/>
      <c r="E174" s="19"/>
      <c r="F174" s="19"/>
      <c r="G174" s="54"/>
      <c r="H174" s="312"/>
      <c r="J174" s="269">
        <f t="shared" si="11"/>
        <v>1761</v>
      </c>
      <c r="K174" s="270">
        <f t="shared" si="8"/>
        <v>462.0125</v>
      </c>
      <c r="L174" s="40"/>
      <c r="M174" s="19"/>
      <c r="N174" s="19"/>
      <c r="O174" s="54"/>
      <c r="P174" s="312"/>
    </row>
    <row r="175" spans="2:16" s="15" customFormat="1" ht="12.75">
      <c r="B175" s="269">
        <f t="shared" si="9"/>
        <v>962</v>
      </c>
      <c r="C175" s="270">
        <f t="shared" si="10"/>
        <v>452.025</v>
      </c>
      <c r="D175" s="40"/>
      <c r="E175" s="19"/>
      <c r="F175" s="19"/>
      <c r="G175" s="54"/>
      <c r="H175" s="312"/>
      <c r="J175" s="269">
        <f t="shared" si="11"/>
        <v>1762</v>
      </c>
      <c r="K175" s="270">
        <f t="shared" si="8"/>
        <v>462.025</v>
      </c>
      <c r="L175" s="40"/>
      <c r="M175" s="19"/>
      <c r="N175" s="19"/>
      <c r="O175" s="54"/>
      <c r="P175" s="312"/>
    </row>
    <row r="176" spans="2:16" s="15" customFormat="1" ht="12.75">
      <c r="B176" s="269">
        <f t="shared" si="9"/>
        <v>963</v>
      </c>
      <c r="C176" s="270">
        <f t="shared" si="10"/>
        <v>452.0375</v>
      </c>
      <c r="D176" s="40"/>
      <c r="E176" s="19"/>
      <c r="F176" s="19"/>
      <c r="G176" s="54"/>
      <c r="H176" s="312"/>
      <c r="J176" s="269">
        <f t="shared" si="11"/>
        <v>1763</v>
      </c>
      <c r="K176" s="270">
        <f t="shared" si="8"/>
        <v>462.0375</v>
      </c>
      <c r="L176" s="40"/>
      <c r="M176" s="19"/>
      <c r="N176" s="19"/>
      <c r="O176" s="54"/>
      <c r="P176" s="312"/>
    </row>
    <row r="177" spans="2:16" s="15" customFormat="1" ht="12.75">
      <c r="B177" s="269">
        <f t="shared" si="9"/>
        <v>964</v>
      </c>
      <c r="C177" s="270">
        <f t="shared" si="10"/>
        <v>452.05</v>
      </c>
      <c r="D177" s="40"/>
      <c r="E177" s="19"/>
      <c r="F177" s="19"/>
      <c r="G177" s="54"/>
      <c r="H177" s="312"/>
      <c r="J177" s="269">
        <f t="shared" si="11"/>
        <v>1764</v>
      </c>
      <c r="K177" s="270">
        <f t="shared" si="8"/>
        <v>462.05</v>
      </c>
      <c r="L177" s="40"/>
      <c r="M177" s="19"/>
      <c r="N177" s="19"/>
      <c r="O177" s="54"/>
      <c r="P177" s="312"/>
    </row>
    <row r="178" spans="2:16" s="15" customFormat="1" ht="12.75">
      <c r="B178" s="269">
        <f t="shared" si="9"/>
        <v>965</v>
      </c>
      <c r="C178" s="270">
        <f t="shared" si="10"/>
        <v>452.0625</v>
      </c>
      <c r="D178" s="40"/>
      <c r="E178" s="19"/>
      <c r="F178" s="19"/>
      <c r="G178" s="54"/>
      <c r="H178" s="312"/>
      <c r="J178" s="269">
        <f t="shared" si="11"/>
        <v>1765</v>
      </c>
      <c r="K178" s="270">
        <f t="shared" si="8"/>
        <v>462.0625</v>
      </c>
      <c r="L178" s="40"/>
      <c r="M178" s="19"/>
      <c r="N178" s="19"/>
      <c r="O178" s="54"/>
      <c r="P178" s="312"/>
    </row>
    <row r="179" spans="2:16" s="15" customFormat="1" ht="12.75">
      <c r="B179" s="269">
        <f t="shared" si="9"/>
        <v>966</v>
      </c>
      <c r="C179" s="270">
        <f t="shared" si="10"/>
        <v>452.075</v>
      </c>
      <c r="D179" s="40"/>
      <c r="E179" s="19"/>
      <c r="F179" s="19"/>
      <c r="G179" s="54"/>
      <c r="H179" s="312"/>
      <c r="J179" s="269">
        <f t="shared" si="11"/>
        <v>1766</v>
      </c>
      <c r="K179" s="270">
        <f t="shared" si="8"/>
        <v>462.075</v>
      </c>
      <c r="L179" s="40"/>
      <c r="M179" s="19"/>
      <c r="N179" s="19"/>
      <c r="O179" s="54"/>
      <c r="P179" s="312"/>
    </row>
    <row r="180" spans="2:16" s="15" customFormat="1" ht="12.75">
      <c r="B180" s="269">
        <f t="shared" si="9"/>
        <v>967</v>
      </c>
      <c r="C180" s="270">
        <f t="shared" si="10"/>
        <v>452.0875</v>
      </c>
      <c r="D180" s="40"/>
      <c r="E180" s="19"/>
      <c r="F180" s="19"/>
      <c r="G180" s="54"/>
      <c r="H180" s="312"/>
      <c r="J180" s="269">
        <f t="shared" si="11"/>
        <v>1767</v>
      </c>
      <c r="K180" s="270">
        <f t="shared" si="8"/>
        <v>462.0875</v>
      </c>
      <c r="L180" s="40"/>
      <c r="M180" s="19"/>
      <c r="N180" s="19"/>
      <c r="O180" s="54"/>
      <c r="P180" s="312"/>
    </row>
    <row r="181" spans="2:16" s="15" customFormat="1" ht="12.75">
      <c r="B181" s="269">
        <f t="shared" si="9"/>
        <v>968</v>
      </c>
      <c r="C181" s="270">
        <f t="shared" si="10"/>
        <v>452.1</v>
      </c>
      <c r="D181" s="40"/>
      <c r="E181" s="19"/>
      <c r="F181" s="19"/>
      <c r="G181" s="54"/>
      <c r="H181" s="312"/>
      <c r="J181" s="269">
        <f t="shared" si="11"/>
        <v>1768</v>
      </c>
      <c r="K181" s="270">
        <f t="shared" si="8"/>
        <v>462.1</v>
      </c>
      <c r="L181" s="40"/>
      <c r="M181" s="19"/>
      <c r="N181" s="19"/>
      <c r="O181" s="54"/>
      <c r="P181" s="312"/>
    </row>
    <row r="182" spans="2:16" s="15" customFormat="1" ht="12.75">
      <c r="B182" s="269">
        <f t="shared" si="9"/>
        <v>969</v>
      </c>
      <c r="C182" s="270">
        <f t="shared" si="10"/>
        <v>452.1125</v>
      </c>
      <c r="D182" s="40"/>
      <c r="E182" s="19"/>
      <c r="F182" s="19"/>
      <c r="G182" s="54"/>
      <c r="H182" s="312"/>
      <c r="J182" s="269">
        <f t="shared" si="11"/>
        <v>1769</v>
      </c>
      <c r="K182" s="270">
        <f t="shared" si="8"/>
        <v>462.1125</v>
      </c>
      <c r="L182" s="40"/>
      <c r="M182" s="19"/>
      <c r="N182" s="19"/>
      <c r="O182" s="54"/>
      <c r="P182" s="312"/>
    </row>
    <row r="183" spans="2:16" s="15" customFormat="1" ht="12.75">
      <c r="B183" s="269">
        <f t="shared" si="9"/>
        <v>970</v>
      </c>
      <c r="C183" s="270">
        <f t="shared" si="10"/>
        <v>452.125</v>
      </c>
      <c r="D183" s="40"/>
      <c r="E183" s="19"/>
      <c r="F183" s="19"/>
      <c r="G183" s="54"/>
      <c r="H183" s="312"/>
      <c r="J183" s="269">
        <f t="shared" si="11"/>
        <v>1770</v>
      </c>
      <c r="K183" s="270">
        <f t="shared" si="8"/>
        <v>462.125</v>
      </c>
      <c r="L183" s="40"/>
      <c r="M183" s="19"/>
      <c r="N183" s="19"/>
      <c r="O183" s="54"/>
      <c r="P183" s="312"/>
    </row>
    <row r="184" spans="2:16" s="15" customFormat="1" ht="12.75">
      <c r="B184" s="269">
        <f t="shared" si="9"/>
        <v>971</v>
      </c>
      <c r="C184" s="270">
        <f t="shared" si="10"/>
        <v>452.1375</v>
      </c>
      <c r="D184" s="40"/>
      <c r="E184" s="19"/>
      <c r="F184" s="19"/>
      <c r="G184" s="54"/>
      <c r="H184" s="312"/>
      <c r="J184" s="269">
        <f t="shared" si="11"/>
        <v>1771</v>
      </c>
      <c r="K184" s="270">
        <f t="shared" si="8"/>
        <v>462.1375</v>
      </c>
      <c r="L184" s="40"/>
      <c r="M184" s="19"/>
      <c r="N184" s="19"/>
      <c r="O184" s="54"/>
      <c r="P184" s="312"/>
    </row>
    <row r="185" spans="2:16" s="15" customFormat="1" ht="12.75">
      <c r="B185" s="269">
        <f t="shared" si="9"/>
        <v>972</v>
      </c>
      <c r="C185" s="270">
        <f t="shared" si="10"/>
        <v>452.15</v>
      </c>
      <c r="D185" s="40"/>
      <c r="E185" s="19"/>
      <c r="F185" s="19"/>
      <c r="G185" s="54"/>
      <c r="H185" s="312"/>
      <c r="J185" s="269">
        <f t="shared" si="11"/>
        <v>1772</v>
      </c>
      <c r="K185" s="270">
        <f t="shared" si="8"/>
        <v>462.15</v>
      </c>
      <c r="L185" s="40"/>
      <c r="M185" s="19"/>
      <c r="N185" s="19"/>
      <c r="O185" s="54"/>
      <c r="P185" s="312"/>
    </row>
    <row r="186" spans="2:16" s="15" customFormat="1" ht="12.75">
      <c r="B186" s="269">
        <f t="shared" si="9"/>
        <v>973</v>
      </c>
      <c r="C186" s="270">
        <f t="shared" si="10"/>
        <v>452.1625</v>
      </c>
      <c r="D186" s="40"/>
      <c r="E186" s="19"/>
      <c r="F186" s="19"/>
      <c r="G186" s="54"/>
      <c r="H186" s="312"/>
      <c r="J186" s="269">
        <f t="shared" si="11"/>
        <v>1773</v>
      </c>
      <c r="K186" s="270">
        <f t="shared" si="8"/>
        <v>462.1625</v>
      </c>
      <c r="L186" s="40"/>
      <c r="M186" s="19"/>
      <c r="N186" s="19"/>
      <c r="O186" s="54"/>
      <c r="P186" s="312"/>
    </row>
    <row r="187" spans="2:16" s="15" customFormat="1" ht="12.75">
      <c r="B187" s="269">
        <f t="shared" si="9"/>
        <v>974</v>
      </c>
      <c r="C187" s="270">
        <f t="shared" si="10"/>
        <v>452.175</v>
      </c>
      <c r="D187" s="40"/>
      <c r="E187" s="19"/>
      <c r="F187" s="19"/>
      <c r="G187" s="54"/>
      <c r="H187" s="312"/>
      <c r="J187" s="269">
        <f t="shared" si="11"/>
        <v>1774</v>
      </c>
      <c r="K187" s="270">
        <f t="shared" si="8"/>
        <v>462.175</v>
      </c>
      <c r="L187" s="40"/>
      <c r="M187" s="19"/>
      <c r="N187" s="19"/>
      <c r="O187" s="54"/>
      <c r="P187" s="312"/>
    </row>
    <row r="188" spans="2:16" s="15" customFormat="1" ht="12.75">
      <c r="B188" s="269">
        <f t="shared" si="9"/>
        <v>975</v>
      </c>
      <c r="C188" s="270">
        <f t="shared" si="10"/>
        <v>452.1875</v>
      </c>
      <c r="D188" s="40"/>
      <c r="E188" s="19"/>
      <c r="F188" s="19"/>
      <c r="G188" s="54"/>
      <c r="H188" s="312"/>
      <c r="J188" s="269">
        <f t="shared" si="11"/>
        <v>1775</v>
      </c>
      <c r="K188" s="270">
        <f t="shared" si="8"/>
        <v>462.1875</v>
      </c>
      <c r="L188" s="40"/>
      <c r="M188" s="19"/>
      <c r="N188" s="19"/>
      <c r="O188" s="54"/>
      <c r="P188" s="312"/>
    </row>
    <row r="189" spans="2:16" s="15" customFormat="1" ht="12.75">
      <c r="B189" s="269">
        <f t="shared" si="9"/>
        <v>976</v>
      </c>
      <c r="C189" s="270">
        <f t="shared" si="10"/>
        <v>452.2</v>
      </c>
      <c r="D189" s="40"/>
      <c r="E189" s="19"/>
      <c r="F189" s="19"/>
      <c r="G189" s="54"/>
      <c r="H189" s="312"/>
      <c r="J189" s="269">
        <f t="shared" si="11"/>
        <v>1776</v>
      </c>
      <c r="K189" s="270">
        <f t="shared" si="8"/>
        <v>462.2</v>
      </c>
      <c r="L189" s="40"/>
      <c r="M189" s="19"/>
      <c r="N189" s="19"/>
      <c r="O189" s="54"/>
      <c r="P189" s="312"/>
    </row>
    <row r="190" spans="2:16" s="15" customFormat="1" ht="12.75">
      <c r="B190" s="269">
        <f t="shared" si="9"/>
        <v>977</v>
      </c>
      <c r="C190" s="270">
        <f t="shared" si="10"/>
        <v>452.2125</v>
      </c>
      <c r="D190" s="40"/>
      <c r="E190" s="19"/>
      <c r="F190" s="19"/>
      <c r="G190" s="54"/>
      <c r="H190" s="312"/>
      <c r="J190" s="269">
        <f t="shared" si="11"/>
        <v>1777</v>
      </c>
      <c r="K190" s="270">
        <f t="shared" si="8"/>
        <v>462.2125</v>
      </c>
      <c r="L190" s="40"/>
      <c r="M190" s="19"/>
      <c r="N190" s="19"/>
      <c r="O190" s="54"/>
      <c r="P190" s="312"/>
    </row>
    <row r="191" spans="2:16" s="15" customFormat="1" ht="12.75">
      <c r="B191" s="269">
        <f t="shared" si="9"/>
        <v>978</v>
      </c>
      <c r="C191" s="270">
        <f t="shared" si="10"/>
        <v>452.225</v>
      </c>
      <c r="D191" s="40"/>
      <c r="E191" s="19"/>
      <c r="F191" s="19"/>
      <c r="G191" s="54"/>
      <c r="H191" s="312"/>
      <c r="J191" s="269">
        <f t="shared" si="11"/>
        <v>1778</v>
      </c>
      <c r="K191" s="270">
        <f t="shared" si="8"/>
        <v>462.225</v>
      </c>
      <c r="L191" s="40"/>
      <c r="M191" s="19"/>
      <c r="N191" s="19"/>
      <c r="O191" s="54"/>
      <c r="P191" s="312"/>
    </row>
    <row r="192" spans="2:16" s="15" customFormat="1" ht="12.75">
      <c r="B192" s="269">
        <f t="shared" si="9"/>
        <v>979</v>
      </c>
      <c r="C192" s="270">
        <f t="shared" si="10"/>
        <v>452.2375</v>
      </c>
      <c r="D192" s="40"/>
      <c r="E192" s="19"/>
      <c r="F192" s="19"/>
      <c r="G192" s="54"/>
      <c r="H192" s="312"/>
      <c r="J192" s="269">
        <f t="shared" si="11"/>
        <v>1779</v>
      </c>
      <c r="K192" s="270">
        <f t="shared" si="8"/>
        <v>462.2375</v>
      </c>
      <c r="L192" s="40"/>
      <c r="M192" s="19"/>
      <c r="N192" s="19"/>
      <c r="O192" s="54"/>
      <c r="P192" s="312"/>
    </row>
    <row r="193" spans="2:16" s="15" customFormat="1" ht="12.75">
      <c r="B193" s="269">
        <f t="shared" si="9"/>
        <v>980</v>
      </c>
      <c r="C193" s="270">
        <f t="shared" si="10"/>
        <v>452.25</v>
      </c>
      <c r="D193" s="40"/>
      <c r="E193" s="19"/>
      <c r="F193" s="19"/>
      <c r="G193" s="54"/>
      <c r="H193" s="312"/>
      <c r="J193" s="269">
        <f t="shared" si="11"/>
        <v>1780</v>
      </c>
      <c r="K193" s="270">
        <f t="shared" si="8"/>
        <v>462.25</v>
      </c>
      <c r="L193" s="40"/>
      <c r="M193" s="19"/>
      <c r="N193" s="19"/>
      <c r="O193" s="54"/>
      <c r="P193" s="312"/>
    </row>
    <row r="194" spans="2:16" s="15" customFormat="1" ht="12.75">
      <c r="B194" s="269">
        <f t="shared" si="9"/>
        <v>981</v>
      </c>
      <c r="C194" s="270">
        <f t="shared" si="10"/>
        <v>452.2625</v>
      </c>
      <c r="D194" s="40"/>
      <c r="E194" s="19"/>
      <c r="F194" s="19"/>
      <c r="G194" s="54"/>
      <c r="H194" s="312"/>
      <c r="J194" s="269">
        <f t="shared" si="11"/>
        <v>1781</v>
      </c>
      <c r="K194" s="270">
        <f t="shared" si="8"/>
        <v>462.2625</v>
      </c>
      <c r="L194" s="40"/>
      <c r="M194" s="19"/>
      <c r="N194" s="19"/>
      <c r="O194" s="54"/>
      <c r="P194" s="312"/>
    </row>
    <row r="195" spans="2:16" s="15" customFormat="1" ht="12.75">
      <c r="B195" s="269">
        <f t="shared" si="9"/>
        <v>982</v>
      </c>
      <c r="C195" s="270">
        <f t="shared" si="10"/>
        <v>452.275</v>
      </c>
      <c r="D195" s="40"/>
      <c r="E195" s="19"/>
      <c r="F195" s="19"/>
      <c r="G195" s="54"/>
      <c r="H195" s="312"/>
      <c r="J195" s="269">
        <f t="shared" si="11"/>
        <v>1782</v>
      </c>
      <c r="K195" s="270">
        <f t="shared" si="8"/>
        <v>462.275</v>
      </c>
      <c r="L195" s="40"/>
      <c r="M195" s="19"/>
      <c r="N195" s="19"/>
      <c r="O195" s="54"/>
      <c r="P195" s="312"/>
    </row>
    <row r="196" spans="2:16" s="15" customFormat="1" ht="12.75">
      <c r="B196" s="269">
        <f t="shared" si="9"/>
        <v>983</v>
      </c>
      <c r="C196" s="270">
        <f t="shared" si="10"/>
        <v>452.2875</v>
      </c>
      <c r="D196" s="40"/>
      <c r="E196" s="19"/>
      <c r="F196" s="19"/>
      <c r="G196" s="54"/>
      <c r="H196" s="312"/>
      <c r="J196" s="269">
        <f t="shared" si="11"/>
        <v>1783</v>
      </c>
      <c r="K196" s="270">
        <f t="shared" si="8"/>
        <v>462.2875</v>
      </c>
      <c r="L196" s="40"/>
      <c r="M196" s="19"/>
      <c r="N196" s="19"/>
      <c r="O196" s="54"/>
      <c r="P196" s="312"/>
    </row>
    <row r="197" spans="2:16" s="15" customFormat="1" ht="12.75">
      <c r="B197" s="269">
        <f t="shared" si="9"/>
        <v>984</v>
      </c>
      <c r="C197" s="270">
        <f t="shared" si="10"/>
        <v>452.3</v>
      </c>
      <c r="D197" s="40"/>
      <c r="E197" s="19"/>
      <c r="F197" s="19"/>
      <c r="G197" s="54"/>
      <c r="H197" s="312"/>
      <c r="J197" s="269">
        <f t="shared" si="11"/>
        <v>1784</v>
      </c>
      <c r="K197" s="270">
        <f t="shared" si="8"/>
        <v>462.3</v>
      </c>
      <c r="L197" s="40"/>
      <c r="M197" s="19"/>
      <c r="N197" s="19"/>
      <c r="O197" s="54"/>
      <c r="P197" s="312"/>
    </row>
    <row r="198" spans="2:16" s="15" customFormat="1" ht="12.75">
      <c r="B198" s="269">
        <f t="shared" si="9"/>
        <v>985</v>
      </c>
      <c r="C198" s="270">
        <f t="shared" si="10"/>
        <v>452.3125</v>
      </c>
      <c r="D198" s="40"/>
      <c r="E198" s="19"/>
      <c r="F198" s="19"/>
      <c r="G198" s="54"/>
      <c r="H198" s="312"/>
      <c r="J198" s="269">
        <f t="shared" si="11"/>
        <v>1785</v>
      </c>
      <c r="K198" s="270">
        <f t="shared" si="8"/>
        <v>462.3125</v>
      </c>
      <c r="L198" s="40"/>
      <c r="M198" s="19"/>
      <c r="N198" s="19"/>
      <c r="O198" s="54"/>
      <c r="P198" s="312"/>
    </row>
    <row r="199" spans="2:16" s="15" customFormat="1" ht="12.75">
      <c r="B199" s="269">
        <f t="shared" si="9"/>
        <v>986</v>
      </c>
      <c r="C199" s="270">
        <f t="shared" si="10"/>
        <v>452.325</v>
      </c>
      <c r="D199" s="40"/>
      <c r="E199" s="19"/>
      <c r="F199" s="19"/>
      <c r="G199" s="54"/>
      <c r="H199" s="312"/>
      <c r="J199" s="269">
        <f t="shared" si="11"/>
        <v>1786</v>
      </c>
      <c r="K199" s="270">
        <f t="shared" si="8"/>
        <v>462.325</v>
      </c>
      <c r="L199" s="40"/>
      <c r="M199" s="19"/>
      <c r="N199" s="19"/>
      <c r="O199" s="54"/>
      <c r="P199" s="312"/>
    </row>
    <row r="200" spans="2:16" s="15" customFormat="1" ht="12.75">
      <c r="B200" s="269">
        <f t="shared" si="9"/>
        <v>987</v>
      </c>
      <c r="C200" s="270">
        <f t="shared" si="10"/>
        <v>452.3375</v>
      </c>
      <c r="D200" s="40"/>
      <c r="E200" s="19"/>
      <c r="F200" s="19"/>
      <c r="G200" s="54"/>
      <c r="H200" s="312"/>
      <c r="J200" s="269">
        <f t="shared" si="11"/>
        <v>1787</v>
      </c>
      <c r="K200" s="270">
        <f t="shared" si="8"/>
        <v>462.3375</v>
      </c>
      <c r="L200" s="40"/>
      <c r="M200" s="19"/>
      <c r="N200" s="19"/>
      <c r="O200" s="54"/>
      <c r="P200" s="312"/>
    </row>
    <row r="201" spans="2:16" s="15" customFormat="1" ht="12.75">
      <c r="B201" s="269">
        <f t="shared" si="9"/>
        <v>988</v>
      </c>
      <c r="C201" s="270">
        <f t="shared" si="10"/>
        <v>452.35</v>
      </c>
      <c r="D201" s="40"/>
      <c r="E201" s="19"/>
      <c r="F201" s="19"/>
      <c r="G201" s="54"/>
      <c r="H201" s="312"/>
      <c r="J201" s="269">
        <f t="shared" si="11"/>
        <v>1788</v>
      </c>
      <c r="K201" s="270">
        <f t="shared" si="8"/>
        <v>462.35</v>
      </c>
      <c r="L201" s="40"/>
      <c r="M201" s="19"/>
      <c r="N201" s="19"/>
      <c r="O201" s="54"/>
      <c r="P201" s="312"/>
    </row>
    <row r="202" spans="2:16" s="15" customFormat="1" ht="12.75">
      <c r="B202" s="269">
        <f t="shared" si="9"/>
        <v>989</v>
      </c>
      <c r="C202" s="270">
        <f t="shared" si="10"/>
        <v>452.3625</v>
      </c>
      <c r="D202" s="40"/>
      <c r="E202" s="19"/>
      <c r="F202" s="19"/>
      <c r="G202" s="54"/>
      <c r="H202" s="312"/>
      <c r="J202" s="269">
        <f t="shared" si="11"/>
        <v>1789</v>
      </c>
      <c r="K202" s="270">
        <f t="shared" si="8"/>
        <v>462.3625</v>
      </c>
      <c r="L202" s="40"/>
      <c r="M202" s="19"/>
      <c r="N202" s="19"/>
      <c r="O202" s="54"/>
      <c r="P202" s="312"/>
    </row>
    <row r="203" spans="2:16" s="15" customFormat="1" ht="12.75">
      <c r="B203" s="269">
        <f t="shared" si="9"/>
        <v>990</v>
      </c>
      <c r="C203" s="270">
        <f t="shared" si="10"/>
        <v>452.375</v>
      </c>
      <c r="D203" s="40"/>
      <c r="E203" s="19"/>
      <c r="F203" s="19"/>
      <c r="G203" s="54"/>
      <c r="H203" s="312"/>
      <c r="J203" s="269">
        <f t="shared" si="11"/>
        <v>1790</v>
      </c>
      <c r="K203" s="270">
        <f t="shared" si="8"/>
        <v>462.375</v>
      </c>
      <c r="L203" s="40"/>
      <c r="M203" s="19"/>
      <c r="N203" s="19"/>
      <c r="O203" s="54"/>
      <c r="P203" s="312"/>
    </row>
    <row r="204" spans="2:16" s="15" customFormat="1" ht="12.75">
      <c r="B204" s="269">
        <f t="shared" si="9"/>
        <v>991</v>
      </c>
      <c r="C204" s="270">
        <f t="shared" si="10"/>
        <v>452.3875</v>
      </c>
      <c r="D204" s="40"/>
      <c r="E204" s="19"/>
      <c r="F204" s="19"/>
      <c r="G204" s="54"/>
      <c r="H204" s="312"/>
      <c r="J204" s="269">
        <f t="shared" si="11"/>
        <v>1791</v>
      </c>
      <c r="K204" s="270">
        <f t="shared" si="8"/>
        <v>462.3875</v>
      </c>
      <c r="L204" s="40"/>
      <c r="M204" s="19"/>
      <c r="N204" s="19"/>
      <c r="O204" s="54"/>
      <c r="P204" s="312"/>
    </row>
    <row r="205" spans="2:16" s="15" customFormat="1" ht="12.75">
      <c r="B205" s="269">
        <f t="shared" si="9"/>
        <v>992</v>
      </c>
      <c r="C205" s="270">
        <f t="shared" si="10"/>
        <v>452.4</v>
      </c>
      <c r="D205" s="40"/>
      <c r="E205" s="19"/>
      <c r="F205" s="19"/>
      <c r="G205" s="54"/>
      <c r="H205" s="312"/>
      <c r="J205" s="269">
        <f t="shared" si="11"/>
        <v>1792</v>
      </c>
      <c r="K205" s="270">
        <f t="shared" si="8"/>
        <v>462.4</v>
      </c>
      <c r="L205" s="40"/>
      <c r="M205" s="19"/>
      <c r="N205" s="19"/>
      <c r="O205" s="54"/>
      <c r="P205" s="312"/>
    </row>
    <row r="206" spans="2:16" s="15" customFormat="1" ht="12.75">
      <c r="B206" s="269">
        <f t="shared" si="9"/>
        <v>993</v>
      </c>
      <c r="C206" s="270">
        <f t="shared" si="10"/>
        <v>452.4125</v>
      </c>
      <c r="D206" s="40"/>
      <c r="E206" s="19"/>
      <c r="F206" s="19"/>
      <c r="G206" s="54"/>
      <c r="H206" s="312"/>
      <c r="J206" s="269">
        <f t="shared" si="11"/>
        <v>1793</v>
      </c>
      <c r="K206" s="270">
        <f aca="true" t="shared" si="12" ref="K206:K269">SUM(440+J206*0.0125)</f>
        <v>462.4125</v>
      </c>
      <c r="L206" s="40"/>
      <c r="M206" s="19"/>
      <c r="N206" s="19"/>
      <c r="O206" s="54"/>
      <c r="P206" s="312"/>
    </row>
    <row r="207" spans="2:16" s="15" customFormat="1" ht="12.75">
      <c r="B207" s="269">
        <f aca="true" t="shared" si="13" ref="B207:B270">SUM(B206+1)</f>
        <v>994</v>
      </c>
      <c r="C207" s="270">
        <f t="shared" si="10"/>
        <v>452.425</v>
      </c>
      <c r="D207" s="40"/>
      <c r="E207" s="19"/>
      <c r="F207" s="19"/>
      <c r="G207" s="54"/>
      <c r="H207" s="312"/>
      <c r="J207" s="269">
        <f t="shared" si="11"/>
        <v>1794</v>
      </c>
      <c r="K207" s="270">
        <f t="shared" si="12"/>
        <v>462.425</v>
      </c>
      <c r="L207" s="40"/>
      <c r="M207" s="19"/>
      <c r="N207" s="19"/>
      <c r="O207" s="54"/>
      <c r="P207" s="312"/>
    </row>
    <row r="208" spans="2:16" s="15" customFormat="1" ht="12.75">
      <c r="B208" s="269">
        <f t="shared" si="13"/>
        <v>995</v>
      </c>
      <c r="C208" s="270">
        <f aca="true" t="shared" si="14" ref="C208:C271">SUM(440+B208*0.0125)</f>
        <v>452.4375</v>
      </c>
      <c r="D208" s="40"/>
      <c r="E208" s="19"/>
      <c r="F208" s="19"/>
      <c r="G208" s="54"/>
      <c r="H208" s="312"/>
      <c r="J208" s="269">
        <f t="shared" si="11"/>
        <v>1795</v>
      </c>
      <c r="K208" s="270">
        <f t="shared" si="12"/>
        <v>462.4375</v>
      </c>
      <c r="L208" s="40"/>
      <c r="M208" s="19"/>
      <c r="N208" s="19"/>
      <c r="O208" s="54"/>
      <c r="P208" s="312"/>
    </row>
    <row r="209" spans="2:16" s="15" customFormat="1" ht="12.75">
      <c r="B209" s="269">
        <f t="shared" si="13"/>
        <v>996</v>
      </c>
      <c r="C209" s="270">
        <f t="shared" si="14"/>
        <v>452.45</v>
      </c>
      <c r="D209" s="40"/>
      <c r="E209" s="19"/>
      <c r="F209" s="19"/>
      <c r="G209" s="54"/>
      <c r="H209" s="312"/>
      <c r="J209" s="269">
        <f aca="true" t="shared" si="15" ref="J209:J272">SUM(J208+1)</f>
        <v>1796</v>
      </c>
      <c r="K209" s="270">
        <f t="shared" si="12"/>
        <v>462.45</v>
      </c>
      <c r="L209" s="40"/>
      <c r="M209" s="19"/>
      <c r="N209" s="19"/>
      <c r="O209" s="54"/>
      <c r="P209" s="312"/>
    </row>
    <row r="210" spans="2:16" s="15" customFormat="1" ht="12.75">
      <c r="B210" s="269">
        <f t="shared" si="13"/>
        <v>997</v>
      </c>
      <c r="C210" s="270">
        <f t="shared" si="14"/>
        <v>452.4625</v>
      </c>
      <c r="D210" s="40"/>
      <c r="E210" s="19"/>
      <c r="F210" s="19"/>
      <c r="G210" s="54"/>
      <c r="H210" s="312"/>
      <c r="J210" s="269">
        <f t="shared" si="15"/>
        <v>1797</v>
      </c>
      <c r="K210" s="270">
        <f t="shared" si="12"/>
        <v>462.4625</v>
      </c>
      <c r="L210" s="40"/>
      <c r="M210" s="19"/>
      <c r="N210" s="19"/>
      <c r="O210" s="54"/>
      <c r="P210" s="312"/>
    </row>
    <row r="211" spans="2:16" s="15" customFormat="1" ht="12.75">
      <c r="B211" s="269">
        <f t="shared" si="13"/>
        <v>998</v>
      </c>
      <c r="C211" s="270">
        <f t="shared" si="14"/>
        <v>452.475</v>
      </c>
      <c r="D211" s="40"/>
      <c r="E211" s="19"/>
      <c r="F211" s="19"/>
      <c r="G211" s="54"/>
      <c r="H211" s="312"/>
      <c r="J211" s="269">
        <f t="shared" si="15"/>
        <v>1798</v>
      </c>
      <c r="K211" s="270">
        <f t="shared" si="12"/>
        <v>462.475</v>
      </c>
      <c r="L211" s="40"/>
      <c r="M211" s="19"/>
      <c r="N211" s="19"/>
      <c r="O211" s="54"/>
      <c r="P211" s="312"/>
    </row>
    <row r="212" spans="2:16" s="15" customFormat="1" ht="12.75">
      <c r="B212" s="269">
        <f t="shared" si="13"/>
        <v>999</v>
      </c>
      <c r="C212" s="270">
        <f t="shared" si="14"/>
        <v>452.4875</v>
      </c>
      <c r="D212" s="40"/>
      <c r="E212" s="19"/>
      <c r="F212" s="19"/>
      <c r="G212" s="54"/>
      <c r="H212" s="312"/>
      <c r="J212" s="269">
        <f t="shared" si="15"/>
        <v>1799</v>
      </c>
      <c r="K212" s="270">
        <f t="shared" si="12"/>
        <v>462.4875</v>
      </c>
      <c r="L212" s="40"/>
      <c r="M212" s="19"/>
      <c r="N212" s="19"/>
      <c r="O212" s="54"/>
      <c r="P212" s="312"/>
    </row>
    <row r="213" spans="2:16" s="15" customFormat="1" ht="12.75">
      <c r="B213" s="269">
        <f t="shared" si="13"/>
        <v>1000</v>
      </c>
      <c r="C213" s="270">
        <f t="shared" si="14"/>
        <v>452.5</v>
      </c>
      <c r="D213" s="40"/>
      <c r="E213" s="19"/>
      <c r="F213" s="19"/>
      <c r="G213" s="54"/>
      <c r="H213" s="312"/>
      <c r="J213" s="269">
        <f t="shared" si="15"/>
        <v>1800</v>
      </c>
      <c r="K213" s="270">
        <f t="shared" si="12"/>
        <v>462.5</v>
      </c>
      <c r="L213" s="40"/>
      <c r="M213" s="19"/>
      <c r="N213" s="19"/>
      <c r="O213" s="54"/>
      <c r="P213" s="312"/>
    </row>
    <row r="214" spans="2:16" s="15" customFormat="1" ht="12.75">
      <c r="B214" s="269">
        <f t="shared" si="13"/>
        <v>1001</v>
      </c>
      <c r="C214" s="270">
        <f t="shared" si="14"/>
        <v>452.5125</v>
      </c>
      <c r="D214" s="40"/>
      <c r="E214" s="19"/>
      <c r="F214" s="19"/>
      <c r="G214" s="54"/>
      <c r="H214" s="312"/>
      <c r="J214" s="269">
        <f t="shared" si="15"/>
        <v>1801</v>
      </c>
      <c r="K214" s="270">
        <f t="shared" si="12"/>
        <v>462.5125</v>
      </c>
      <c r="L214" s="40"/>
      <c r="M214" s="19"/>
      <c r="N214" s="19"/>
      <c r="O214" s="54"/>
      <c r="P214" s="312"/>
    </row>
    <row r="215" spans="2:16" s="15" customFormat="1" ht="12.75">
      <c r="B215" s="269">
        <f t="shared" si="13"/>
        <v>1002</v>
      </c>
      <c r="C215" s="270">
        <f t="shared" si="14"/>
        <v>452.525</v>
      </c>
      <c r="D215" s="40"/>
      <c r="E215" s="19"/>
      <c r="F215" s="19"/>
      <c r="G215" s="54"/>
      <c r="H215" s="312"/>
      <c r="J215" s="269">
        <f t="shared" si="15"/>
        <v>1802</v>
      </c>
      <c r="K215" s="270">
        <f t="shared" si="12"/>
        <v>462.525</v>
      </c>
      <c r="L215" s="40"/>
      <c r="M215" s="19"/>
      <c r="N215" s="19"/>
      <c r="O215" s="54"/>
      <c r="P215" s="312"/>
    </row>
    <row r="216" spans="2:16" s="15" customFormat="1" ht="12.75">
      <c r="B216" s="269">
        <f t="shared" si="13"/>
        <v>1003</v>
      </c>
      <c r="C216" s="270">
        <f t="shared" si="14"/>
        <v>452.5375</v>
      </c>
      <c r="D216" s="40"/>
      <c r="E216" s="19"/>
      <c r="F216" s="19"/>
      <c r="G216" s="54"/>
      <c r="H216" s="312"/>
      <c r="J216" s="269">
        <f t="shared" si="15"/>
        <v>1803</v>
      </c>
      <c r="K216" s="270">
        <f t="shared" si="12"/>
        <v>462.5375</v>
      </c>
      <c r="L216" s="40"/>
      <c r="M216" s="19"/>
      <c r="N216" s="19"/>
      <c r="O216" s="54"/>
      <c r="P216" s="312"/>
    </row>
    <row r="217" spans="2:16" s="15" customFormat="1" ht="12.75">
      <c r="B217" s="269">
        <f t="shared" si="13"/>
        <v>1004</v>
      </c>
      <c r="C217" s="270">
        <f t="shared" si="14"/>
        <v>452.55</v>
      </c>
      <c r="D217" s="40"/>
      <c r="E217" s="19"/>
      <c r="F217" s="19"/>
      <c r="G217" s="54"/>
      <c r="H217" s="312"/>
      <c r="J217" s="269">
        <f t="shared" si="15"/>
        <v>1804</v>
      </c>
      <c r="K217" s="270">
        <f t="shared" si="12"/>
        <v>462.55</v>
      </c>
      <c r="L217" s="40"/>
      <c r="M217" s="19"/>
      <c r="N217" s="19"/>
      <c r="O217" s="54"/>
      <c r="P217" s="312"/>
    </row>
    <row r="218" spans="2:16" s="15" customFormat="1" ht="12.75">
      <c r="B218" s="269">
        <f t="shared" si="13"/>
        <v>1005</v>
      </c>
      <c r="C218" s="270">
        <f t="shared" si="14"/>
        <v>452.5625</v>
      </c>
      <c r="D218" s="40"/>
      <c r="E218" s="19"/>
      <c r="F218" s="19"/>
      <c r="G218" s="54"/>
      <c r="H218" s="312"/>
      <c r="J218" s="269">
        <f t="shared" si="15"/>
        <v>1805</v>
      </c>
      <c r="K218" s="270">
        <f t="shared" si="12"/>
        <v>462.5625</v>
      </c>
      <c r="L218" s="40"/>
      <c r="M218" s="19"/>
      <c r="N218" s="19"/>
      <c r="O218" s="54"/>
      <c r="P218" s="312"/>
    </row>
    <row r="219" spans="2:16" s="15" customFormat="1" ht="12.75">
      <c r="B219" s="269">
        <f t="shared" si="13"/>
        <v>1006</v>
      </c>
      <c r="C219" s="270">
        <f t="shared" si="14"/>
        <v>452.575</v>
      </c>
      <c r="D219" s="40"/>
      <c r="E219" s="19"/>
      <c r="F219" s="19"/>
      <c r="G219" s="54"/>
      <c r="H219" s="312"/>
      <c r="J219" s="269">
        <f t="shared" si="15"/>
        <v>1806</v>
      </c>
      <c r="K219" s="270">
        <f t="shared" si="12"/>
        <v>462.575</v>
      </c>
      <c r="L219" s="40"/>
      <c r="M219" s="19"/>
      <c r="N219" s="19"/>
      <c r="O219" s="54"/>
      <c r="P219" s="312"/>
    </row>
    <row r="220" spans="2:16" s="15" customFormat="1" ht="12.75">
      <c r="B220" s="269">
        <f t="shared" si="13"/>
        <v>1007</v>
      </c>
      <c r="C220" s="270">
        <f t="shared" si="14"/>
        <v>452.5875</v>
      </c>
      <c r="D220" s="40"/>
      <c r="E220" s="19"/>
      <c r="F220" s="19"/>
      <c r="G220" s="54"/>
      <c r="H220" s="312"/>
      <c r="J220" s="269">
        <f t="shared" si="15"/>
        <v>1807</v>
      </c>
      <c r="K220" s="270">
        <f t="shared" si="12"/>
        <v>462.5875</v>
      </c>
      <c r="L220" s="40"/>
      <c r="M220" s="19"/>
      <c r="N220" s="19"/>
      <c r="O220" s="54"/>
      <c r="P220" s="312"/>
    </row>
    <row r="221" spans="2:16" s="15" customFormat="1" ht="12.75">
      <c r="B221" s="269">
        <f t="shared" si="13"/>
        <v>1008</v>
      </c>
      <c r="C221" s="270">
        <f t="shared" si="14"/>
        <v>452.6</v>
      </c>
      <c r="D221" s="40"/>
      <c r="E221" s="19"/>
      <c r="F221" s="19"/>
      <c r="G221" s="54"/>
      <c r="H221" s="312"/>
      <c r="J221" s="269">
        <f t="shared" si="15"/>
        <v>1808</v>
      </c>
      <c r="K221" s="270">
        <f t="shared" si="12"/>
        <v>462.6</v>
      </c>
      <c r="L221" s="40"/>
      <c r="M221" s="19"/>
      <c r="N221" s="19"/>
      <c r="O221" s="54"/>
      <c r="P221" s="312"/>
    </row>
    <row r="222" spans="2:16" s="15" customFormat="1" ht="12.75">
      <c r="B222" s="269">
        <f t="shared" si="13"/>
        <v>1009</v>
      </c>
      <c r="C222" s="270">
        <f t="shared" si="14"/>
        <v>452.6125</v>
      </c>
      <c r="D222" s="40"/>
      <c r="E222" s="19"/>
      <c r="F222" s="19"/>
      <c r="G222" s="54"/>
      <c r="H222" s="312"/>
      <c r="J222" s="269">
        <f t="shared" si="15"/>
        <v>1809</v>
      </c>
      <c r="K222" s="270">
        <f t="shared" si="12"/>
        <v>462.6125</v>
      </c>
      <c r="L222" s="40"/>
      <c r="M222" s="19"/>
      <c r="N222" s="19"/>
      <c r="O222" s="54"/>
      <c r="P222" s="312"/>
    </row>
    <row r="223" spans="2:16" s="15" customFormat="1" ht="12.75">
      <c r="B223" s="269">
        <f t="shared" si="13"/>
        <v>1010</v>
      </c>
      <c r="C223" s="270">
        <f t="shared" si="14"/>
        <v>452.625</v>
      </c>
      <c r="D223" s="40"/>
      <c r="E223" s="19"/>
      <c r="F223" s="19"/>
      <c r="G223" s="54"/>
      <c r="H223" s="312"/>
      <c r="J223" s="269">
        <f t="shared" si="15"/>
        <v>1810</v>
      </c>
      <c r="K223" s="270">
        <f t="shared" si="12"/>
        <v>462.625</v>
      </c>
      <c r="L223" s="40"/>
      <c r="M223" s="19"/>
      <c r="N223" s="19"/>
      <c r="O223" s="54"/>
      <c r="P223" s="312"/>
    </row>
    <row r="224" spans="2:16" s="15" customFormat="1" ht="12.75">
      <c r="B224" s="269">
        <f t="shared" si="13"/>
        <v>1011</v>
      </c>
      <c r="C224" s="270">
        <f t="shared" si="14"/>
        <v>452.6375</v>
      </c>
      <c r="D224" s="40"/>
      <c r="E224" s="19"/>
      <c r="F224" s="19"/>
      <c r="G224" s="54"/>
      <c r="H224" s="312"/>
      <c r="J224" s="269">
        <f t="shared" si="15"/>
        <v>1811</v>
      </c>
      <c r="K224" s="270">
        <f t="shared" si="12"/>
        <v>462.6375</v>
      </c>
      <c r="L224" s="40"/>
      <c r="M224" s="19"/>
      <c r="N224" s="19"/>
      <c r="O224" s="54"/>
      <c r="P224" s="312"/>
    </row>
    <row r="225" spans="2:16" s="15" customFormat="1" ht="12.75">
      <c r="B225" s="269">
        <f t="shared" si="13"/>
        <v>1012</v>
      </c>
      <c r="C225" s="270">
        <f t="shared" si="14"/>
        <v>452.65</v>
      </c>
      <c r="D225" s="40"/>
      <c r="E225" s="19"/>
      <c r="F225" s="19"/>
      <c r="G225" s="54"/>
      <c r="H225" s="312"/>
      <c r="J225" s="269">
        <f t="shared" si="15"/>
        <v>1812</v>
      </c>
      <c r="K225" s="270">
        <f t="shared" si="12"/>
        <v>462.65</v>
      </c>
      <c r="L225" s="40"/>
      <c r="M225" s="19"/>
      <c r="N225" s="19"/>
      <c r="O225" s="54"/>
      <c r="P225" s="312"/>
    </row>
    <row r="226" spans="2:16" s="15" customFormat="1" ht="12.75">
      <c r="B226" s="269">
        <f t="shared" si="13"/>
        <v>1013</v>
      </c>
      <c r="C226" s="270">
        <f t="shared" si="14"/>
        <v>452.6625</v>
      </c>
      <c r="D226" s="40"/>
      <c r="E226" s="19"/>
      <c r="F226" s="19"/>
      <c r="G226" s="54"/>
      <c r="H226" s="312"/>
      <c r="J226" s="269">
        <f t="shared" si="15"/>
        <v>1813</v>
      </c>
      <c r="K226" s="270">
        <f t="shared" si="12"/>
        <v>462.6625</v>
      </c>
      <c r="L226" s="40"/>
      <c r="M226" s="19"/>
      <c r="N226" s="19"/>
      <c r="O226" s="54"/>
      <c r="P226" s="312"/>
    </row>
    <row r="227" spans="2:16" s="15" customFormat="1" ht="12.75">
      <c r="B227" s="269">
        <f t="shared" si="13"/>
        <v>1014</v>
      </c>
      <c r="C227" s="270">
        <f t="shared" si="14"/>
        <v>452.675</v>
      </c>
      <c r="D227" s="40"/>
      <c r="E227" s="19"/>
      <c r="F227" s="19"/>
      <c r="G227" s="54"/>
      <c r="H227" s="312"/>
      <c r="J227" s="269">
        <f t="shared" si="15"/>
        <v>1814</v>
      </c>
      <c r="K227" s="270">
        <f t="shared" si="12"/>
        <v>462.675</v>
      </c>
      <c r="L227" s="40"/>
      <c r="M227" s="19"/>
      <c r="N227" s="19"/>
      <c r="O227" s="54"/>
      <c r="P227" s="312"/>
    </row>
    <row r="228" spans="2:16" s="15" customFormat="1" ht="12.75">
      <c r="B228" s="269">
        <f t="shared" si="13"/>
        <v>1015</v>
      </c>
      <c r="C228" s="270">
        <f t="shared" si="14"/>
        <v>452.6875</v>
      </c>
      <c r="D228" s="40"/>
      <c r="E228" s="19"/>
      <c r="F228" s="19"/>
      <c r="G228" s="54"/>
      <c r="H228" s="312"/>
      <c r="J228" s="269">
        <f t="shared" si="15"/>
        <v>1815</v>
      </c>
      <c r="K228" s="270">
        <f t="shared" si="12"/>
        <v>462.6875</v>
      </c>
      <c r="L228" s="40"/>
      <c r="M228" s="19"/>
      <c r="N228" s="19"/>
      <c r="O228" s="54"/>
      <c r="P228" s="312"/>
    </row>
    <row r="229" spans="2:16" s="15" customFormat="1" ht="12.75">
      <c r="B229" s="269">
        <f t="shared" si="13"/>
        <v>1016</v>
      </c>
      <c r="C229" s="270">
        <f t="shared" si="14"/>
        <v>452.7</v>
      </c>
      <c r="D229" s="40"/>
      <c r="E229" s="19"/>
      <c r="F229" s="19"/>
      <c r="G229" s="54"/>
      <c r="H229" s="312"/>
      <c r="J229" s="269">
        <f t="shared" si="15"/>
        <v>1816</v>
      </c>
      <c r="K229" s="270">
        <f t="shared" si="12"/>
        <v>462.7</v>
      </c>
      <c r="L229" s="40"/>
      <c r="M229" s="19"/>
      <c r="N229" s="19"/>
      <c r="O229" s="54"/>
      <c r="P229" s="312"/>
    </row>
    <row r="230" spans="2:16" s="15" customFormat="1" ht="12.75">
      <c r="B230" s="269">
        <f t="shared" si="13"/>
        <v>1017</v>
      </c>
      <c r="C230" s="270">
        <f t="shared" si="14"/>
        <v>452.7125</v>
      </c>
      <c r="D230" s="40"/>
      <c r="E230" s="19"/>
      <c r="F230" s="19"/>
      <c r="G230" s="54"/>
      <c r="H230" s="312"/>
      <c r="J230" s="269">
        <f t="shared" si="15"/>
        <v>1817</v>
      </c>
      <c r="K230" s="270">
        <f t="shared" si="12"/>
        <v>462.7125</v>
      </c>
      <c r="L230" s="40"/>
      <c r="M230" s="19"/>
      <c r="N230" s="19"/>
      <c r="O230" s="54"/>
      <c r="P230" s="312"/>
    </row>
    <row r="231" spans="2:16" s="15" customFormat="1" ht="12.75">
      <c r="B231" s="269">
        <f t="shared" si="13"/>
        <v>1018</v>
      </c>
      <c r="C231" s="270">
        <f t="shared" si="14"/>
        <v>452.725</v>
      </c>
      <c r="D231" s="40"/>
      <c r="E231" s="19"/>
      <c r="F231" s="19"/>
      <c r="G231" s="54"/>
      <c r="H231" s="312"/>
      <c r="J231" s="269">
        <f t="shared" si="15"/>
        <v>1818</v>
      </c>
      <c r="K231" s="270">
        <f t="shared" si="12"/>
        <v>462.725</v>
      </c>
      <c r="L231" s="40"/>
      <c r="M231" s="19"/>
      <c r="N231" s="19"/>
      <c r="O231" s="54"/>
      <c r="P231" s="312"/>
    </row>
    <row r="232" spans="2:16" s="15" customFormat="1" ht="12.75">
      <c r="B232" s="269">
        <f t="shared" si="13"/>
        <v>1019</v>
      </c>
      <c r="C232" s="270">
        <f t="shared" si="14"/>
        <v>452.7375</v>
      </c>
      <c r="D232" s="40"/>
      <c r="E232" s="19"/>
      <c r="F232" s="19"/>
      <c r="G232" s="54"/>
      <c r="H232" s="312"/>
      <c r="J232" s="269">
        <f t="shared" si="15"/>
        <v>1819</v>
      </c>
      <c r="K232" s="270">
        <f t="shared" si="12"/>
        <v>462.7375</v>
      </c>
      <c r="L232" s="40"/>
      <c r="M232" s="19"/>
      <c r="N232" s="19"/>
      <c r="O232" s="54"/>
      <c r="P232" s="312"/>
    </row>
    <row r="233" spans="2:16" s="15" customFormat="1" ht="12.75">
      <c r="B233" s="269">
        <f t="shared" si="13"/>
        <v>1020</v>
      </c>
      <c r="C233" s="270">
        <f t="shared" si="14"/>
        <v>452.75</v>
      </c>
      <c r="D233" s="40"/>
      <c r="E233" s="19"/>
      <c r="F233" s="19"/>
      <c r="G233" s="54"/>
      <c r="H233" s="312"/>
      <c r="J233" s="269">
        <f t="shared" si="15"/>
        <v>1820</v>
      </c>
      <c r="K233" s="270">
        <f t="shared" si="12"/>
        <v>462.75</v>
      </c>
      <c r="L233" s="40"/>
      <c r="M233" s="19"/>
      <c r="N233" s="19"/>
      <c r="O233" s="54"/>
      <c r="P233" s="312"/>
    </row>
    <row r="234" spans="2:16" s="15" customFormat="1" ht="12.75">
      <c r="B234" s="269">
        <f t="shared" si="13"/>
        <v>1021</v>
      </c>
      <c r="C234" s="270">
        <f t="shared" si="14"/>
        <v>452.7625</v>
      </c>
      <c r="D234" s="40"/>
      <c r="E234" s="19"/>
      <c r="F234" s="19"/>
      <c r="G234" s="54"/>
      <c r="H234" s="312"/>
      <c r="J234" s="269">
        <f t="shared" si="15"/>
        <v>1821</v>
      </c>
      <c r="K234" s="270">
        <f t="shared" si="12"/>
        <v>462.7625</v>
      </c>
      <c r="L234" s="40"/>
      <c r="M234" s="19"/>
      <c r="N234" s="19"/>
      <c r="O234" s="54"/>
      <c r="P234" s="312"/>
    </row>
    <row r="235" spans="2:16" s="15" customFormat="1" ht="12.75">
      <c r="B235" s="269">
        <f t="shared" si="13"/>
        <v>1022</v>
      </c>
      <c r="C235" s="270">
        <f t="shared" si="14"/>
        <v>452.775</v>
      </c>
      <c r="D235" s="40"/>
      <c r="E235" s="19"/>
      <c r="F235" s="19"/>
      <c r="G235" s="54"/>
      <c r="H235" s="312"/>
      <c r="J235" s="269">
        <f t="shared" si="15"/>
        <v>1822</v>
      </c>
      <c r="K235" s="270">
        <f t="shared" si="12"/>
        <v>462.775</v>
      </c>
      <c r="L235" s="40"/>
      <c r="M235" s="19"/>
      <c r="N235" s="19"/>
      <c r="O235" s="54"/>
      <c r="P235" s="312"/>
    </row>
    <row r="236" spans="2:16" s="15" customFormat="1" ht="12.75">
      <c r="B236" s="269">
        <f t="shared" si="13"/>
        <v>1023</v>
      </c>
      <c r="C236" s="270">
        <f t="shared" si="14"/>
        <v>452.7875</v>
      </c>
      <c r="D236" s="40"/>
      <c r="E236" s="19"/>
      <c r="F236" s="19"/>
      <c r="G236" s="54"/>
      <c r="H236" s="312"/>
      <c r="J236" s="269">
        <f t="shared" si="15"/>
        <v>1823</v>
      </c>
      <c r="K236" s="270">
        <f t="shared" si="12"/>
        <v>462.7875</v>
      </c>
      <c r="L236" s="40"/>
      <c r="M236" s="19"/>
      <c r="N236" s="19"/>
      <c r="O236" s="54"/>
      <c r="P236" s="312"/>
    </row>
    <row r="237" spans="2:16" s="15" customFormat="1" ht="12.75">
      <c r="B237" s="269">
        <f t="shared" si="13"/>
        <v>1024</v>
      </c>
      <c r="C237" s="270">
        <f t="shared" si="14"/>
        <v>452.8</v>
      </c>
      <c r="D237" s="40"/>
      <c r="E237" s="19"/>
      <c r="F237" s="19"/>
      <c r="G237" s="54"/>
      <c r="H237" s="312"/>
      <c r="J237" s="269">
        <f t="shared" si="15"/>
        <v>1824</v>
      </c>
      <c r="K237" s="270">
        <f t="shared" si="12"/>
        <v>462.8</v>
      </c>
      <c r="L237" s="40"/>
      <c r="M237" s="19"/>
      <c r="N237" s="19"/>
      <c r="O237" s="54"/>
      <c r="P237" s="312"/>
    </row>
    <row r="238" spans="2:16" s="15" customFormat="1" ht="12.75">
      <c r="B238" s="269">
        <f t="shared" si="13"/>
        <v>1025</v>
      </c>
      <c r="C238" s="270">
        <f t="shared" si="14"/>
        <v>452.8125</v>
      </c>
      <c r="D238" s="40"/>
      <c r="E238" s="19"/>
      <c r="F238" s="19"/>
      <c r="G238" s="54"/>
      <c r="H238" s="312"/>
      <c r="J238" s="269">
        <f t="shared" si="15"/>
        <v>1825</v>
      </c>
      <c r="K238" s="270">
        <f t="shared" si="12"/>
        <v>462.8125</v>
      </c>
      <c r="L238" s="40"/>
      <c r="M238" s="19"/>
      <c r="N238" s="19"/>
      <c r="O238" s="54"/>
      <c r="P238" s="312"/>
    </row>
    <row r="239" spans="2:16" s="15" customFormat="1" ht="12.75">
      <c r="B239" s="269">
        <f t="shared" si="13"/>
        <v>1026</v>
      </c>
      <c r="C239" s="270">
        <f t="shared" si="14"/>
        <v>452.825</v>
      </c>
      <c r="D239" s="40"/>
      <c r="E239" s="19"/>
      <c r="F239" s="19"/>
      <c r="G239" s="54"/>
      <c r="H239" s="312"/>
      <c r="J239" s="269">
        <f t="shared" si="15"/>
        <v>1826</v>
      </c>
      <c r="K239" s="270">
        <f t="shared" si="12"/>
        <v>462.825</v>
      </c>
      <c r="L239" s="40"/>
      <c r="M239" s="19"/>
      <c r="N239" s="19"/>
      <c r="O239" s="54"/>
      <c r="P239" s="312"/>
    </row>
    <row r="240" spans="2:16" s="15" customFormat="1" ht="12.75">
      <c r="B240" s="269">
        <f t="shared" si="13"/>
        <v>1027</v>
      </c>
      <c r="C240" s="270">
        <f t="shared" si="14"/>
        <v>452.8375</v>
      </c>
      <c r="D240" s="40"/>
      <c r="E240" s="19"/>
      <c r="F240" s="19"/>
      <c r="G240" s="54"/>
      <c r="H240" s="312"/>
      <c r="J240" s="269">
        <f t="shared" si="15"/>
        <v>1827</v>
      </c>
      <c r="K240" s="270">
        <f t="shared" si="12"/>
        <v>462.8375</v>
      </c>
      <c r="L240" s="40"/>
      <c r="M240" s="19"/>
      <c r="N240" s="19"/>
      <c r="O240" s="54"/>
      <c r="P240" s="312"/>
    </row>
    <row r="241" spans="2:16" s="15" customFormat="1" ht="12.75">
      <c r="B241" s="269">
        <f t="shared" si="13"/>
        <v>1028</v>
      </c>
      <c r="C241" s="270">
        <f t="shared" si="14"/>
        <v>452.85</v>
      </c>
      <c r="D241" s="40"/>
      <c r="E241" s="19"/>
      <c r="F241" s="19"/>
      <c r="G241" s="54"/>
      <c r="H241" s="312"/>
      <c r="J241" s="269">
        <f t="shared" si="15"/>
        <v>1828</v>
      </c>
      <c r="K241" s="270">
        <f t="shared" si="12"/>
        <v>462.85</v>
      </c>
      <c r="L241" s="40"/>
      <c r="M241" s="19"/>
      <c r="N241" s="19"/>
      <c r="O241" s="54"/>
      <c r="P241" s="312"/>
    </row>
    <row r="242" spans="2:16" s="15" customFormat="1" ht="12.75">
      <c r="B242" s="269">
        <f t="shared" si="13"/>
        <v>1029</v>
      </c>
      <c r="C242" s="270">
        <f t="shared" si="14"/>
        <v>452.8625</v>
      </c>
      <c r="D242" s="40"/>
      <c r="E242" s="19"/>
      <c r="F242" s="19"/>
      <c r="G242" s="54"/>
      <c r="H242" s="312"/>
      <c r="J242" s="269">
        <f t="shared" si="15"/>
        <v>1829</v>
      </c>
      <c r="K242" s="270">
        <f t="shared" si="12"/>
        <v>462.8625</v>
      </c>
      <c r="L242" s="40"/>
      <c r="M242" s="19"/>
      <c r="N242" s="19"/>
      <c r="O242" s="54"/>
      <c r="P242" s="312"/>
    </row>
    <row r="243" spans="2:16" s="15" customFormat="1" ht="12.75">
      <c r="B243" s="269">
        <f t="shared" si="13"/>
        <v>1030</v>
      </c>
      <c r="C243" s="270">
        <f t="shared" si="14"/>
        <v>452.875</v>
      </c>
      <c r="D243" s="40"/>
      <c r="E243" s="19"/>
      <c r="F243" s="19"/>
      <c r="G243" s="54"/>
      <c r="H243" s="312"/>
      <c r="J243" s="269">
        <f t="shared" si="15"/>
        <v>1830</v>
      </c>
      <c r="K243" s="270">
        <f t="shared" si="12"/>
        <v>462.875</v>
      </c>
      <c r="L243" s="40"/>
      <c r="M243" s="19"/>
      <c r="N243" s="19"/>
      <c r="O243" s="54"/>
      <c r="P243" s="312"/>
    </row>
    <row r="244" spans="2:16" s="15" customFormat="1" ht="12.75">
      <c r="B244" s="269">
        <f t="shared" si="13"/>
        <v>1031</v>
      </c>
      <c r="C244" s="270">
        <f t="shared" si="14"/>
        <v>452.8875</v>
      </c>
      <c r="D244" s="40"/>
      <c r="E244" s="19"/>
      <c r="F244" s="19"/>
      <c r="G244" s="54"/>
      <c r="H244" s="312"/>
      <c r="J244" s="269">
        <f t="shared" si="15"/>
        <v>1831</v>
      </c>
      <c r="K244" s="270">
        <f t="shared" si="12"/>
        <v>462.8875</v>
      </c>
      <c r="L244" s="40"/>
      <c r="M244" s="19"/>
      <c r="N244" s="19"/>
      <c r="O244" s="54"/>
      <c r="P244" s="312"/>
    </row>
    <row r="245" spans="2:16" s="15" customFormat="1" ht="12.75">
      <c r="B245" s="269">
        <f t="shared" si="13"/>
        <v>1032</v>
      </c>
      <c r="C245" s="270">
        <f t="shared" si="14"/>
        <v>452.9</v>
      </c>
      <c r="D245" s="40"/>
      <c r="E245" s="19"/>
      <c r="F245" s="19"/>
      <c r="G245" s="54"/>
      <c r="H245" s="312"/>
      <c r="J245" s="269">
        <f t="shared" si="15"/>
        <v>1832</v>
      </c>
      <c r="K245" s="270">
        <f t="shared" si="12"/>
        <v>462.9</v>
      </c>
      <c r="L245" s="40"/>
      <c r="M245" s="19"/>
      <c r="N245" s="19"/>
      <c r="O245" s="54"/>
      <c r="P245" s="312"/>
    </row>
    <row r="246" spans="2:16" s="15" customFormat="1" ht="12.75">
      <c r="B246" s="269">
        <f t="shared" si="13"/>
        <v>1033</v>
      </c>
      <c r="C246" s="270">
        <f t="shared" si="14"/>
        <v>452.9125</v>
      </c>
      <c r="D246" s="40"/>
      <c r="E246" s="19"/>
      <c r="F246" s="19"/>
      <c r="G246" s="54"/>
      <c r="H246" s="312"/>
      <c r="J246" s="269">
        <f t="shared" si="15"/>
        <v>1833</v>
      </c>
      <c r="K246" s="270">
        <f t="shared" si="12"/>
        <v>462.9125</v>
      </c>
      <c r="L246" s="40"/>
      <c r="M246" s="19"/>
      <c r="N246" s="19"/>
      <c r="O246" s="54"/>
      <c r="P246" s="312"/>
    </row>
    <row r="247" spans="2:16" s="15" customFormat="1" ht="12.75">
      <c r="B247" s="269">
        <f t="shared" si="13"/>
        <v>1034</v>
      </c>
      <c r="C247" s="270">
        <f t="shared" si="14"/>
        <v>452.925</v>
      </c>
      <c r="D247" s="40"/>
      <c r="E247" s="19"/>
      <c r="F247" s="19"/>
      <c r="G247" s="54"/>
      <c r="H247" s="312"/>
      <c r="J247" s="269">
        <f t="shared" si="15"/>
        <v>1834</v>
      </c>
      <c r="K247" s="270">
        <f t="shared" si="12"/>
        <v>462.925</v>
      </c>
      <c r="L247" s="40"/>
      <c r="M247" s="19"/>
      <c r="N247" s="19"/>
      <c r="O247" s="54"/>
      <c r="P247" s="312"/>
    </row>
    <row r="248" spans="2:16" s="15" customFormat="1" ht="12.75">
      <c r="B248" s="269">
        <f t="shared" si="13"/>
        <v>1035</v>
      </c>
      <c r="C248" s="270">
        <f t="shared" si="14"/>
        <v>452.9375</v>
      </c>
      <c r="D248" s="40"/>
      <c r="E248" s="19"/>
      <c r="F248" s="19"/>
      <c r="G248" s="54"/>
      <c r="H248" s="312"/>
      <c r="J248" s="269">
        <f t="shared" si="15"/>
        <v>1835</v>
      </c>
      <c r="K248" s="270">
        <f t="shared" si="12"/>
        <v>462.9375</v>
      </c>
      <c r="L248" s="40"/>
      <c r="M248" s="19"/>
      <c r="N248" s="19"/>
      <c r="O248" s="54"/>
      <c r="P248" s="312"/>
    </row>
    <row r="249" spans="2:16" s="15" customFormat="1" ht="12.75">
      <c r="B249" s="269">
        <f t="shared" si="13"/>
        <v>1036</v>
      </c>
      <c r="C249" s="270">
        <f t="shared" si="14"/>
        <v>452.95</v>
      </c>
      <c r="D249" s="40"/>
      <c r="E249" s="19"/>
      <c r="F249" s="19"/>
      <c r="G249" s="54"/>
      <c r="H249" s="312"/>
      <c r="J249" s="269">
        <f t="shared" si="15"/>
        <v>1836</v>
      </c>
      <c r="K249" s="270">
        <f t="shared" si="12"/>
        <v>462.95</v>
      </c>
      <c r="L249" s="40"/>
      <c r="M249" s="19"/>
      <c r="N249" s="19"/>
      <c r="O249" s="54"/>
      <c r="P249" s="312"/>
    </row>
    <row r="250" spans="2:16" s="15" customFormat="1" ht="12.75">
      <c r="B250" s="269">
        <f t="shared" si="13"/>
        <v>1037</v>
      </c>
      <c r="C250" s="270">
        <f t="shared" si="14"/>
        <v>452.9625</v>
      </c>
      <c r="D250" s="40"/>
      <c r="E250" s="19"/>
      <c r="F250" s="19"/>
      <c r="G250" s="54"/>
      <c r="H250" s="312"/>
      <c r="J250" s="269">
        <f t="shared" si="15"/>
        <v>1837</v>
      </c>
      <c r="K250" s="270">
        <f t="shared" si="12"/>
        <v>462.9625</v>
      </c>
      <c r="L250" s="40"/>
      <c r="M250" s="19"/>
      <c r="N250" s="19"/>
      <c r="O250" s="54"/>
      <c r="P250" s="312"/>
    </row>
    <row r="251" spans="2:16" s="15" customFormat="1" ht="12.75">
      <c r="B251" s="269">
        <f t="shared" si="13"/>
        <v>1038</v>
      </c>
      <c r="C251" s="270">
        <f t="shared" si="14"/>
        <v>452.975</v>
      </c>
      <c r="D251" s="40"/>
      <c r="E251" s="19"/>
      <c r="F251" s="19"/>
      <c r="G251" s="54"/>
      <c r="H251" s="312"/>
      <c r="J251" s="269">
        <f t="shared" si="15"/>
        <v>1838</v>
      </c>
      <c r="K251" s="270">
        <f t="shared" si="12"/>
        <v>462.975</v>
      </c>
      <c r="L251" s="40"/>
      <c r="M251" s="19"/>
      <c r="N251" s="19"/>
      <c r="O251" s="54"/>
      <c r="P251" s="312"/>
    </row>
    <row r="252" spans="2:16" s="15" customFormat="1" ht="12.75">
      <c r="B252" s="269">
        <f t="shared" si="13"/>
        <v>1039</v>
      </c>
      <c r="C252" s="270">
        <f t="shared" si="14"/>
        <v>452.9875</v>
      </c>
      <c r="D252" s="40"/>
      <c r="E252" s="19"/>
      <c r="F252" s="19"/>
      <c r="G252" s="54"/>
      <c r="H252" s="312"/>
      <c r="J252" s="269">
        <f t="shared" si="15"/>
        <v>1839</v>
      </c>
      <c r="K252" s="270">
        <f t="shared" si="12"/>
        <v>462.9875</v>
      </c>
      <c r="L252" s="40"/>
      <c r="M252" s="19"/>
      <c r="N252" s="19"/>
      <c r="O252" s="54"/>
      <c r="P252" s="312"/>
    </row>
    <row r="253" spans="2:16" s="15" customFormat="1" ht="12.75">
      <c r="B253" s="269">
        <f t="shared" si="13"/>
        <v>1040</v>
      </c>
      <c r="C253" s="270">
        <f t="shared" si="14"/>
        <v>453</v>
      </c>
      <c r="D253" s="40"/>
      <c r="E253" s="19"/>
      <c r="F253" s="19"/>
      <c r="G253" s="54"/>
      <c r="H253" s="312"/>
      <c r="J253" s="269">
        <f t="shared" si="15"/>
        <v>1840</v>
      </c>
      <c r="K253" s="270">
        <f t="shared" si="12"/>
        <v>463</v>
      </c>
      <c r="L253" s="40"/>
      <c r="M253" s="19"/>
      <c r="N253" s="19"/>
      <c r="O253" s="54"/>
      <c r="P253" s="312"/>
    </row>
    <row r="254" spans="2:16" s="15" customFormat="1" ht="12.75">
      <c r="B254" s="269">
        <f t="shared" si="13"/>
        <v>1041</v>
      </c>
      <c r="C254" s="270">
        <f t="shared" si="14"/>
        <v>453.0125</v>
      </c>
      <c r="D254" s="40"/>
      <c r="E254" s="19"/>
      <c r="F254" s="19"/>
      <c r="G254" s="54"/>
      <c r="H254" s="312"/>
      <c r="J254" s="269">
        <f t="shared" si="15"/>
        <v>1841</v>
      </c>
      <c r="K254" s="270">
        <f t="shared" si="12"/>
        <v>463.0125</v>
      </c>
      <c r="L254" s="40"/>
      <c r="M254" s="19"/>
      <c r="N254" s="19"/>
      <c r="O254" s="54"/>
      <c r="P254" s="312"/>
    </row>
    <row r="255" spans="2:16" s="15" customFormat="1" ht="12.75">
      <c r="B255" s="269">
        <f t="shared" si="13"/>
        <v>1042</v>
      </c>
      <c r="C255" s="270">
        <f t="shared" si="14"/>
        <v>453.025</v>
      </c>
      <c r="D255" s="40"/>
      <c r="E255" s="19"/>
      <c r="F255" s="19"/>
      <c r="G255" s="54"/>
      <c r="H255" s="312"/>
      <c r="J255" s="269">
        <f t="shared" si="15"/>
        <v>1842</v>
      </c>
      <c r="K255" s="270">
        <f t="shared" si="12"/>
        <v>463.025</v>
      </c>
      <c r="L255" s="40"/>
      <c r="M255" s="19"/>
      <c r="N255" s="19"/>
      <c r="O255" s="54"/>
      <c r="P255" s="312"/>
    </row>
    <row r="256" spans="2:16" s="15" customFormat="1" ht="12.75">
      <c r="B256" s="269">
        <f t="shared" si="13"/>
        <v>1043</v>
      </c>
      <c r="C256" s="270">
        <f t="shared" si="14"/>
        <v>453.0375</v>
      </c>
      <c r="D256" s="40"/>
      <c r="E256" s="19"/>
      <c r="F256" s="19"/>
      <c r="G256" s="54"/>
      <c r="H256" s="312"/>
      <c r="J256" s="269">
        <f t="shared" si="15"/>
        <v>1843</v>
      </c>
      <c r="K256" s="270">
        <f t="shared" si="12"/>
        <v>463.0375</v>
      </c>
      <c r="L256" s="40"/>
      <c r="M256" s="19"/>
      <c r="N256" s="19"/>
      <c r="O256" s="54"/>
      <c r="P256" s="312"/>
    </row>
    <row r="257" spans="2:16" s="15" customFormat="1" ht="12.75">
      <c r="B257" s="269">
        <f t="shared" si="13"/>
        <v>1044</v>
      </c>
      <c r="C257" s="270">
        <f t="shared" si="14"/>
        <v>453.05</v>
      </c>
      <c r="D257" s="40"/>
      <c r="E257" s="19"/>
      <c r="F257" s="19"/>
      <c r="G257" s="54"/>
      <c r="H257" s="312"/>
      <c r="J257" s="269">
        <f t="shared" si="15"/>
        <v>1844</v>
      </c>
      <c r="K257" s="270">
        <f t="shared" si="12"/>
        <v>463.05</v>
      </c>
      <c r="L257" s="40"/>
      <c r="M257" s="19"/>
      <c r="N257" s="19"/>
      <c r="O257" s="54"/>
      <c r="P257" s="312"/>
    </row>
    <row r="258" spans="2:16" s="15" customFormat="1" ht="12.75">
      <c r="B258" s="269">
        <f t="shared" si="13"/>
        <v>1045</v>
      </c>
      <c r="C258" s="270">
        <f t="shared" si="14"/>
        <v>453.0625</v>
      </c>
      <c r="D258" s="40"/>
      <c r="E258" s="19"/>
      <c r="F258" s="19"/>
      <c r="G258" s="54"/>
      <c r="H258" s="312"/>
      <c r="J258" s="269">
        <f t="shared" si="15"/>
        <v>1845</v>
      </c>
      <c r="K258" s="270">
        <f t="shared" si="12"/>
        <v>463.0625</v>
      </c>
      <c r="L258" s="40"/>
      <c r="M258" s="19"/>
      <c r="N258" s="19"/>
      <c r="O258" s="54"/>
      <c r="P258" s="312"/>
    </row>
    <row r="259" spans="2:16" s="15" customFormat="1" ht="12.75">
      <c r="B259" s="269">
        <f t="shared" si="13"/>
        <v>1046</v>
      </c>
      <c r="C259" s="270">
        <f t="shared" si="14"/>
        <v>453.075</v>
      </c>
      <c r="D259" s="40"/>
      <c r="E259" s="19"/>
      <c r="F259" s="19"/>
      <c r="G259" s="54"/>
      <c r="H259" s="312"/>
      <c r="J259" s="269">
        <f t="shared" si="15"/>
        <v>1846</v>
      </c>
      <c r="K259" s="270">
        <f t="shared" si="12"/>
        <v>463.075</v>
      </c>
      <c r="L259" s="40"/>
      <c r="M259" s="19"/>
      <c r="N259" s="19"/>
      <c r="O259" s="54"/>
      <c r="P259" s="312"/>
    </row>
    <row r="260" spans="2:16" s="15" customFormat="1" ht="12.75">
      <c r="B260" s="269">
        <f t="shared" si="13"/>
        <v>1047</v>
      </c>
      <c r="C260" s="270">
        <f t="shared" si="14"/>
        <v>453.0875</v>
      </c>
      <c r="D260" s="40"/>
      <c r="E260" s="19"/>
      <c r="F260" s="19"/>
      <c r="G260" s="54"/>
      <c r="H260" s="312"/>
      <c r="J260" s="269">
        <f t="shared" si="15"/>
        <v>1847</v>
      </c>
      <c r="K260" s="270">
        <f t="shared" si="12"/>
        <v>463.0875</v>
      </c>
      <c r="L260" s="40"/>
      <c r="M260" s="19"/>
      <c r="N260" s="19"/>
      <c r="O260" s="54"/>
      <c r="P260" s="312"/>
    </row>
    <row r="261" spans="2:16" s="15" customFormat="1" ht="12.75">
      <c r="B261" s="269">
        <f t="shared" si="13"/>
        <v>1048</v>
      </c>
      <c r="C261" s="270">
        <f t="shared" si="14"/>
        <v>453.1</v>
      </c>
      <c r="D261" s="40"/>
      <c r="E261" s="19"/>
      <c r="F261" s="19"/>
      <c r="G261" s="54"/>
      <c r="H261" s="312"/>
      <c r="J261" s="269">
        <f t="shared" si="15"/>
        <v>1848</v>
      </c>
      <c r="K261" s="270">
        <f t="shared" si="12"/>
        <v>463.1</v>
      </c>
      <c r="L261" s="40"/>
      <c r="M261" s="19"/>
      <c r="N261" s="19"/>
      <c r="O261" s="54"/>
      <c r="P261" s="312"/>
    </row>
    <row r="262" spans="2:16" s="15" customFormat="1" ht="12.75">
      <c r="B262" s="269">
        <f t="shared" si="13"/>
        <v>1049</v>
      </c>
      <c r="C262" s="270">
        <f t="shared" si="14"/>
        <v>453.1125</v>
      </c>
      <c r="D262" s="40"/>
      <c r="E262" s="19"/>
      <c r="F262" s="19"/>
      <c r="G262" s="54"/>
      <c r="H262" s="312"/>
      <c r="J262" s="269">
        <f t="shared" si="15"/>
        <v>1849</v>
      </c>
      <c r="K262" s="270">
        <f t="shared" si="12"/>
        <v>463.1125</v>
      </c>
      <c r="L262" s="40"/>
      <c r="M262" s="19"/>
      <c r="N262" s="19"/>
      <c r="O262" s="54"/>
      <c r="P262" s="312"/>
    </row>
    <row r="263" spans="2:16" s="15" customFormat="1" ht="12.75">
      <c r="B263" s="269">
        <f t="shared" si="13"/>
        <v>1050</v>
      </c>
      <c r="C263" s="270">
        <f t="shared" si="14"/>
        <v>453.125</v>
      </c>
      <c r="D263" s="40"/>
      <c r="E263" s="19"/>
      <c r="F263" s="19"/>
      <c r="G263" s="54"/>
      <c r="H263" s="312"/>
      <c r="J263" s="269">
        <f t="shared" si="15"/>
        <v>1850</v>
      </c>
      <c r="K263" s="270">
        <f t="shared" si="12"/>
        <v>463.125</v>
      </c>
      <c r="L263" s="40"/>
      <c r="M263" s="19"/>
      <c r="N263" s="19"/>
      <c r="O263" s="54"/>
      <c r="P263" s="312"/>
    </row>
    <row r="264" spans="2:16" s="15" customFormat="1" ht="12.75">
      <c r="B264" s="269">
        <f t="shared" si="13"/>
        <v>1051</v>
      </c>
      <c r="C264" s="270">
        <f t="shared" si="14"/>
        <v>453.1375</v>
      </c>
      <c r="D264" s="40"/>
      <c r="E264" s="19"/>
      <c r="F264" s="19"/>
      <c r="G264" s="54"/>
      <c r="H264" s="312"/>
      <c r="J264" s="269">
        <f t="shared" si="15"/>
        <v>1851</v>
      </c>
      <c r="K264" s="270">
        <f t="shared" si="12"/>
        <v>463.1375</v>
      </c>
      <c r="L264" s="40"/>
      <c r="M264" s="19"/>
      <c r="N264" s="19"/>
      <c r="O264" s="54"/>
      <c r="P264" s="312"/>
    </row>
    <row r="265" spans="2:16" s="15" customFormat="1" ht="12.75">
      <c r="B265" s="269">
        <f t="shared" si="13"/>
        <v>1052</v>
      </c>
      <c r="C265" s="270">
        <f t="shared" si="14"/>
        <v>453.15</v>
      </c>
      <c r="D265" s="40"/>
      <c r="E265" s="19"/>
      <c r="F265" s="19"/>
      <c r="G265" s="54"/>
      <c r="H265" s="312"/>
      <c r="J265" s="269">
        <f t="shared" si="15"/>
        <v>1852</v>
      </c>
      <c r="K265" s="270">
        <f t="shared" si="12"/>
        <v>463.15</v>
      </c>
      <c r="L265" s="40"/>
      <c r="M265" s="19"/>
      <c r="N265" s="19"/>
      <c r="O265" s="54"/>
      <c r="P265" s="312"/>
    </row>
    <row r="266" spans="2:16" s="15" customFormat="1" ht="12.75">
      <c r="B266" s="269">
        <f t="shared" si="13"/>
        <v>1053</v>
      </c>
      <c r="C266" s="270">
        <f t="shared" si="14"/>
        <v>453.1625</v>
      </c>
      <c r="D266" s="40"/>
      <c r="E266" s="19"/>
      <c r="F266" s="19"/>
      <c r="G266" s="54"/>
      <c r="H266" s="312"/>
      <c r="J266" s="269">
        <f t="shared" si="15"/>
        <v>1853</v>
      </c>
      <c r="K266" s="270">
        <f t="shared" si="12"/>
        <v>463.1625</v>
      </c>
      <c r="L266" s="40"/>
      <c r="M266" s="19"/>
      <c r="N266" s="19"/>
      <c r="O266" s="54"/>
      <c r="P266" s="312"/>
    </row>
    <row r="267" spans="2:16" s="15" customFormat="1" ht="12.75">
      <c r="B267" s="269">
        <f t="shared" si="13"/>
        <v>1054</v>
      </c>
      <c r="C267" s="270">
        <f t="shared" si="14"/>
        <v>453.175</v>
      </c>
      <c r="D267" s="40"/>
      <c r="E267" s="19"/>
      <c r="F267" s="19"/>
      <c r="G267" s="54"/>
      <c r="H267" s="312"/>
      <c r="J267" s="269">
        <f t="shared" si="15"/>
        <v>1854</v>
      </c>
      <c r="K267" s="270">
        <f t="shared" si="12"/>
        <v>463.175</v>
      </c>
      <c r="L267" s="40"/>
      <c r="M267" s="19"/>
      <c r="N267" s="19"/>
      <c r="O267" s="54"/>
      <c r="P267" s="312"/>
    </row>
    <row r="268" spans="2:16" s="15" customFormat="1" ht="12.75">
      <c r="B268" s="269">
        <f t="shared" si="13"/>
        <v>1055</v>
      </c>
      <c r="C268" s="270">
        <f t="shared" si="14"/>
        <v>453.1875</v>
      </c>
      <c r="D268" s="40"/>
      <c r="E268" s="19"/>
      <c r="F268" s="19"/>
      <c r="G268" s="54"/>
      <c r="H268" s="312"/>
      <c r="J268" s="269">
        <f t="shared" si="15"/>
        <v>1855</v>
      </c>
      <c r="K268" s="270">
        <f t="shared" si="12"/>
        <v>463.1875</v>
      </c>
      <c r="L268" s="40"/>
      <c r="M268" s="19"/>
      <c r="N268" s="19"/>
      <c r="O268" s="54"/>
      <c r="P268" s="312"/>
    </row>
    <row r="269" spans="2:16" s="15" customFormat="1" ht="12.75">
      <c r="B269" s="269">
        <f t="shared" si="13"/>
        <v>1056</v>
      </c>
      <c r="C269" s="270">
        <f t="shared" si="14"/>
        <v>453.2</v>
      </c>
      <c r="D269" s="40"/>
      <c r="E269" s="19"/>
      <c r="F269" s="19"/>
      <c r="G269" s="54"/>
      <c r="H269" s="312"/>
      <c r="J269" s="269">
        <f t="shared" si="15"/>
        <v>1856</v>
      </c>
      <c r="K269" s="270">
        <f t="shared" si="12"/>
        <v>463.2</v>
      </c>
      <c r="L269" s="40"/>
      <c r="M269" s="19"/>
      <c r="N269" s="19"/>
      <c r="O269" s="54"/>
      <c r="P269" s="312"/>
    </row>
    <row r="270" spans="2:16" s="15" customFormat="1" ht="12.75">
      <c r="B270" s="269">
        <f t="shared" si="13"/>
        <v>1057</v>
      </c>
      <c r="C270" s="270">
        <f t="shared" si="14"/>
        <v>453.2125</v>
      </c>
      <c r="D270" s="40"/>
      <c r="E270" s="19"/>
      <c r="F270" s="19"/>
      <c r="G270" s="54"/>
      <c r="H270" s="312"/>
      <c r="J270" s="269">
        <f t="shared" si="15"/>
        <v>1857</v>
      </c>
      <c r="K270" s="270">
        <f aca="true" t="shared" si="16" ref="K270:K333">SUM(440+J270*0.0125)</f>
        <v>463.2125</v>
      </c>
      <c r="L270" s="40"/>
      <c r="M270" s="19"/>
      <c r="N270" s="19"/>
      <c r="O270" s="54"/>
      <c r="P270" s="312"/>
    </row>
    <row r="271" spans="2:16" s="15" customFormat="1" ht="12.75">
      <c r="B271" s="269">
        <f aca="true" t="shared" si="17" ref="B271:B334">SUM(B270+1)</f>
        <v>1058</v>
      </c>
      <c r="C271" s="270">
        <f t="shared" si="14"/>
        <v>453.225</v>
      </c>
      <c r="D271" s="40"/>
      <c r="E271" s="19"/>
      <c r="F271" s="19"/>
      <c r="G271" s="54"/>
      <c r="H271" s="312"/>
      <c r="J271" s="269">
        <f t="shared" si="15"/>
        <v>1858</v>
      </c>
      <c r="K271" s="270">
        <f t="shared" si="16"/>
        <v>463.225</v>
      </c>
      <c r="L271" s="40"/>
      <c r="M271" s="19"/>
      <c r="N271" s="19"/>
      <c r="O271" s="54"/>
      <c r="P271" s="312"/>
    </row>
    <row r="272" spans="2:16" s="15" customFormat="1" ht="12.75">
      <c r="B272" s="269">
        <f t="shared" si="17"/>
        <v>1059</v>
      </c>
      <c r="C272" s="270">
        <f aca="true" t="shared" si="18" ref="C272:C335">SUM(440+B272*0.0125)</f>
        <v>453.2375</v>
      </c>
      <c r="D272" s="40"/>
      <c r="E272" s="19"/>
      <c r="F272" s="19"/>
      <c r="G272" s="54"/>
      <c r="H272" s="312"/>
      <c r="J272" s="269">
        <f t="shared" si="15"/>
        <v>1859</v>
      </c>
      <c r="K272" s="270">
        <f t="shared" si="16"/>
        <v>463.2375</v>
      </c>
      <c r="L272" s="40"/>
      <c r="M272" s="19"/>
      <c r="N272" s="19"/>
      <c r="O272" s="54"/>
      <c r="P272" s="312"/>
    </row>
    <row r="273" spans="2:16" s="15" customFormat="1" ht="12.75">
      <c r="B273" s="269">
        <f t="shared" si="17"/>
        <v>1060</v>
      </c>
      <c r="C273" s="270">
        <f t="shared" si="18"/>
        <v>453.25</v>
      </c>
      <c r="D273" s="40"/>
      <c r="E273" s="19"/>
      <c r="F273" s="19"/>
      <c r="G273" s="54"/>
      <c r="H273" s="312"/>
      <c r="J273" s="269">
        <f aca="true" t="shared" si="19" ref="J273:J336">SUM(J272+1)</f>
        <v>1860</v>
      </c>
      <c r="K273" s="270">
        <f t="shared" si="16"/>
        <v>463.25</v>
      </c>
      <c r="L273" s="40"/>
      <c r="M273" s="19"/>
      <c r="N273" s="19"/>
      <c r="O273" s="54"/>
      <c r="P273" s="312"/>
    </row>
    <row r="274" spans="2:16" s="15" customFormat="1" ht="12.75">
      <c r="B274" s="269">
        <f t="shared" si="17"/>
        <v>1061</v>
      </c>
      <c r="C274" s="270">
        <f t="shared" si="18"/>
        <v>453.2625</v>
      </c>
      <c r="D274" s="40"/>
      <c r="E274" s="19"/>
      <c r="F274" s="19"/>
      <c r="G274" s="54"/>
      <c r="H274" s="312"/>
      <c r="J274" s="269">
        <f t="shared" si="19"/>
        <v>1861</v>
      </c>
      <c r="K274" s="270">
        <f t="shared" si="16"/>
        <v>463.2625</v>
      </c>
      <c r="L274" s="40"/>
      <c r="M274" s="19"/>
      <c r="N274" s="19"/>
      <c r="O274" s="54"/>
      <c r="P274" s="312"/>
    </row>
    <row r="275" spans="2:16" s="15" customFormat="1" ht="12.75">
      <c r="B275" s="269">
        <f t="shared" si="17"/>
        <v>1062</v>
      </c>
      <c r="C275" s="270">
        <f t="shared" si="18"/>
        <v>453.275</v>
      </c>
      <c r="D275" s="40"/>
      <c r="E275" s="19"/>
      <c r="F275" s="19"/>
      <c r="G275" s="54"/>
      <c r="H275" s="312"/>
      <c r="J275" s="269">
        <f t="shared" si="19"/>
        <v>1862</v>
      </c>
      <c r="K275" s="270">
        <f t="shared" si="16"/>
        <v>463.275</v>
      </c>
      <c r="L275" s="40"/>
      <c r="M275" s="19"/>
      <c r="N275" s="19"/>
      <c r="O275" s="54"/>
      <c r="P275" s="312"/>
    </row>
    <row r="276" spans="2:16" s="15" customFormat="1" ht="12.75">
      <c r="B276" s="269">
        <f t="shared" si="17"/>
        <v>1063</v>
      </c>
      <c r="C276" s="270">
        <f t="shared" si="18"/>
        <v>453.2875</v>
      </c>
      <c r="D276" s="40"/>
      <c r="E276" s="19"/>
      <c r="F276" s="19"/>
      <c r="G276" s="54"/>
      <c r="H276" s="312"/>
      <c r="J276" s="269">
        <f t="shared" si="19"/>
        <v>1863</v>
      </c>
      <c r="K276" s="270">
        <f t="shared" si="16"/>
        <v>463.2875</v>
      </c>
      <c r="L276" s="40"/>
      <c r="M276" s="19"/>
      <c r="N276" s="19"/>
      <c r="O276" s="54"/>
      <c r="P276" s="312"/>
    </row>
    <row r="277" spans="2:16" s="15" customFormat="1" ht="12.75">
      <c r="B277" s="269">
        <f t="shared" si="17"/>
        <v>1064</v>
      </c>
      <c r="C277" s="270">
        <f t="shared" si="18"/>
        <v>453.3</v>
      </c>
      <c r="D277" s="40"/>
      <c r="E277" s="19"/>
      <c r="F277" s="19"/>
      <c r="G277" s="54"/>
      <c r="H277" s="312"/>
      <c r="J277" s="269">
        <f t="shared" si="19"/>
        <v>1864</v>
      </c>
      <c r="K277" s="270">
        <f t="shared" si="16"/>
        <v>463.3</v>
      </c>
      <c r="L277" s="40"/>
      <c r="M277" s="19"/>
      <c r="N277" s="19"/>
      <c r="O277" s="54"/>
      <c r="P277" s="312"/>
    </row>
    <row r="278" spans="2:16" s="15" customFormat="1" ht="12.75">
      <c r="B278" s="269">
        <f t="shared" si="17"/>
        <v>1065</v>
      </c>
      <c r="C278" s="270">
        <f t="shared" si="18"/>
        <v>453.3125</v>
      </c>
      <c r="D278" s="40"/>
      <c r="E278" s="19"/>
      <c r="F278" s="19"/>
      <c r="G278" s="54"/>
      <c r="H278" s="312"/>
      <c r="J278" s="269">
        <f t="shared" si="19"/>
        <v>1865</v>
      </c>
      <c r="K278" s="270">
        <f t="shared" si="16"/>
        <v>463.3125</v>
      </c>
      <c r="L278" s="40"/>
      <c r="M278" s="19"/>
      <c r="N278" s="19"/>
      <c r="O278" s="54"/>
      <c r="P278" s="312"/>
    </row>
    <row r="279" spans="2:16" s="15" customFormat="1" ht="12.75">
      <c r="B279" s="269">
        <f t="shared" si="17"/>
        <v>1066</v>
      </c>
      <c r="C279" s="270">
        <f t="shared" si="18"/>
        <v>453.325</v>
      </c>
      <c r="D279" s="40"/>
      <c r="E279" s="19"/>
      <c r="F279" s="19"/>
      <c r="G279" s="54"/>
      <c r="H279" s="312"/>
      <c r="J279" s="269">
        <f t="shared" si="19"/>
        <v>1866</v>
      </c>
      <c r="K279" s="270">
        <f t="shared" si="16"/>
        <v>463.325</v>
      </c>
      <c r="L279" s="40"/>
      <c r="M279" s="19"/>
      <c r="N279" s="19"/>
      <c r="O279" s="54"/>
      <c r="P279" s="312"/>
    </row>
    <row r="280" spans="2:16" s="15" customFormat="1" ht="12.75">
      <c r="B280" s="269">
        <f t="shared" si="17"/>
        <v>1067</v>
      </c>
      <c r="C280" s="270">
        <f t="shared" si="18"/>
        <v>453.3375</v>
      </c>
      <c r="D280" s="40"/>
      <c r="E280" s="19"/>
      <c r="F280" s="19"/>
      <c r="G280" s="54"/>
      <c r="H280" s="312"/>
      <c r="J280" s="269">
        <f t="shared" si="19"/>
        <v>1867</v>
      </c>
      <c r="K280" s="270">
        <f t="shared" si="16"/>
        <v>463.3375</v>
      </c>
      <c r="L280" s="40"/>
      <c r="M280" s="19"/>
      <c r="N280" s="19"/>
      <c r="O280" s="54"/>
      <c r="P280" s="312"/>
    </row>
    <row r="281" spans="2:16" s="15" customFormat="1" ht="12.75">
      <c r="B281" s="269">
        <f t="shared" si="17"/>
        <v>1068</v>
      </c>
      <c r="C281" s="270">
        <f t="shared" si="18"/>
        <v>453.35</v>
      </c>
      <c r="D281" s="40"/>
      <c r="E281" s="19"/>
      <c r="F281" s="19"/>
      <c r="G281" s="54"/>
      <c r="H281" s="312"/>
      <c r="J281" s="269">
        <f t="shared" si="19"/>
        <v>1868</v>
      </c>
      <c r="K281" s="270">
        <f t="shared" si="16"/>
        <v>463.35</v>
      </c>
      <c r="L281" s="40"/>
      <c r="M281" s="19"/>
      <c r="N281" s="19"/>
      <c r="O281" s="54"/>
      <c r="P281" s="312"/>
    </row>
    <row r="282" spans="2:16" s="15" customFormat="1" ht="12.75">
      <c r="B282" s="269">
        <f t="shared" si="17"/>
        <v>1069</v>
      </c>
      <c r="C282" s="270">
        <f t="shared" si="18"/>
        <v>453.3625</v>
      </c>
      <c r="D282" s="40"/>
      <c r="E282" s="19"/>
      <c r="F282" s="19"/>
      <c r="G282" s="54"/>
      <c r="H282" s="312"/>
      <c r="J282" s="269">
        <f t="shared" si="19"/>
        <v>1869</v>
      </c>
      <c r="K282" s="270">
        <f t="shared" si="16"/>
        <v>463.3625</v>
      </c>
      <c r="L282" s="40"/>
      <c r="M282" s="19"/>
      <c r="N282" s="19"/>
      <c r="O282" s="54"/>
      <c r="P282" s="312"/>
    </row>
    <row r="283" spans="2:16" s="15" customFormat="1" ht="12.75">
      <c r="B283" s="269">
        <f t="shared" si="17"/>
        <v>1070</v>
      </c>
      <c r="C283" s="270">
        <f t="shared" si="18"/>
        <v>453.375</v>
      </c>
      <c r="D283" s="40"/>
      <c r="E283" s="19"/>
      <c r="F283" s="19"/>
      <c r="G283" s="54"/>
      <c r="H283" s="312"/>
      <c r="J283" s="269">
        <f t="shared" si="19"/>
        <v>1870</v>
      </c>
      <c r="K283" s="270">
        <f t="shared" si="16"/>
        <v>463.375</v>
      </c>
      <c r="L283" s="40"/>
      <c r="M283" s="19"/>
      <c r="N283" s="19"/>
      <c r="O283" s="54"/>
      <c r="P283" s="312"/>
    </row>
    <row r="284" spans="2:16" s="15" customFormat="1" ht="12.75">
      <c r="B284" s="269">
        <f t="shared" si="17"/>
        <v>1071</v>
      </c>
      <c r="C284" s="270">
        <f t="shared" si="18"/>
        <v>453.3875</v>
      </c>
      <c r="D284" s="40"/>
      <c r="E284" s="19"/>
      <c r="F284" s="19"/>
      <c r="G284" s="54"/>
      <c r="H284" s="312"/>
      <c r="J284" s="269">
        <f t="shared" si="19"/>
        <v>1871</v>
      </c>
      <c r="K284" s="270">
        <f t="shared" si="16"/>
        <v>463.3875</v>
      </c>
      <c r="L284" s="40"/>
      <c r="M284" s="19"/>
      <c r="N284" s="19"/>
      <c r="O284" s="54"/>
      <c r="P284" s="312"/>
    </row>
    <row r="285" spans="2:16" s="15" customFormat="1" ht="12.75">
      <c r="B285" s="269">
        <f t="shared" si="17"/>
        <v>1072</v>
      </c>
      <c r="C285" s="270">
        <f t="shared" si="18"/>
        <v>453.4</v>
      </c>
      <c r="D285" s="40"/>
      <c r="E285" s="19"/>
      <c r="F285" s="19"/>
      <c r="G285" s="54"/>
      <c r="H285" s="312"/>
      <c r="J285" s="269">
        <f t="shared" si="19"/>
        <v>1872</v>
      </c>
      <c r="K285" s="270">
        <f t="shared" si="16"/>
        <v>463.4</v>
      </c>
      <c r="L285" s="40"/>
      <c r="M285" s="19"/>
      <c r="N285" s="19"/>
      <c r="O285" s="54"/>
      <c r="P285" s="312"/>
    </row>
    <row r="286" spans="2:16" s="15" customFormat="1" ht="12.75">
      <c r="B286" s="269">
        <f t="shared" si="17"/>
        <v>1073</v>
      </c>
      <c r="C286" s="270">
        <f t="shared" si="18"/>
        <v>453.4125</v>
      </c>
      <c r="D286" s="40"/>
      <c r="E286" s="19"/>
      <c r="F286" s="19"/>
      <c r="G286" s="54"/>
      <c r="H286" s="312"/>
      <c r="J286" s="269">
        <f t="shared" si="19"/>
        <v>1873</v>
      </c>
      <c r="K286" s="270">
        <f t="shared" si="16"/>
        <v>463.4125</v>
      </c>
      <c r="L286" s="40"/>
      <c r="M286" s="19"/>
      <c r="N286" s="19"/>
      <c r="O286" s="54"/>
      <c r="P286" s="312"/>
    </row>
    <row r="287" spans="2:16" s="15" customFormat="1" ht="12.75">
      <c r="B287" s="269">
        <f t="shared" si="17"/>
        <v>1074</v>
      </c>
      <c r="C287" s="270">
        <f t="shared" si="18"/>
        <v>453.425</v>
      </c>
      <c r="D287" s="40"/>
      <c r="E287" s="19"/>
      <c r="F287" s="19"/>
      <c r="G287" s="54"/>
      <c r="H287" s="312"/>
      <c r="J287" s="269">
        <f t="shared" si="19"/>
        <v>1874</v>
      </c>
      <c r="K287" s="270">
        <f t="shared" si="16"/>
        <v>463.425</v>
      </c>
      <c r="L287" s="40"/>
      <c r="M287" s="19"/>
      <c r="N287" s="19"/>
      <c r="O287" s="54"/>
      <c r="P287" s="312"/>
    </row>
    <row r="288" spans="2:16" s="15" customFormat="1" ht="12.75">
      <c r="B288" s="269">
        <f t="shared" si="17"/>
        <v>1075</v>
      </c>
      <c r="C288" s="270">
        <f t="shared" si="18"/>
        <v>453.4375</v>
      </c>
      <c r="D288" s="40"/>
      <c r="E288" s="19"/>
      <c r="F288" s="19"/>
      <c r="G288" s="54"/>
      <c r="H288" s="312"/>
      <c r="J288" s="269">
        <f t="shared" si="19"/>
        <v>1875</v>
      </c>
      <c r="K288" s="270">
        <f t="shared" si="16"/>
        <v>463.4375</v>
      </c>
      <c r="L288" s="40"/>
      <c r="M288" s="19"/>
      <c r="N288" s="19"/>
      <c r="O288" s="54"/>
      <c r="P288" s="312"/>
    </row>
    <row r="289" spans="2:16" s="15" customFormat="1" ht="12.75">
      <c r="B289" s="269">
        <f t="shared" si="17"/>
        <v>1076</v>
      </c>
      <c r="C289" s="270">
        <f t="shared" si="18"/>
        <v>453.45</v>
      </c>
      <c r="D289" s="40"/>
      <c r="E289" s="19"/>
      <c r="F289" s="19"/>
      <c r="G289" s="54"/>
      <c r="H289" s="312"/>
      <c r="J289" s="269">
        <f t="shared" si="19"/>
        <v>1876</v>
      </c>
      <c r="K289" s="270">
        <f t="shared" si="16"/>
        <v>463.45</v>
      </c>
      <c r="L289" s="40"/>
      <c r="M289" s="19"/>
      <c r="N289" s="19"/>
      <c r="O289" s="54"/>
      <c r="P289" s="312"/>
    </row>
    <row r="290" spans="2:16" s="15" customFormat="1" ht="12.75">
      <c r="B290" s="269">
        <f t="shared" si="17"/>
        <v>1077</v>
      </c>
      <c r="C290" s="270">
        <f t="shared" si="18"/>
        <v>453.4625</v>
      </c>
      <c r="D290" s="40"/>
      <c r="E290" s="19"/>
      <c r="F290" s="19"/>
      <c r="G290" s="54"/>
      <c r="H290" s="312"/>
      <c r="J290" s="269">
        <f t="shared" si="19"/>
        <v>1877</v>
      </c>
      <c r="K290" s="270">
        <f t="shared" si="16"/>
        <v>463.4625</v>
      </c>
      <c r="L290" s="40"/>
      <c r="M290" s="19"/>
      <c r="N290" s="19"/>
      <c r="O290" s="54"/>
      <c r="P290" s="312"/>
    </row>
    <row r="291" spans="2:16" s="15" customFormat="1" ht="12.75">
      <c r="B291" s="269">
        <f t="shared" si="17"/>
        <v>1078</v>
      </c>
      <c r="C291" s="270">
        <f t="shared" si="18"/>
        <v>453.475</v>
      </c>
      <c r="D291" s="40"/>
      <c r="E291" s="19"/>
      <c r="F291" s="19"/>
      <c r="G291" s="54"/>
      <c r="H291" s="312"/>
      <c r="J291" s="269">
        <f t="shared" si="19"/>
        <v>1878</v>
      </c>
      <c r="K291" s="270">
        <f t="shared" si="16"/>
        <v>463.475</v>
      </c>
      <c r="L291" s="40"/>
      <c r="M291" s="19"/>
      <c r="N291" s="19"/>
      <c r="O291" s="54"/>
      <c r="P291" s="312"/>
    </row>
    <row r="292" spans="2:16" s="15" customFormat="1" ht="12.75">
      <c r="B292" s="269">
        <f t="shared" si="17"/>
        <v>1079</v>
      </c>
      <c r="C292" s="270">
        <f t="shared" si="18"/>
        <v>453.4875</v>
      </c>
      <c r="D292" s="40"/>
      <c r="E292" s="19"/>
      <c r="F292" s="19"/>
      <c r="G292" s="54"/>
      <c r="H292" s="312"/>
      <c r="J292" s="269">
        <f t="shared" si="19"/>
        <v>1879</v>
      </c>
      <c r="K292" s="270">
        <f t="shared" si="16"/>
        <v>463.4875</v>
      </c>
      <c r="L292" s="40"/>
      <c r="M292" s="19"/>
      <c r="N292" s="19"/>
      <c r="O292" s="54"/>
      <c r="P292" s="312"/>
    </row>
    <row r="293" spans="2:16" s="15" customFormat="1" ht="12.75">
      <c r="B293" s="269">
        <f t="shared" si="17"/>
        <v>1080</v>
      </c>
      <c r="C293" s="270">
        <f t="shared" si="18"/>
        <v>453.5</v>
      </c>
      <c r="D293" s="40"/>
      <c r="E293" s="19"/>
      <c r="F293" s="19"/>
      <c r="G293" s="54"/>
      <c r="H293" s="312"/>
      <c r="J293" s="269">
        <f t="shared" si="19"/>
        <v>1880</v>
      </c>
      <c r="K293" s="270">
        <f t="shared" si="16"/>
        <v>463.5</v>
      </c>
      <c r="L293" s="40"/>
      <c r="M293" s="19"/>
      <c r="N293" s="19"/>
      <c r="O293" s="54"/>
      <c r="P293" s="312"/>
    </row>
    <row r="294" spans="2:16" s="15" customFormat="1" ht="12.75">
      <c r="B294" s="269">
        <f t="shared" si="17"/>
        <v>1081</v>
      </c>
      <c r="C294" s="270">
        <f t="shared" si="18"/>
        <v>453.5125</v>
      </c>
      <c r="D294" s="40"/>
      <c r="E294" s="19"/>
      <c r="F294" s="19"/>
      <c r="G294" s="54"/>
      <c r="H294" s="312"/>
      <c r="J294" s="269">
        <f t="shared" si="19"/>
        <v>1881</v>
      </c>
      <c r="K294" s="270">
        <f t="shared" si="16"/>
        <v>463.5125</v>
      </c>
      <c r="L294" s="40"/>
      <c r="M294" s="19"/>
      <c r="N294" s="19"/>
      <c r="O294" s="54"/>
      <c r="P294" s="312"/>
    </row>
    <row r="295" spans="2:16" s="15" customFormat="1" ht="12.75">
      <c r="B295" s="269">
        <f t="shared" si="17"/>
        <v>1082</v>
      </c>
      <c r="C295" s="270">
        <f t="shared" si="18"/>
        <v>453.525</v>
      </c>
      <c r="D295" s="40"/>
      <c r="E295" s="19"/>
      <c r="F295" s="19"/>
      <c r="G295" s="54"/>
      <c r="H295" s="312"/>
      <c r="J295" s="269">
        <f t="shared" si="19"/>
        <v>1882</v>
      </c>
      <c r="K295" s="270">
        <f t="shared" si="16"/>
        <v>463.525</v>
      </c>
      <c r="L295" s="40"/>
      <c r="M295" s="19"/>
      <c r="N295" s="19"/>
      <c r="O295" s="54"/>
      <c r="P295" s="312"/>
    </row>
    <row r="296" spans="2:16" s="15" customFormat="1" ht="12.75">
      <c r="B296" s="269">
        <f t="shared" si="17"/>
        <v>1083</v>
      </c>
      <c r="C296" s="270">
        <f t="shared" si="18"/>
        <v>453.5375</v>
      </c>
      <c r="D296" s="40"/>
      <c r="E296" s="19"/>
      <c r="F296" s="19"/>
      <c r="G296" s="54"/>
      <c r="H296" s="312"/>
      <c r="J296" s="269">
        <f t="shared" si="19"/>
        <v>1883</v>
      </c>
      <c r="K296" s="270">
        <f t="shared" si="16"/>
        <v>463.5375</v>
      </c>
      <c r="L296" s="40"/>
      <c r="M296" s="19"/>
      <c r="N296" s="19"/>
      <c r="O296" s="54"/>
      <c r="P296" s="312"/>
    </row>
    <row r="297" spans="2:16" s="15" customFormat="1" ht="12.75">
      <c r="B297" s="269">
        <f t="shared" si="17"/>
        <v>1084</v>
      </c>
      <c r="C297" s="270">
        <f t="shared" si="18"/>
        <v>453.55</v>
      </c>
      <c r="D297" s="40"/>
      <c r="E297" s="19"/>
      <c r="F297" s="19"/>
      <c r="G297" s="54"/>
      <c r="H297" s="312"/>
      <c r="J297" s="269">
        <f t="shared" si="19"/>
        <v>1884</v>
      </c>
      <c r="K297" s="270">
        <f t="shared" si="16"/>
        <v>463.55</v>
      </c>
      <c r="L297" s="40"/>
      <c r="M297" s="19"/>
      <c r="N297" s="19"/>
      <c r="O297" s="54"/>
      <c r="P297" s="312"/>
    </row>
    <row r="298" spans="2:16" s="15" customFormat="1" ht="12.75">
      <c r="B298" s="269">
        <f t="shared" si="17"/>
        <v>1085</v>
      </c>
      <c r="C298" s="270">
        <f t="shared" si="18"/>
        <v>453.5625</v>
      </c>
      <c r="D298" s="40"/>
      <c r="E298" s="19"/>
      <c r="F298" s="19"/>
      <c r="G298" s="54"/>
      <c r="H298" s="312"/>
      <c r="J298" s="269">
        <f t="shared" si="19"/>
        <v>1885</v>
      </c>
      <c r="K298" s="270">
        <f t="shared" si="16"/>
        <v>463.5625</v>
      </c>
      <c r="L298" s="40"/>
      <c r="M298" s="19"/>
      <c r="N298" s="19"/>
      <c r="O298" s="54"/>
      <c r="P298" s="312"/>
    </row>
    <row r="299" spans="2:16" s="15" customFormat="1" ht="12.75">
      <c r="B299" s="269">
        <f t="shared" si="17"/>
        <v>1086</v>
      </c>
      <c r="C299" s="270">
        <f t="shared" si="18"/>
        <v>453.575</v>
      </c>
      <c r="D299" s="40"/>
      <c r="E299" s="19"/>
      <c r="F299" s="19"/>
      <c r="G299" s="54"/>
      <c r="H299" s="312"/>
      <c r="J299" s="269">
        <f t="shared" si="19"/>
        <v>1886</v>
      </c>
      <c r="K299" s="270">
        <f t="shared" si="16"/>
        <v>463.575</v>
      </c>
      <c r="L299" s="40"/>
      <c r="M299" s="19"/>
      <c r="N299" s="19"/>
      <c r="O299" s="54"/>
      <c r="P299" s="312"/>
    </row>
    <row r="300" spans="2:16" s="15" customFormat="1" ht="12.75">
      <c r="B300" s="269">
        <f t="shared" si="17"/>
        <v>1087</v>
      </c>
      <c r="C300" s="270">
        <f t="shared" si="18"/>
        <v>453.5875</v>
      </c>
      <c r="D300" s="40"/>
      <c r="E300" s="19"/>
      <c r="F300" s="19"/>
      <c r="G300" s="54"/>
      <c r="H300" s="312"/>
      <c r="J300" s="269">
        <f t="shared" si="19"/>
        <v>1887</v>
      </c>
      <c r="K300" s="270">
        <f t="shared" si="16"/>
        <v>463.5875</v>
      </c>
      <c r="L300" s="40"/>
      <c r="M300" s="19"/>
      <c r="N300" s="19"/>
      <c r="O300" s="54"/>
      <c r="P300" s="312"/>
    </row>
    <row r="301" spans="2:16" s="15" customFormat="1" ht="12.75">
      <c r="B301" s="269">
        <f t="shared" si="17"/>
        <v>1088</v>
      </c>
      <c r="C301" s="270">
        <f t="shared" si="18"/>
        <v>453.6</v>
      </c>
      <c r="D301" s="40"/>
      <c r="E301" s="19"/>
      <c r="F301" s="19"/>
      <c r="G301" s="54"/>
      <c r="H301" s="312"/>
      <c r="J301" s="269">
        <f t="shared" si="19"/>
        <v>1888</v>
      </c>
      <c r="K301" s="270">
        <f t="shared" si="16"/>
        <v>463.6</v>
      </c>
      <c r="L301" s="40"/>
      <c r="M301" s="19"/>
      <c r="N301" s="19"/>
      <c r="O301" s="54"/>
      <c r="P301" s="312"/>
    </row>
    <row r="302" spans="2:16" s="15" customFormat="1" ht="12.75">
      <c r="B302" s="269">
        <f t="shared" si="17"/>
        <v>1089</v>
      </c>
      <c r="C302" s="270">
        <f t="shared" si="18"/>
        <v>453.6125</v>
      </c>
      <c r="D302" s="40"/>
      <c r="E302" s="19"/>
      <c r="F302" s="19"/>
      <c r="G302" s="54"/>
      <c r="H302" s="312"/>
      <c r="J302" s="269">
        <f t="shared" si="19"/>
        <v>1889</v>
      </c>
      <c r="K302" s="270">
        <f t="shared" si="16"/>
        <v>463.6125</v>
      </c>
      <c r="L302" s="40"/>
      <c r="M302" s="19"/>
      <c r="N302" s="19"/>
      <c r="O302" s="54"/>
      <c r="P302" s="312"/>
    </row>
    <row r="303" spans="2:16" s="15" customFormat="1" ht="12.75">
      <c r="B303" s="269">
        <f t="shared" si="17"/>
        <v>1090</v>
      </c>
      <c r="C303" s="270">
        <f t="shared" si="18"/>
        <v>453.625</v>
      </c>
      <c r="D303" s="40"/>
      <c r="E303" s="19"/>
      <c r="F303" s="19"/>
      <c r="G303" s="54"/>
      <c r="H303" s="312"/>
      <c r="J303" s="269">
        <f t="shared" si="19"/>
        <v>1890</v>
      </c>
      <c r="K303" s="270">
        <f t="shared" si="16"/>
        <v>463.625</v>
      </c>
      <c r="L303" s="40"/>
      <c r="M303" s="19"/>
      <c r="N303" s="19"/>
      <c r="O303" s="54"/>
      <c r="P303" s="312"/>
    </row>
    <row r="304" spans="2:16" s="15" customFormat="1" ht="12.75">
      <c r="B304" s="269">
        <f t="shared" si="17"/>
        <v>1091</v>
      </c>
      <c r="C304" s="270">
        <f t="shared" si="18"/>
        <v>453.6375</v>
      </c>
      <c r="D304" s="40"/>
      <c r="E304" s="19"/>
      <c r="F304" s="19"/>
      <c r="G304" s="54"/>
      <c r="H304" s="312"/>
      <c r="J304" s="269">
        <f t="shared" si="19"/>
        <v>1891</v>
      </c>
      <c r="K304" s="270">
        <f t="shared" si="16"/>
        <v>463.6375</v>
      </c>
      <c r="L304" s="40"/>
      <c r="M304" s="19"/>
      <c r="N304" s="19"/>
      <c r="O304" s="54"/>
      <c r="P304" s="312"/>
    </row>
    <row r="305" spans="2:16" s="15" customFormat="1" ht="12.75">
      <c r="B305" s="269">
        <f t="shared" si="17"/>
        <v>1092</v>
      </c>
      <c r="C305" s="270">
        <f t="shared" si="18"/>
        <v>453.65</v>
      </c>
      <c r="D305" s="40"/>
      <c r="E305" s="19"/>
      <c r="F305" s="19"/>
      <c r="G305" s="54"/>
      <c r="H305" s="312"/>
      <c r="J305" s="269">
        <f t="shared" si="19"/>
        <v>1892</v>
      </c>
      <c r="K305" s="270">
        <f t="shared" si="16"/>
        <v>463.65</v>
      </c>
      <c r="L305" s="40"/>
      <c r="M305" s="19"/>
      <c r="N305" s="19"/>
      <c r="O305" s="54"/>
      <c r="P305" s="312"/>
    </row>
    <row r="306" spans="2:16" s="15" customFormat="1" ht="12.75">
      <c r="B306" s="269">
        <f t="shared" si="17"/>
        <v>1093</v>
      </c>
      <c r="C306" s="270">
        <f t="shared" si="18"/>
        <v>453.6625</v>
      </c>
      <c r="D306" s="40"/>
      <c r="E306" s="19"/>
      <c r="F306" s="19"/>
      <c r="G306" s="54"/>
      <c r="H306" s="312"/>
      <c r="J306" s="269">
        <f t="shared" si="19"/>
        <v>1893</v>
      </c>
      <c r="K306" s="270">
        <f t="shared" si="16"/>
        <v>463.6625</v>
      </c>
      <c r="L306" s="40"/>
      <c r="M306" s="19"/>
      <c r="N306" s="19"/>
      <c r="O306" s="54"/>
      <c r="P306" s="312"/>
    </row>
    <row r="307" spans="2:16" s="15" customFormat="1" ht="12.75">
      <c r="B307" s="269">
        <f t="shared" si="17"/>
        <v>1094</v>
      </c>
      <c r="C307" s="270">
        <f t="shared" si="18"/>
        <v>453.675</v>
      </c>
      <c r="D307" s="40"/>
      <c r="E307" s="19"/>
      <c r="F307" s="19"/>
      <c r="G307" s="54"/>
      <c r="H307" s="312"/>
      <c r="J307" s="269">
        <f t="shared" si="19"/>
        <v>1894</v>
      </c>
      <c r="K307" s="270">
        <f t="shared" si="16"/>
        <v>463.675</v>
      </c>
      <c r="L307" s="40"/>
      <c r="M307" s="19"/>
      <c r="N307" s="19"/>
      <c r="O307" s="54"/>
      <c r="P307" s="312"/>
    </row>
    <row r="308" spans="2:16" s="15" customFormat="1" ht="12.75">
      <c r="B308" s="269">
        <f t="shared" si="17"/>
        <v>1095</v>
      </c>
      <c r="C308" s="270">
        <f t="shared" si="18"/>
        <v>453.6875</v>
      </c>
      <c r="D308" s="40"/>
      <c r="E308" s="19"/>
      <c r="F308" s="19"/>
      <c r="G308" s="54"/>
      <c r="H308" s="312"/>
      <c r="J308" s="269">
        <f t="shared" si="19"/>
        <v>1895</v>
      </c>
      <c r="K308" s="270">
        <f t="shared" si="16"/>
        <v>463.6875</v>
      </c>
      <c r="L308" s="40"/>
      <c r="M308" s="19"/>
      <c r="N308" s="19"/>
      <c r="O308" s="54"/>
      <c r="P308" s="312"/>
    </row>
    <row r="309" spans="2:16" s="15" customFormat="1" ht="12.75">
      <c r="B309" s="269">
        <f t="shared" si="17"/>
        <v>1096</v>
      </c>
      <c r="C309" s="270">
        <f t="shared" si="18"/>
        <v>453.7</v>
      </c>
      <c r="D309" s="40"/>
      <c r="E309" s="19"/>
      <c r="F309" s="19"/>
      <c r="G309" s="54"/>
      <c r="H309" s="312"/>
      <c r="J309" s="269">
        <f t="shared" si="19"/>
        <v>1896</v>
      </c>
      <c r="K309" s="270">
        <f t="shared" si="16"/>
        <v>463.7</v>
      </c>
      <c r="L309" s="40"/>
      <c r="M309" s="19"/>
      <c r="N309" s="19"/>
      <c r="O309" s="54"/>
      <c r="P309" s="312"/>
    </row>
    <row r="310" spans="2:16" s="15" customFormat="1" ht="12.75">
      <c r="B310" s="269">
        <f t="shared" si="17"/>
        <v>1097</v>
      </c>
      <c r="C310" s="270">
        <f t="shared" si="18"/>
        <v>453.7125</v>
      </c>
      <c r="D310" s="40"/>
      <c r="E310" s="19"/>
      <c r="F310" s="19"/>
      <c r="G310" s="54"/>
      <c r="H310" s="312"/>
      <c r="J310" s="269">
        <f t="shared" si="19"/>
        <v>1897</v>
      </c>
      <c r="K310" s="270">
        <f t="shared" si="16"/>
        <v>463.7125</v>
      </c>
      <c r="L310" s="40"/>
      <c r="M310" s="19"/>
      <c r="N310" s="19"/>
      <c r="O310" s="54"/>
      <c r="P310" s="312"/>
    </row>
    <row r="311" spans="2:16" s="15" customFormat="1" ht="12.75">
      <c r="B311" s="269">
        <f t="shared" si="17"/>
        <v>1098</v>
      </c>
      <c r="C311" s="270">
        <f t="shared" si="18"/>
        <v>453.725</v>
      </c>
      <c r="D311" s="40"/>
      <c r="E311" s="19"/>
      <c r="F311" s="19"/>
      <c r="G311" s="54"/>
      <c r="H311" s="312"/>
      <c r="J311" s="269">
        <f t="shared" si="19"/>
        <v>1898</v>
      </c>
      <c r="K311" s="270">
        <f t="shared" si="16"/>
        <v>463.725</v>
      </c>
      <c r="L311" s="40"/>
      <c r="M311" s="19"/>
      <c r="N311" s="19"/>
      <c r="O311" s="54"/>
      <c r="P311" s="312"/>
    </row>
    <row r="312" spans="2:16" s="15" customFormat="1" ht="12.75">
      <c r="B312" s="269">
        <f t="shared" si="17"/>
        <v>1099</v>
      </c>
      <c r="C312" s="270">
        <f t="shared" si="18"/>
        <v>453.7375</v>
      </c>
      <c r="D312" s="40"/>
      <c r="E312" s="19"/>
      <c r="F312" s="19"/>
      <c r="G312" s="54"/>
      <c r="H312" s="312"/>
      <c r="J312" s="269">
        <f t="shared" si="19"/>
        <v>1899</v>
      </c>
      <c r="K312" s="270">
        <f t="shared" si="16"/>
        <v>463.7375</v>
      </c>
      <c r="L312" s="40"/>
      <c r="M312" s="19"/>
      <c r="N312" s="19"/>
      <c r="O312" s="54"/>
      <c r="P312" s="312"/>
    </row>
    <row r="313" spans="2:16" s="15" customFormat="1" ht="12.75">
      <c r="B313" s="269">
        <f t="shared" si="17"/>
        <v>1100</v>
      </c>
      <c r="C313" s="270">
        <f t="shared" si="18"/>
        <v>453.75</v>
      </c>
      <c r="D313" s="40"/>
      <c r="E313" s="19"/>
      <c r="F313" s="19"/>
      <c r="G313" s="54"/>
      <c r="H313" s="312"/>
      <c r="J313" s="269">
        <f t="shared" si="19"/>
        <v>1900</v>
      </c>
      <c r="K313" s="270">
        <f t="shared" si="16"/>
        <v>463.75</v>
      </c>
      <c r="L313" s="40"/>
      <c r="M313" s="19"/>
      <c r="N313" s="19"/>
      <c r="O313" s="54"/>
      <c r="P313" s="312"/>
    </row>
    <row r="314" spans="2:16" s="15" customFormat="1" ht="12.75">
      <c r="B314" s="269">
        <f t="shared" si="17"/>
        <v>1101</v>
      </c>
      <c r="C314" s="270">
        <f t="shared" si="18"/>
        <v>453.7625</v>
      </c>
      <c r="D314" s="40"/>
      <c r="E314" s="19"/>
      <c r="F314" s="19"/>
      <c r="G314" s="54"/>
      <c r="H314" s="312"/>
      <c r="J314" s="269">
        <f t="shared" si="19"/>
        <v>1901</v>
      </c>
      <c r="K314" s="270">
        <f t="shared" si="16"/>
        <v>463.7625</v>
      </c>
      <c r="L314" s="40"/>
      <c r="M314" s="19"/>
      <c r="N314" s="19"/>
      <c r="O314" s="54"/>
      <c r="P314" s="312"/>
    </row>
    <row r="315" spans="2:16" s="15" customFormat="1" ht="12.75">
      <c r="B315" s="269">
        <f t="shared" si="17"/>
        <v>1102</v>
      </c>
      <c r="C315" s="270">
        <f t="shared" si="18"/>
        <v>453.775</v>
      </c>
      <c r="D315" s="40"/>
      <c r="E315" s="19"/>
      <c r="F315" s="19"/>
      <c r="G315" s="54"/>
      <c r="H315" s="312"/>
      <c r="J315" s="269">
        <f t="shared" si="19"/>
        <v>1902</v>
      </c>
      <c r="K315" s="270">
        <f t="shared" si="16"/>
        <v>463.775</v>
      </c>
      <c r="L315" s="40"/>
      <c r="M315" s="19"/>
      <c r="N315" s="19"/>
      <c r="O315" s="54"/>
      <c r="P315" s="312"/>
    </row>
    <row r="316" spans="2:16" s="15" customFormat="1" ht="12.75">
      <c r="B316" s="269">
        <f t="shared" si="17"/>
        <v>1103</v>
      </c>
      <c r="C316" s="270">
        <f t="shared" si="18"/>
        <v>453.7875</v>
      </c>
      <c r="D316" s="40"/>
      <c r="E316" s="19"/>
      <c r="F316" s="19"/>
      <c r="G316" s="54"/>
      <c r="H316" s="312"/>
      <c r="J316" s="269">
        <f t="shared" si="19"/>
        <v>1903</v>
      </c>
      <c r="K316" s="270">
        <f t="shared" si="16"/>
        <v>463.7875</v>
      </c>
      <c r="L316" s="40"/>
      <c r="M316" s="19"/>
      <c r="N316" s="19"/>
      <c r="O316" s="54"/>
      <c r="P316" s="312"/>
    </row>
    <row r="317" spans="2:16" s="15" customFormat="1" ht="12.75">
      <c r="B317" s="269">
        <f t="shared" si="17"/>
        <v>1104</v>
      </c>
      <c r="C317" s="270">
        <f t="shared" si="18"/>
        <v>453.8</v>
      </c>
      <c r="D317" s="40"/>
      <c r="E317" s="19"/>
      <c r="F317" s="19"/>
      <c r="G317" s="54"/>
      <c r="H317" s="312"/>
      <c r="J317" s="269">
        <f t="shared" si="19"/>
        <v>1904</v>
      </c>
      <c r="K317" s="270">
        <f t="shared" si="16"/>
        <v>463.8</v>
      </c>
      <c r="L317" s="40"/>
      <c r="M317" s="19"/>
      <c r="N317" s="19"/>
      <c r="O317" s="54"/>
      <c r="P317" s="312"/>
    </row>
    <row r="318" spans="2:16" s="15" customFormat="1" ht="12.75">
      <c r="B318" s="269">
        <f t="shared" si="17"/>
        <v>1105</v>
      </c>
      <c r="C318" s="270">
        <f t="shared" si="18"/>
        <v>453.8125</v>
      </c>
      <c r="D318" s="40"/>
      <c r="E318" s="19"/>
      <c r="F318" s="19"/>
      <c r="G318" s="54"/>
      <c r="H318" s="312"/>
      <c r="J318" s="269">
        <f t="shared" si="19"/>
        <v>1905</v>
      </c>
      <c r="K318" s="270">
        <f t="shared" si="16"/>
        <v>463.8125</v>
      </c>
      <c r="L318" s="40"/>
      <c r="M318" s="19"/>
      <c r="N318" s="19"/>
      <c r="O318" s="54"/>
      <c r="P318" s="312"/>
    </row>
    <row r="319" spans="2:16" s="15" customFormat="1" ht="12.75">
      <c r="B319" s="269">
        <f t="shared" si="17"/>
        <v>1106</v>
      </c>
      <c r="C319" s="270">
        <f t="shared" si="18"/>
        <v>453.825</v>
      </c>
      <c r="D319" s="40"/>
      <c r="E319" s="19"/>
      <c r="F319" s="19"/>
      <c r="G319" s="54"/>
      <c r="H319" s="312"/>
      <c r="J319" s="269">
        <f t="shared" si="19"/>
        <v>1906</v>
      </c>
      <c r="K319" s="270">
        <f t="shared" si="16"/>
        <v>463.825</v>
      </c>
      <c r="L319" s="40"/>
      <c r="M319" s="19"/>
      <c r="N319" s="19"/>
      <c r="O319" s="54"/>
      <c r="P319" s="312"/>
    </row>
    <row r="320" spans="2:16" s="15" customFormat="1" ht="12.75">
      <c r="B320" s="269">
        <f t="shared" si="17"/>
        <v>1107</v>
      </c>
      <c r="C320" s="270">
        <f t="shared" si="18"/>
        <v>453.8375</v>
      </c>
      <c r="D320" s="40"/>
      <c r="E320" s="19"/>
      <c r="F320" s="19"/>
      <c r="G320" s="54"/>
      <c r="H320" s="312"/>
      <c r="J320" s="269">
        <f t="shared" si="19"/>
        <v>1907</v>
      </c>
      <c r="K320" s="270">
        <f t="shared" si="16"/>
        <v>463.8375</v>
      </c>
      <c r="L320" s="40"/>
      <c r="M320" s="19"/>
      <c r="N320" s="19"/>
      <c r="O320" s="54"/>
      <c r="P320" s="312"/>
    </row>
    <row r="321" spans="2:16" s="15" customFormat="1" ht="12.75">
      <c r="B321" s="269">
        <f t="shared" si="17"/>
        <v>1108</v>
      </c>
      <c r="C321" s="270">
        <f t="shared" si="18"/>
        <v>453.85</v>
      </c>
      <c r="D321" s="40"/>
      <c r="E321" s="19"/>
      <c r="F321" s="19"/>
      <c r="G321" s="54"/>
      <c r="H321" s="312"/>
      <c r="J321" s="269">
        <f t="shared" si="19"/>
        <v>1908</v>
      </c>
      <c r="K321" s="270">
        <f t="shared" si="16"/>
        <v>463.85</v>
      </c>
      <c r="L321" s="40"/>
      <c r="M321" s="19"/>
      <c r="N321" s="19"/>
      <c r="O321" s="54"/>
      <c r="P321" s="312"/>
    </row>
    <row r="322" spans="2:16" s="15" customFormat="1" ht="12.75">
      <c r="B322" s="269">
        <f t="shared" si="17"/>
        <v>1109</v>
      </c>
      <c r="C322" s="270">
        <f t="shared" si="18"/>
        <v>453.8625</v>
      </c>
      <c r="D322" s="40"/>
      <c r="E322" s="19"/>
      <c r="F322" s="19"/>
      <c r="G322" s="54"/>
      <c r="H322" s="312"/>
      <c r="J322" s="269">
        <f t="shared" si="19"/>
        <v>1909</v>
      </c>
      <c r="K322" s="270">
        <f t="shared" si="16"/>
        <v>463.8625</v>
      </c>
      <c r="L322" s="40"/>
      <c r="M322" s="19"/>
      <c r="N322" s="19"/>
      <c r="O322" s="54"/>
      <c r="P322" s="312"/>
    </row>
    <row r="323" spans="2:16" s="15" customFormat="1" ht="12.75">
      <c r="B323" s="269">
        <f t="shared" si="17"/>
        <v>1110</v>
      </c>
      <c r="C323" s="270">
        <f t="shared" si="18"/>
        <v>453.875</v>
      </c>
      <c r="D323" s="40"/>
      <c r="E323" s="19"/>
      <c r="F323" s="19"/>
      <c r="G323" s="54"/>
      <c r="H323" s="312"/>
      <c r="J323" s="269">
        <f t="shared" si="19"/>
        <v>1910</v>
      </c>
      <c r="K323" s="270">
        <f t="shared" si="16"/>
        <v>463.875</v>
      </c>
      <c r="L323" s="40"/>
      <c r="M323" s="19"/>
      <c r="N323" s="19"/>
      <c r="O323" s="54"/>
      <c r="P323" s="312"/>
    </row>
    <row r="324" spans="2:16" s="15" customFormat="1" ht="51">
      <c r="B324" s="269">
        <f t="shared" si="17"/>
        <v>1111</v>
      </c>
      <c r="C324" s="270">
        <f t="shared" si="18"/>
        <v>453.8875</v>
      </c>
      <c r="D324" s="40" t="s">
        <v>28</v>
      </c>
      <c r="E324" s="19"/>
      <c r="F324" s="19"/>
      <c r="G324" s="54"/>
      <c r="H324" s="123" t="s">
        <v>547</v>
      </c>
      <c r="J324" s="269">
        <f t="shared" si="19"/>
        <v>1911</v>
      </c>
      <c r="K324" s="270">
        <f t="shared" si="16"/>
        <v>463.8875</v>
      </c>
      <c r="L324" s="40" t="s">
        <v>28</v>
      </c>
      <c r="M324" s="19"/>
      <c r="N324" s="19"/>
      <c r="O324" s="54"/>
      <c r="P324" s="123" t="s">
        <v>548</v>
      </c>
    </row>
    <row r="325" spans="2:16" s="15" customFormat="1" ht="12.75">
      <c r="B325" s="269">
        <f t="shared" si="17"/>
        <v>1112</v>
      </c>
      <c r="C325" s="270">
        <f t="shared" si="18"/>
        <v>453.9</v>
      </c>
      <c r="D325" s="40"/>
      <c r="E325" s="19"/>
      <c r="F325" s="19"/>
      <c r="G325" s="54"/>
      <c r="H325" s="312"/>
      <c r="J325" s="269">
        <f t="shared" si="19"/>
        <v>1912</v>
      </c>
      <c r="K325" s="270">
        <f t="shared" si="16"/>
        <v>463.9</v>
      </c>
      <c r="L325" s="40"/>
      <c r="M325" s="19"/>
      <c r="N325" s="19"/>
      <c r="O325" s="54"/>
      <c r="P325" s="312"/>
    </row>
    <row r="326" spans="2:16" s="15" customFormat="1" ht="12.75">
      <c r="B326" s="269">
        <f t="shared" si="17"/>
        <v>1113</v>
      </c>
      <c r="C326" s="270">
        <f t="shared" si="18"/>
        <v>453.9125</v>
      </c>
      <c r="D326" s="40" t="s">
        <v>28</v>
      </c>
      <c r="E326" s="19"/>
      <c r="F326" s="19"/>
      <c r="G326" s="54"/>
      <c r="H326" s="284" t="s">
        <v>83</v>
      </c>
      <c r="J326" s="269">
        <f t="shared" si="19"/>
        <v>1913</v>
      </c>
      <c r="K326" s="270">
        <f t="shared" si="16"/>
        <v>463.9125</v>
      </c>
      <c r="L326" s="40" t="s">
        <v>28</v>
      </c>
      <c r="M326" s="19"/>
      <c r="N326" s="19"/>
      <c r="O326" s="54"/>
      <c r="P326" s="284" t="s">
        <v>83</v>
      </c>
    </row>
    <row r="327" spans="2:16" s="15" customFormat="1" ht="33" customHeight="1">
      <c r="B327" s="269">
        <f t="shared" si="17"/>
        <v>1114</v>
      </c>
      <c r="C327" s="270">
        <f t="shared" si="18"/>
        <v>453.925</v>
      </c>
      <c r="D327" s="40" t="s">
        <v>28</v>
      </c>
      <c r="E327" s="19"/>
      <c r="F327" s="19"/>
      <c r="G327" s="54"/>
      <c r="H327" s="283" t="s">
        <v>279</v>
      </c>
      <c r="J327" s="269">
        <f t="shared" si="19"/>
        <v>1914</v>
      </c>
      <c r="K327" s="270">
        <f t="shared" si="16"/>
        <v>463.925</v>
      </c>
      <c r="L327" s="40" t="s">
        <v>28</v>
      </c>
      <c r="M327" s="19"/>
      <c r="N327" s="19"/>
      <c r="O327" s="54"/>
      <c r="P327" s="283" t="s">
        <v>280</v>
      </c>
    </row>
    <row r="328" spans="2:16" s="15" customFormat="1" ht="21" customHeight="1">
      <c r="B328" s="269">
        <f t="shared" si="17"/>
        <v>1115</v>
      </c>
      <c r="C328" s="270">
        <f t="shared" si="18"/>
        <v>453.9375</v>
      </c>
      <c r="D328" s="40" t="s">
        <v>28</v>
      </c>
      <c r="E328" s="19"/>
      <c r="F328" s="19"/>
      <c r="G328" s="54"/>
      <c r="H328" s="284" t="s">
        <v>690</v>
      </c>
      <c r="J328" s="269">
        <f t="shared" si="19"/>
        <v>1915</v>
      </c>
      <c r="K328" s="270">
        <f t="shared" si="16"/>
        <v>463.9375</v>
      </c>
      <c r="L328" s="40" t="s">
        <v>28</v>
      </c>
      <c r="M328" s="19"/>
      <c r="N328" s="19"/>
      <c r="O328" s="54"/>
      <c r="P328" s="284" t="s">
        <v>690</v>
      </c>
    </row>
    <row r="329" spans="2:16" s="15" customFormat="1" ht="49.5" customHeight="1">
      <c r="B329" s="269">
        <f t="shared" si="17"/>
        <v>1116</v>
      </c>
      <c r="C329" s="270">
        <f t="shared" si="18"/>
        <v>453.95</v>
      </c>
      <c r="D329" s="40" t="s">
        <v>28</v>
      </c>
      <c r="E329" s="19"/>
      <c r="F329" s="19"/>
      <c r="G329" s="54"/>
      <c r="H329" s="283" t="s">
        <v>300</v>
      </c>
      <c r="J329" s="269">
        <f t="shared" si="19"/>
        <v>1916</v>
      </c>
      <c r="K329" s="270">
        <f t="shared" si="16"/>
        <v>463.95</v>
      </c>
      <c r="L329" s="40" t="s">
        <v>28</v>
      </c>
      <c r="M329" s="19"/>
      <c r="N329" s="19"/>
      <c r="O329" s="54"/>
      <c r="P329" s="284" t="s">
        <v>503</v>
      </c>
    </row>
    <row r="330" spans="2:16" s="15" customFormat="1" ht="12.75">
      <c r="B330" s="269">
        <f t="shared" si="17"/>
        <v>1117</v>
      </c>
      <c r="C330" s="270">
        <f t="shared" si="18"/>
        <v>453.9625</v>
      </c>
      <c r="D330" s="40" t="s">
        <v>28</v>
      </c>
      <c r="E330" s="19"/>
      <c r="F330" s="19"/>
      <c r="G330" s="54"/>
      <c r="H330" s="283" t="s">
        <v>247</v>
      </c>
      <c r="J330" s="269">
        <f t="shared" si="19"/>
        <v>1917</v>
      </c>
      <c r="K330" s="270">
        <f t="shared" si="16"/>
        <v>463.9625</v>
      </c>
      <c r="L330" s="40" t="s">
        <v>28</v>
      </c>
      <c r="M330" s="19"/>
      <c r="N330" s="19"/>
      <c r="O330" s="54"/>
      <c r="P330" s="283" t="s">
        <v>247</v>
      </c>
    </row>
    <row r="331" spans="2:16" s="15" customFormat="1" ht="12.75">
      <c r="B331" s="269">
        <f t="shared" si="17"/>
        <v>1118</v>
      </c>
      <c r="C331" s="270">
        <f t="shared" si="18"/>
        <v>453.975</v>
      </c>
      <c r="D331" s="40" t="s">
        <v>28</v>
      </c>
      <c r="E331" s="19"/>
      <c r="F331" s="19"/>
      <c r="G331" s="54"/>
      <c r="H331" s="283" t="s">
        <v>641</v>
      </c>
      <c r="J331" s="269">
        <f t="shared" si="19"/>
        <v>1918</v>
      </c>
      <c r="K331" s="270">
        <f t="shared" si="16"/>
        <v>463.975</v>
      </c>
      <c r="L331" s="40" t="s">
        <v>28</v>
      </c>
      <c r="M331" s="19"/>
      <c r="N331" s="19"/>
      <c r="O331" s="54"/>
      <c r="P331" s="283" t="s">
        <v>640</v>
      </c>
    </row>
    <row r="332" spans="2:16" s="15" customFormat="1" ht="12.75">
      <c r="B332" s="269">
        <f t="shared" si="17"/>
        <v>1119</v>
      </c>
      <c r="C332" s="270">
        <f t="shared" si="18"/>
        <v>453.9875</v>
      </c>
      <c r="D332" s="40" t="s">
        <v>28</v>
      </c>
      <c r="E332" s="19"/>
      <c r="F332" s="19"/>
      <c r="G332" s="54"/>
      <c r="H332" s="283" t="s">
        <v>275</v>
      </c>
      <c r="J332" s="269">
        <f t="shared" si="19"/>
        <v>1919</v>
      </c>
      <c r="K332" s="270">
        <f t="shared" si="16"/>
        <v>463.9875</v>
      </c>
      <c r="L332" s="40" t="s">
        <v>28</v>
      </c>
      <c r="M332" s="19"/>
      <c r="N332" s="19"/>
      <c r="O332" s="54"/>
      <c r="P332" s="283" t="s">
        <v>276</v>
      </c>
    </row>
    <row r="333" spans="2:16" s="15" customFormat="1" ht="12.75">
      <c r="B333" s="269">
        <f t="shared" si="17"/>
        <v>1120</v>
      </c>
      <c r="C333" s="270">
        <f t="shared" si="18"/>
        <v>454</v>
      </c>
      <c r="D333" s="40" t="s">
        <v>28</v>
      </c>
      <c r="E333" s="19"/>
      <c r="F333" s="19"/>
      <c r="G333" s="54"/>
      <c r="H333" s="283" t="s">
        <v>680</v>
      </c>
      <c r="J333" s="269">
        <f t="shared" si="19"/>
        <v>1920</v>
      </c>
      <c r="K333" s="270">
        <f t="shared" si="16"/>
        <v>464</v>
      </c>
      <c r="L333" s="40" t="s">
        <v>28</v>
      </c>
      <c r="M333" s="19"/>
      <c r="N333" s="19"/>
      <c r="O333" s="54"/>
      <c r="P333" s="284" t="s">
        <v>681</v>
      </c>
    </row>
    <row r="334" spans="2:16" s="15" customFormat="1" ht="12.75">
      <c r="B334" s="269">
        <f t="shared" si="17"/>
        <v>1121</v>
      </c>
      <c r="C334" s="270">
        <f t="shared" si="18"/>
        <v>454.0125</v>
      </c>
      <c r="D334" s="40" t="s">
        <v>28</v>
      </c>
      <c r="E334" s="19"/>
      <c r="F334" s="19"/>
      <c r="G334" s="54"/>
      <c r="H334" s="283" t="s">
        <v>166</v>
      </c>
      <c r="J334" s="269">
        <f t="shared" si="19"/>
        <v>1921</v>
      </c>
      <c r="K334" s="270">
        <f aca="true" t="shared" si="20" ref="K334:K397">SUM(440+J334*0.0125)</f>
        <v>464.0125</v>
      </c>
      <c r="L334" s="40" t="s">
        <v>28</v>
      </c>
      <c r="M334" s="19"/>
      <c r="N334" s="19"/>
      <c r="O334" s="54"/>
      <c r="P334" s="283" t="s">
        <v>166</v>
      </c>
    </row>
    <row r="335" spans="2:16" s="15" customFormat="1" ht="12.75">
      <c r="B335" s="269">
        <f aca="true" t="shared" si="21" ref="B335:B398">SUM(B334+1)</f>
        <v>1122</v>
      </c>
      <c r="C335" s="270">
        <f t="shared" si="18"/>
        <v>454.025</v>
      </c>
      <c r="D335" s="40" t="s">
        <v>28</v>
      </c>
      <c r="E335" s="19"/>
      <c r="F335" s="19"/>
      <c r="G335" s="54"/>
      <c r="H335" s="283" t="s">
        <v>164</v>
      </c>
      <c r="J335" s="269">
        <f t="shared" si="19"/>
        <v>1922</v>
      </c>
      <c r="K335" s="270">
        <f t="shared" si="20"/>
        <v>464.025</v>
      </c>
      <c r="L335" s="40" t="s">
        <v>28</v>
      </c>
      <c r="M335" s="19"/>
      <c r="N335" s="19"/>
      <c r="O335" s="54"/>
      <c r="P335" s="283" t="s">
        <v>165</v>
      </c>
    </row>
    <row r="336" spans="2:16" s="15" customFormat="1" ht="12.75">
      <c r="B336" s="269">
        <f t="shared" si="21"/>
        <v>1123</v>
      </c>
      <c r="C336" s="270">
        <f aca="true" t="shared" si="22" ref="C336:C399">SUM(440+B336*0.0125)</f>
        <v>454.0375</v>
      </c>
      <c r="D336" s="40"/>
      <c r="E336" s="19"/>
      <c r="F336" s="19"/>
      <c r="G336" s="54"/>
      <c r="H336" s="312" t="s">
        <v>444</v>
      </c>
      <c r="J336" s="269">
        <f t="shared" si="19"/>
        <v>1923</v>
      </c>
      <c r="K336" s="270">
        <f t="shared" si="20"/>
        <v>464.0375</v>
      </c>
      <c r="L336" s="40"/>
      <c r="M336" s="19"/>
      <c r="N336" s="19"/>
      <c r="O336" s="54"/>
      <c r="P336" s="312" t="s">
        <v>444</v>
      </c>
    </row>
    <row r="337" spans="2:16" s="15" customFormat="1" ht="36">
      <c r="B337" s="269">
        <f t="shared" si="21"/>
        <v>1124</v>
      </c>
      <c r="C337" s="270">
        <f t="shared" si="22"/>
        <v>454.05</v>
      </c>
      <c r="D337" s="40" t="s">
        <v>28</v>
      </c>
      <c r="E337" s="19"/>
      <c r="F337" s="19"/>
      <c r="G337" s="54"/>
      <c r="H337" s="283" t="s">
        <v>309</v>
      </c>
      <c r="J337" s="269">
        <f aca="true" t="shared" si="23" ref="J337:J400">SUM(J336+1)</f>
        <v>1924</v>
      </c>
      <c r="K337" s="270">
        <f t="shared" si="20"/>
        <v>464.05</v>
      </c>
      <c r="L337" s="40" t="s">
        <v>28</v>
      </c>
      <c r="M337" s="19"/>
      <c r="N337" s="19"/>
      <c r="O337" s="54"/>
      <c r="P337" s="283" t="s">
        <v>310</v>
      </c>
    </row>
    <row r="338" spans="2:16" s="15" customFormat="1" ht="24">
      <c r="B338" s="269">
        <f t="shared" si="21"/>
        <v>1125</v>
      </c>
      <c r="C338" s="270">
        <f t="shared" si="22"/>
        <v>454.0625</v>
      </c>
      <c r="D338" s="40" t="s">
        <v>28</v>
      </c>
      <c r="E338" s="19"/>
      <c r="F338" s="19"/>
      <c r="G338" s="54"/>
      <c r="H338" s="283" t="s">
        <v>584</v>
      </c>
      <c r="J338" s="269">
        <f t="shared" si="23"/>
        <v>1925</v>
      </c>
      <c r="K338" s="270">
        <f t="shared" si="20"/>
        <v>464.0625</v>
      </c>
      <c r="L338" s="40" t="s">
        <v>28</v>
      </c>
      <c r="M338" s="19"/>
      <c r="N338" s="19"/>
      <c r="O338" s="54"/>
      <c r="P338" s="283" t="s">
        <v>583</v>
      </c>
    </row>
    <row r="339" spans="2:16" s="15" customFormat="1" ht="12.75">
      <c r="B339" s="269">
        <f t="shared" si="21"/>
        <v>1126</v>
      </c>
      <c r="C339" s="270">
        <f t="shared" si="22"/>
        <v>454.075</v>
      </c>
      <c r="D339" s="40" t="s">
        <v>28</v>
      </c>
      <c r="E339" s="19"/>
      <c r="F339" s="19"/>
      <c r="G339" s="54"/>
      <c r="H339" s="123" t="s">
        <v>86</v>
      </c>
      <c r="J339" s="269">
        <f t="shared" si="23"/>
        <v>1926</v>
      </c>
      <c r="K339" s="270">
        <f t="shared" si="20"/>
        <v>464.075</v>
      </c>
      <c r="L339" s="40" t="s">
        <v>28</v>
      </c>
      <c r="M339" s="19"/>
      <c r="N339" s="19"/>
      <c r="O339" s="54"/>
      <c r="P339" s="123" t="s">
        <v>86</v>
      </c>
    </row>
    <row r="340" spans="2:16" s="15" customFormat="1" ht="12.75">
      <c r="B340" s="269">
        <f t="shared" si="21"/>
        <v>1127</v>
      </c>
      <c r="C340" s="270">
        <f t="shared" si="22"/>
        <v>454.0875</v>
      </c>
      <c r="D340" s="40" t="s">
        <v>28</v>
      </c>
      <c r="E340" s="19"/>
      <c r="F340" s="19"/>
      <c r="G340" s="54"/>
      <c r="H340" s="123" t="s">
        <v>691</v>
      </c>
      <c r="J340" s="269">
        <f t="shared" si="23"/>
        <v>1927</v>
      </c>
      <c r="K340" s="270">
        <f t="shared" si="20"/>
        <v>464.0875</v>
      </c>
      <c r="L340" s="40" t="s">
        <v>28</v>
      </c>
      <c r="M340" s="19"/>
      <c r="N340" s="19"/>
      <c r="O340" s="54"/>
      <c r="P340" s="123" t="s">
        <v>691</v>
      </c>
    </row>
    <row r="341" spans="2:16" s="15" customFormat="1" ht="12.75">
      <c r="B341" s="269">
        <f t="shared" si="21"/>
        <v>1128</v>
      </c>
      <c r="C341" s="270">
        <f t="shared" si="22"/>
        <v>454.1</v>
      </c>
      <c r="D341" s="40" t="s">
        <v>28</v>
      </c>
      <c r="E341" s="19"/>
      <c r="F341" s="19"/>
      <c r="G341" s="54"/>
      <c r="H341" s="123" t="s">
        <v>87</v>
      </c>
      <c r="J341" s="269">
        <f t="shared" si="23"/>
        <v>1928</v>
      </c>
      <c r="K341" s="270">
        <f t="shared" si="20"/>
        <v>464.1</v>
      </c>
      <c r="L341" s="40" t="s">
        <v>28</v>
      </c>
      <c r="M341" s="19"/>
      <c r="N341" s="19"/>
      <c r="O341" s="54"/>
      <c r="P341" s="123" t="s">
        <v>87</v>
      </c>
    </row>
    <row r="342" spans="2:16" s="15" customFormat="1" ht="12.75">
      <c r="B342" s="269">
        <f t="shared" si="21"/>
        <v>1129</v>
      </c>
      <c r="C342" s="270">
        <f t="shared" si="22"/>
        <v>454.1125</v>
      </c>
      <c r="D342" s="40" t="s">
        <v>28</v>
      </c>
      <c r="E342" s="19"/>
      <c r="F342" s="19"/>
      <c r="G342" s="137"/>
      <c r="H342" s="123" t="s">
        <v>156</v>
      </c>
      <c r="J342" s="269">
        <f t="shared" si="23"/>
        <v>1929</v>
      </c>
      <c r="K342" s="270">
        <f t="shared" si="20"/>
        <v>464.1125</v>
      </c>
      <c r="L342" s="40" t="s">
        <v>28</v>
      </c>
      <c r="M342" s="19"/>
      <c r="N342" s="19"/>
      <c r="O342" s="137"/>
      <c r="P342" s="123" t="s">
        <v>156</v>
      </c>
    </row>
    <row r="343" spans="2:16" s="15" customFormat="1" ht="12.75">
      <c r="B343" s="269">
        <f t="shared" si="21"/>
        <v>1130</v>
      </c>
      <c r="C343" s="270">
        <f t="shared" si="22"/>
        <v>454.125</v>
      </c>
      <c r="D343" s="40" t="s">
        <v>28</v>
      </c>
      <c r="E343" s="19"/>
      <c r="F343" s="19"/>
      <c r="G343" s="54"/>
      <c r="H343" s="136" t="s">
        <v>542</v>
      </c>
      <c r="J343" s="269">
        <f t="shared" si="23"/>
        <v>1930</v>
      </c>
      <c r="K343" s="270">
        <f t="shared" si="20"/>
        <v>464.125</v>
      </c>
      <c r="L343" s="40" t="s">
        <v>28</v>
      </c>
      <c r="M343" s="19"/>
      <c r="N343" s="19"/>
      <c r="O343" s="54"/>
      <c r="P343" s="136" t="s">
        <v>542</v>
      </c>
    </row>
    <row r="344" spans="2:16" s="15" customFormat="1" ht="12.75">
      <c r="B344" s="269">
        <f t="shared" si="21"/>
        <v>1131</v>
      </c>
      <c r="C344" s="270">
        <f t="shared" si="22"/>
        <v>454.1375</v>
      </c>
      <c r="D344" s="40"/>
      <c r="E344" s="19"/>
      <c r="F344" s="19"/>
      <c r="G344" s="54"/>
      <c r="H344" s="136"/>
      <c r="J344" s="269">
        <f t="shared" si="23"/>
        <v>1931</v>
      </c>
      <c r="K344" s="270">
        <f t="shared" si="20"/>
        <v>464.1375</v>
      </c>
      <c r="L344" s="40"/>
      <c r="M344" s="19"/>
      <c r="N344" s="19"/>
      <c r="O344" s="54"/>
      <c r="P344" s="136"/>
    </row>
    <row r="345" spans="2:16" s="15" customFormat="1" ht="12.75">
      <c r="B345" s="269">
        <f t="shared" si="21"/>
        <v>1132</v>
      </c>
      <c r="C345" s="270">
        <f t="shared" si="22"/>
        <v>454.15</v>
      </c>
      <c r="D345" s="40" t="s">
        <v>28</v>
      </c>
      <c r="E345" s="19"/>
      <c r="F345" s="19"/>
      <c r="G345" s="54"/>
      <c r="H345" s="136" t="s">
        <v>94</v>
      </c>
      <c r="J345" s="269">
        <f t="shared" si="23"/>
        <v>1932</v>
      </c>
      <c r="K345" s="270">
        <f t="shared" si="20"/>
        <v>464.15</v>
      </c>
      <c r="L345" s="40" t="s">
        <v>28</v>
      </c>
      <c r="M345" s="19"/>
      <c r="N345" s="19"/>
      <c r="O345" s="54"/>
      <c r="P345" s="136" t="s">
        <v>94</v>
      </c>
    </row>
    <row r="346" spans="2:16" s="15" customFormat="1" ht="12.75">
      <c r="B346" s="269">
        <f t="shared" si="21"/>
        <v>1133</v>
      </c>
      <c r="C346" s="270">
        <f t="shared" si="22"/>
        <v>454.1625</v>
      </c>
      <c r="D346" s="40"/>
      <c r="E346" s="19"/>
      <c r="F346" s="19"/>
      <c r="G346" s="54"/>
      <c r="H346" s="312"/>
      <c r="J346" s="269">
        <f t="shared" si="23"/>
        <v>1933</v>
      </c>
      <c r="K346" s="270">
        <f t="shared" si="20"/>
        <v>464.1625</v>
      </c>
      <c r="L346" s="40"/>
      <c r="M346" s="19"/>
      <c r="N346" s="19"/>
      <c r="O346" s="54"/>
      <c r="P346" s="312"/>
    </row>
    <row r="347" spans="2:16" s="15" customFormat="1" ht="12.75">
      <c r="B347" s="269">
        <f t="shared" si="21"/>
        <v>1134</v>
      </c>
      <c r="C347" s="270">
        <f t="shared" si="22"/>
        <v>454.175</v>
      </c>
      <c r="D347" s="40" t="s">
        <v>28</v>
      </c>
      <c r="E347" s="19"/>
      <c r="F347" s="19"/>
      <c r="G347" s="54"/>
      <c r="H347" s="136" t="s">
        <v>94</v>
      </c>
      <c r="J347" s="269">
        <f t="shared" si="23"/>
        <v>1934</v>
      </c>
      <c r="K347" s="270">
        <f t="shared" si="20"/>
        <v>464.175</v>
      </c>
      <c r="L347" s="40" t="s">
        <v>28</v>
      </c>
      <c r="M347" s="19"/>
      <c r="N347" s="19" t="s">
        <v>22</v>
      </c>
      <c r="O347" s="54"/>
      <c r="P347" s="136" t="s">
        <v>94</v>
      </c>
    </row>
    <row r="348" spans="2:16" s="15" customFormat="1" ht="12.75">
      <c r="B348" s="269">
        <f t="shared" si="21"/>
        <v>1135</v>
      </c>
      <c r="C348" s="270">
        <f t="shared" si="22"/>
        <v>454.1875</v>
      </c>
      <c r="D348" s="40"/>
      <c r="E348" s="19"/>
      <c r="F348" s="19"/>
      <c r="G348" s="54"/>
      <c r="H348" s="312"/>
      <c r="J348" s="269">
        <f t="shared" si="23"/>
        <v>1935</v>
      </c>
      <c r="K348" s="270">
        <f t="shared" si="20"/>
        <v>464.1875</v>
      </c>
      <c r="L348" s="40"/>
      <c r="M348" s="19"/>
      <c r="N348" s="19"/>
      <c r="O348" s="54"/>
      <c r="P348" s="312"/>
    </row>
    <row r="349" spans="2:16" s="15" customFormat="1" ht="24">
      <c r="B349" s="269">
        <f t="shared" si="21"/>
        <v>1136</v>
      </c>
      <c r="C349" s="270">
        <f t="shared" si="22"/>
        <v>454.2</v>
      </c>
      <c r="D349" s="40" t="s">
        <v>28</v>
      </c>
      <c r="E349" s="19"/>
      <c r="F349" s="19"/>
      <c r="G349" s="54"/>
      <c r="H349" s="283" t="s">
        <v>130</v>
      </c>
      <c r="J349" s="269">
        <f t="shared" si="23"/>
        <v>1936</v>
      </c>
      <c r="K349" s="270">
        <f t="shared" si="20"/>
        <v>464.2</v>
      </c>
      <c r="L349" s="40" t="s">
        <v>28</v>
      </c>
      <c r="M349" s="19"/>
      <c r="N349" s="19"/>
      <c r="O349" s="54"/>
      <c r="P349" s="283" t="s">
        <v>130</v>
      </c>
    </row>
    <row r="350" spans="2:16" s="15" customFormat="1" ht="24">
      <c r="B350" s="269">
        <f t="shared" si="21"/>
        <v>1137</v>
      </c>
      <c r="C350" s="270">
        <f t="shared" si="22"/>
        <v>454.2125</v>
      </c>
      <c r="D350" s="40" t="s">
        <v>28</v>
      </c>
      <c r="E350" s="19"/>
      <c r="F350" s="19"/>
      <c r="G350" s="54"/>
      <c r="H350" s="283" t="s">
        <v>46</v>
      </c>
      <c r="J350" s="269">
        <f t="shared" si="23"/>
        <v>1937</v>
      </c>
      <c r="K350" s="270">
        <f t="shared" si="20"/>
        <v>464.2125</v>
      </c>
      <c r="L350" s="40" t="s">
        <v>28</v>
      </c>
      <c r="M350" s="19"/>
      <c r="N350" s="19"/>
      <c r="O350" s="54"/>
      <c r="P350" s="283" t="s">
        <v>46</v>
      </c>
    </row>
    <row r="351" spans="2:16" s="15" customFormat="1" ht="12.75">
      <c r="B351" s="269">
        <f t="shared" si="21"/>
        <v>1138</v>
      </c>
      <c r="C351" s="270">
        <f t="shared" si="22"/>
        <v>454.225</v>
      </c>
      <c r="D351" s="40"/>
      <c r="E351" s="19"/>
      <c r="F351" s="19"/>
      <c r="G351" s="54"/>
      <c r="H351" s="136" t="s">
        <v>315</v>
      </c>
      <c r="J351" s="269">
        <f t="shared" si="23"/>
        <v>1938</v>
      </c>
      <c r="K351" s="270">
        <f t="shared" si="20"/>
        <v>464.225</v>
      </c>
      <c r="L351" s="40"/>
      <c r="M351" s="19"/>
      <c r="N351" s="19"/>
      <c r="O351" s="54"/>
      <c r="P351" s="312"/>
    </row>
    <row r="352" spans="2:16" s="15" customFormat="1" ht="12.75">
      <c r="B352" s="269">
        <f t="shared" si="21"/>
        <v>1139</v>
      </c>
      <c r="C352" s="270">
        <f t="shared" si="22"/>
        <v>454.2375</v>
      </c>
      <c r="D352" s="40" t="s">
        <v>28</v>
      </c>
      <c r="E352" s="19"/>
      <c r="F352" s="19"/>
      <c r="G352" s="54"/>
      <c r="H352" s="136" t="s">
        <v>94</v>
      </c>
      <c r="J352" s="269">
        <f t="shared" si="23"/>
        <v>1939</v>
      </c>
      <c r="K352" s="270">
        <f t="shared" si="20"/>
        <v>464.2375</v>
      </c>
      <c r="L352" s="40" t="s">
        <v>28</v>
      </c>
      <c r="M352" s="19"/>
      <c r="N352" s="19"/>
      <c r="O352" s="54"/>
      <c r="P352" s="136" t="s">
        <v>94</v>
      </c>
    </row>
    <row r="353" spans="2:16" s="15" customFormat="1" ht="12.75">
      <c r="B353" s="269">
        <f t="shared" si="21"/>
        <v>1140</v>
      </c>
      <c r="C353" s="270">
        <f t="shared" si="22"/>
        <v>454.25</v>
      </c>
      <c r="D353" s="40"/>
      <c r="E353" s="19"/>
      <c r="F353" s="19"/>
      <c r="G353" s="54"/>
      <c r="H353" s="312"/>
      <c r="J353" s="269">
        <f t="shared" si="23"/>
        <v>1940</v>
      </c>
      <c r="K353" s="270">
        <f t="shared" si="20"/>
        <v>464.25</v>
      </c>
      <c r="L353" s="40"/>
      <c r="M353" s="19"/>
      <c r="N353" s="19"/>
      <c r="O353" s="54"/>
      <c r="P353" s="312" t="s">
        <v>315</v>
      </c>
    </row>
    <row r="354" spans="2:16" s="15" customFormat="1" ht="38.25">
      <c r="B354" s="269">
        <f t="shared" si="21"/>
        <v>1141</v>
      </c>
      <c r="C354" s="270">
        <f t="shared" si="22"/>
        <v>454.2625</v>
      </c>
      <c r="D354" s="40" t="s">
        <v>28</v>
      </c>
      <c r="E354" s="19"/>
      <c r="F354" s="19"/>
      <c r="G354" s="54"/>
      <c r="H354" s="123" t="s">
        <v>514</v>
      </c>
      <c r="J354" s="269">
        <f t="shared" si="23"/>
        <v>1941</v>
      </c>
      <c r="K354" s="270">
        <f t="shared" si="20"/>
        <v>464.2625</v>
      </c>
      <c r="L354" s="40" t="s">
        <v>28</v>
      </c>
      <c r="M354" s="19"/>
      <c r="N354" s="19"/>
      <c r="O354" s="54"/>
      <c r="P354" s="123" t="s">
        <v>515</v>
      </c>
    </row>
    <row r="355" spans="2:16" s="15" customFormat="1" ht="25.5">
      <c r="B355" s="269">
        <f t="shared" si="21"/>
        <v>1142</v>
      </c>
      <c r="C355" s="270">
        <f t="shared" si="22"/>
        <v>454.275</v>
      </c>
      <c r="D355" s="40"/>
      <c r="E355" s="19"/>
      <c r="F355" s="19"/>
      <c r="G355" s="54"/>
      <c r="H355" s="136" t="s">
        <v>531</v>
      </c>
      <c r="J355" s="269">
        <f t="shared" si="23"/>
        <v>1942</v>
      </c>
      <c r="K355" s="270">
        <f t="shared" si="20"/>
        <v>464.275</v>
      </c>
      <c r="L355" s="40"/>
      <c r="M355" s="19"/>
      <c r="N355" s="19"/>
      <c r="O355" s="54"/>
      <c r="P355" s="136" t="s">
        <v>531</v>
      </c>
    </row>
    <row r="356" spans="2:16" s="15" customFormat="1" ht="12.75">
      <c r="B356" s="269">
        <f t="shared" si="21"/>
        <v>1143</v>
      </c>
      <c r="C356" s="270">
        <f t="shared" si="22"/>
        <v>454.2875</v>
      </c>
      <c r="D356" s="40"/>
      <c r="E356" s="19"/>
      <c r="F356" s="19"/>
      <c r="G356" s="54"/>
      <c r="H356" s="312"/>
      <c r="J356" s="269">
        <f t="shared" si="23"/>
        <v>1943</v>
      </c>
      <c r="K356" s="270">
        <f t="shared" si="20"/>
        <v>464.2875</v>
      </c>
      <c r="L356" s="40"/>
      <c r="M356" s="19"/>
      <c r="N356" s="19"/>
      <c r="O356" s="54"/>
      <c r="P356" s="312"/>
    </row>
    <row r="357" spans="2:16" s="15" customFormat="1" ht="12.75">
      <c r="B357" s="269">
        <f t="shared" si="21"/>
        <v>1144</v>
      </c>
      <c r="C357" s="270">
        <f t="shared" si="22"/>
        <v>454.3</v>
      </c>
      <c r="D357" s="40" t="s">
        <v>28</v>
      </c>
      <c r="E357" s="19"/>
      <c r="F357" s="19"/>
      <c r="G357" s="54"/>
      <c r="H357" s="136" t="s">
        <v>202</v>
      </c>
      <c r="J357" s="269">
        <f t="shared" si="23"/>
        <v>1944</v>
      </c>
      <c r="K357" s="270">
        <f t="shared" si="20"/>
        <v>464.3</v>
      </c>
      <c r="L357" s="40" t="s">
        <v>28</v>
      </c>
      <c r="M357" s="19"/>
      <c r="N357" s="19"/>
      <c r="O357" s="54"/>
      <c r="P357" s="136" t="s">
        <v>202</v>
      </c>
    </row>
    <row r="358" spans="2:16" s="15" customFormat="1" ht="12.75">
      <c r="B358" s="269">
        <f t="shared" si="21"/>
        <v>1145</v>
      </c>
      <c r="C358" s="270">
        <f t="shared" si="22"/>
        <v>454.3125</v>
      </c>
      <c r="D358" s="40"/>
      <c r="E358" s="19"/>
      <c r="F358" s="19"/>
      <c r="G358" s="54"/>
      <c r="H358" s="312"/>
      <c r="J358" s="269">
        <f t="shared" si="23"/>
        <v>1945</v>
      </c>
      <c r="K358" s="270">
        <f t="shared" si="20"/>
        <v>464.3125</v>
      </c>
      <c r="L358" s="40"/>
      <c r="M358" s="19"/>
      <c r="N358" s="19"/>
      <c r="O358" s="54"/>
      <c r="P358" s="312"/>
    </row>
    <row r="359" spans="2:16" s="15" customFormat="1" ht="12.75">
      <c r="B359" s="269">
        <f t="shared" si="21"/>
        <v>1146</v>
      </c>
      <c r="C359" s="270">
        <f t="shared" si="22"/>
        <v>454.325</v>
      </c>
      <c r="D359" s="40"/>
      <c r="E359" s="19"/>
      <c r="F359" s="19"/>
      <c r="G359" s="54"/>
      <c r="H359" s="312"/>
      <c r="J359" s="269">
        <f t="shared" si="23"/>
        <v>1946</v>
      </c>
      <c r="K359" s="270">
        <f t="shared" si="20"/>
        <v>464.325</v>
      </c>
      <c r="L359" s="40"/>
      <c r="M359" s="19"/>
      <c r="N359" s="19"/>
      <c r="O359" s="54"/>
      <c r="P359" s="312"/>
    </row>
    <row r="360" spans="2:16" s="15" customFormat="1" ht="12.75">
      <c r="B360" s="269">
        <f t="shared" si="21"/>
        <v>1147</v>
      </c>
      <c r="C360" s="270">
        <f t="shared" si="22"/>
        <v>454.3375</v>
      </c>
      <c r="D360" s="40"/>
      <c r="E360" s="19"/>
      <c r="F360" s="19"/>
      <c r="G360" s="54"/>
      <c r="H360" s="312"/>
      <c r="J360" s="269">
        <f t="shared" si="23"/>
        <v>1947</v>
      </c>
      <c r="K360" s="270">
        <f t="shared" si="20"/>
        <v>464.3375</v>
      </c>
      <c r="L360" s="40"/>
      <c r="M360" s="19"/>
      <c r="N360" s="19"/>
      <c r="O360" s="54"/>
      <c r="P360" s="312"/>
    </row>
    <row r="361" spans="2:16" s="15" customFormat="1" ht="12.75">
      <c r="B361" s="269">
        <f t="shared" si="21"/>
        <v>1148</v>
      </c>
      <c r="C361" s="270">
        <f t="shared" si="22"/>
        <v>454.35</v>
      </c>
      <c r="D361" s="40"/>
      <c r="E361" s="19"/>
      <c r="F361" s="19"/>
      <c r="G361" s="54"/>
      <c r="H361" s="312" t="s">
        <v>301</v>
      </c>
      <c r="J361" s="269">
        <f t="shared" si="23"/>
        <v>1948</v>
      </c>
      <c r="K361" s="270">
        <f t="shared" si="20"/>
        <v>464.35</v>
      </c>
      <c r="L361" s="40"/>
      <c r="M361" s="19"/>
      <c r="N361" s="19"/>
      <c r="O361" s="54"/>
      <c r="P361" s="312" t="s">
        <v>301</v>
      </c>
    </row>
    <row r="362" spans="2:16" s="15" customFormat="1" ht="12.75">
      <c r="B362" s="269">
        <f t="shared" si="21"/>
        <v>1149</v>
      </c>
      <c r="C362" s="270">
        <f t="shared" si="22"/>
        <v>454.3625</v>
      </c>
      <c r="D362" s="40"/>
      <c r="E362" s="19"/>
      <c r="F362" s="19"/>
      <c r="G362" s="54"/>
      <c r="H362" s="312"/>
      <c r="J362" s="269">
        <f t="shared" si="23"/>
        <v>1949</v>
      </c>
      <c r="K362" s="270">
        <f t="shared" si="20"/>
        <v>464.3625</v>
      </c>
      <c r="L362" s="40"/>
      <c r="M362" s="19"/>
      <c r="N362" s="19"/>
      <c r="O362" s="54"/>
      <c r="P362" s="312"/>
    </row>
    <row r="363" spans="2:16" s="15" customFormat="1" ht="12.75">
      <c r="B363" s="269">
        <f t="shared" si="21"/>
        <v>1150</v>
      </c>
      <c r="C363" s="270">
        <f t="shared" si="22"/>
        <v>454.375</v>
      </c>
      <c r="D363" s="40"/>
      <c r="E363" s="19"/>
      <c r="F363" s="19"/>
      <c r="G363" s="54"/>
      <c r="H363" s="312"/>
      <c r="J363" s="269">
        <f t="shared" si="23"/>
        <v>1950</v>
      </c>
      <c r="K363" s="270">
        <f t="shared" si="20"/>
        <v>464.375</v>
      </c>
      <c r="L363" s="40"/>
      <c r="M363" s="19"/>
      <c r="N363" s="19"/>
      <c r="O363" s="54"/>
      <c r="P363" s="312"/>
    </row>
    <row r="364" spans="2:16" s="15" customFormat="1" ht="12.75">
      <c r="B364" s="269">
        <f t="shared" si="21"/>
        <v>1151</v>
      </c>
      <c r="C364" s="270">
        <f t="shared" si="22"/>
        <v>454.3875</v>
      </c>
      <c r="D364" s="40"/>
      <c r="E364" s="19"/>
      <c r="F364" s="19"/>
      <c r="G364" s="54"/>
      <c r="H364" s="312"/>
      <c r="J364" s="269">
        <f t="shared" si="23"/>
        <v>1951</v>
      </c>
      <c r="K364" s="270">
        <f t="shared" si="20"/>
        <v>464.3875</v>
      </c>
      <c r="L364" s="40"/>
      <c r="M364" s="19"/>
      <c r="N364" s="19"/>
      <c r="O364" s="54"/>
      <c r="P364" s="312"/>
    </row>
    <row r="365" spans="2:16" s="15" customFormat="1" ht="12.75">
      <c r="B365" s="269">
        <f t="shared" si="21"/>
        <v>1152</v>
      </c>
      <c r="C365" s="270">
        <f t="shared" si="22"/>
        <v>454.4</v>
      </c>
      <c r="D365" s="40"/>
      <c r="E365" s="19"/>
      <c r="F365" s="19"/>
      <c r="G365" s="54"/>
      <c r="H365" s="312"/>
      <c r="J365" s="269">
        <f t="shared" si="23"/>
        <v>1952</v>
      </c>
      <c r="K365" s="270">
        <f t="shared" si="20"/>
        <v>464.4</v>
      </c>
      <c r="L365" s="40"/>
      <c r="M365" s="19"/>
      <c r="N365" s="19"/>
      <c r="O365" s="54"/>
      <c r="P365" s="312"/>
    </row>
    <row r="366" spans="2:16" s="15" customFormat="1" ht="12.75">
      <c r="B366" s="269">
        <f t="shared" si="21"/>
        <v>1153</v>
      </c>
      <c r="C366" s="270">
        <f t="shared" si="22"/>
        <v>454.4125</v>
      </c>
      <c r="D366" s="40"/>
      <c r="E366" s="19"/>
      <c r="F366" s="19"/>
      <c r="G366" s="54"/>
      <c r="H366" s="312"/>
      <c r="J366" s="269">
        <f t="shared" si="23"/>
        <v>1953</v>
      </c>
      <c r="K366" s="270">
        <f t="shared" si="20"/>
        <v>464.4125</v>
      </c>
      <c r="L366" s="40"/>
      <c r="M366" s="19"/>
      <c r="N366" s="19"/>
      <c r="O366" s="54"/>
      <c r="P366" s="312"/>
    </row>
    <row r="367" spans="2:16" s="15" customFormat="1" ht="12.75">
      <c r="B367" s="269">
        <f t="shared" si="21"/>
        <v>1154</v>
      </c>
      <c r="C367" s="270">
        <f t="shared" si="22"/>
        <v>454.425</v>
      </c>
      <c r="D367" s="40"/>
      <c r="E367" s="19"/>
      <c r="F367" s="19"/>
      <c r="G367" s="54"/>
      <c r="H367" s="312"/>
      <c r="J367" s="269">
        <f t="shared" si="23"/>
        <v>1954</v>
      </c>
      <c r="K367" s="270">
        <f t="shared" si="20"/>
        <v>464.425</v>
      </c>
      <c r="L367" s="40"/>
      <c r="M367" s="19"/>
      <c r="N367" s="19"/>
      <c r="O367" s="54"/>
      <c r="P367" s="312"/>
    </row>
    <row r="368" spans="2:16" s="15" customFormat="1" ht="12.75">
      <c r="B368" s="269">
        <f t="shared" si="21"/>
        <v>1155</v>
      </c>
      <c r="C368" s="270">
        <f t="shared" si="22"/>
        <v>454.4375</v>
      </c>
      <c r="D368" s="40"/>
      <c r="E368" s="19"/>
      <c r="F368" s="19"/>
      <c r="G368" s="54"/>
      <c r="H368" s="312"/>
      <c r="J368" s="269">
        <f t="shared" si="23"/>
        <v>1955</v>
      </c>
      <c r="K368" s="270">
        <f t="shared" si="20"/>
        <v>464.4375</v>
      </c>
      <c r="L368" s="40"/>
      <c r="M368" s="19"/>
      <c r="N368" s="19"/>
      <c r="O368" s="54"/>
      <c r="P368" s="312"/>
    </row>
    <row r="369" spans="2:16" s="15" customFormat="1" ht="12.75">
      <c r="B369" s="269">
        <f t="shared" si="21"/>
        <v>1156</v>
      </c>
      <c r="C369" s="270">
        <f t="shared" si="22"/>
        <v>454.45</v>
      </c>
      <c r="D369" s="40"/>
      <c r="E369" s="19"/>
      <c r="F369" s="19"/>
      <c r="G369" s="54"/>
      <c r="H369" s="312"/>
      <c r="J369" s="269">
        <f t="shared" si="23"/>
        <v>1956</v>
      </c>
      <c r="K369" s="270">
        <f t="shared" si="20"/>
        <v>464.45</v>
      </c>
      <c r="L369" s="40"/>
      <c r="M369" s="19"/>
      <c r="N369" s="19"/>
      <c r="O369" s="54"/>
      <c r="P369" s="312"/>
    </row>
    <row r="370" spans="2:16" s="15" customFormat="1" ht="12.75">
      <c r="B370" s="269">
        <f t="shared" si="21"/>
        <v>1157</v>
      </c>
      <c r="C370" s="270">
        <f t="shared" si="22"/>
        <v>454.4625</v>
      </c>
      <c r="D370" s="40"/>
      <c r="E370" s="19"/>
      <c r="F370" s="19"/>
      <c r="G370" s="54"/>
      <c r="H370" s="312"/>
      <c r="J370" s="269">
        <f t="shared" si="23"/>
        <v>1957</v>
      </c>
      <c r="K370" s="270">
        <f t="shared" si="20"/>
        <v>464.4625</v>
      </c>
      <c r="L370" s="40"/>
      <c r="M370" s="19"/>
      <c r="N370" s="19"/>
      <c r="O370" s="54"/>
      <c r="P370" s="312"/>
    </row>
    <row r="371" spans="2:16" s="15" customFormat="1" ht="12.75">
      <c r="B371" s="269">
        <f t="shared" si="21"/>
        <v>1158</v>
      </c>
      <c r="C371" s="270">
        <f t="shared" si="22"/>
        <v>454.475</v>
      </c>
      <c r="D371" s="40"/>
      <c r="E371" s="19"/>
      <c r="F371" s="19"/>
      <c r="G371" s="54"/>
      <c r="H371" s="136" t="s">
        <v>332</v>
      </c>
      <c r="J371" s="269">
        <f t="shared" si="23"/>
        <v>1958</v>
      </c>
      <c r="K371" s="270">
        <f t="shared" si="20"/>
        <v>464.475</v>
      </c>
      <c r="L371" s="40"/>
      <c r="M371" s="19"/>
      <c r="N371" s="19"/>
      <c r="O371" s="54"/>
      <c r="P371" s="136" t="s">
        <v>332</v>
      </c>
    </row>
    <row r="372" spans="2:16" s="15" customFormat="1" ht="12.75">
      <c r="B372" s="269">
        <f t="shared" si="21"/>
        <v>1159</v>
      </c>
      <c r="C372" s="270">
        <f t="shared" si="22"/>
        <v>454.4875</v>
      </c>
      <c r="D372" s="40"/>
      <c r="E372" s="19"/>
      <c r="F372" s="19"/>
      <c r="G372" s="54"/>
      <c r="H372" s="312"/>
      <c r="J372" s="269">
        <f t="shared" si="23"/>
        <v>1959</v>
      </c>
      <c r="K372" s="270">
        <f t="shared" si="20"/>
        <v>464.4875</v>
      </c>
      <c r="L372" s="40"/>
      <c r="M372" s="19"/>
      <c r="N372" s="19"/>
      <c r="O372" s="54"/>
      <c r="P372" s="312"/>
    </row>
    <row r="373" spans="2:16" s="15" customFormat="1" ht="12.75">
      <c r="B373" s="269">
        <f t="shared" si="21"/>
        <v>1160</v>
      </c>
      <c r="C373" s="270">
        <f t="shared" si="22"/>
        <v>454.5</v>
      </c>
      <c r="D373" s="40"/>
      <c r="E373" s="19"/>
      <c r="F373" s="19"/>
      <c r="G373" s="54"/>
      <c r="H373" s="136" t="s">
        <v>269</v>
      </c>
      <c r="J373" s="269">
        <f t="shared" si="23"/>
        <v>1960</v>
      </c>
      <c r="K373" s="270">
        <f t="shared" si="20"/>
        <v>464.5</v>
      </c>
      <c r="L373" s="40"/>
      <c r="M373" s="19"/>
      <c r="N373" s="19"/>
      <c r="O373" s="54"/>
      <c r="P373" s="136" t="s">
        <v>269</v>
      </c>
    </row>
    <row r="374" spans="2:16" s="15" customFormat="1" ht="12.75">
      <c r="B374" s="269">
        <f t="shared" si="21"/>
        <v>1161</v>
      </c>
      <c r="C374" s="270">
        <f t="shared" si="22"/>
        <v>454.5125</v>
      </c>
      <c r="D374" s="40"/>
      <c r="E374" s="19"/>
      <c r="F374" s="19"/>
      <c r="G374" s="54"/>
      <c r="H374" s="312"/>
      <c r="J374" s="269">
        <f t="shared" si="23"/>
        <v>1961</v>
      </c>
      <c r="K374" s="270">
        <f t="shared" si="20"/>
        <v>464.5125</v>
      </c>
      <c r="L374" s="40"/>
      <c r="M374" s="19"/>
      <c r="N374" s="19"/>
      <c r="O374" s="54"/>
      <c r="P374" s="312"/>
    </row>
    <row r="375" spans="2:16" s="15" customFormat="1" ht="12.75">
      <c r="B375" s="269">
        <f t="shared" si="21"/>
        <v>1162</v>
      </c>
      <c r="C375" s="270">
        <f t="shared" si="22"/>
        <v>454.525</v>
      </c>
      <c r="D375" s="40"/>
      <c r="E375" s="19"/>
      <c r="F375" s="19"/>
      <c r="G375" s="54"/>
      <c r="H375" s="312"/>
      <c r="J375" s="269">
        <f t="shared" si="23"/>
        <v>1962</v>
      </c>
      <c r="K375" s="270">
        <f t="shared" si="20"/>
        <v>464.525</v>
      </c>
      <c r="L375" s="40"/>
      <c r="M375" s="19"/>
      <c r="N375" s="19"/>
      <c r="O375" s="54"/>
      <c r="P375" s="312"/>
    </row>
    <row r="376" spans="2:16" s="15" customFormat="1" ht="12.75">
      <c r="B376" s="269">
        <f t="shared" si="21"/>
        <v>1163</v>
      </c>
      <c r="C376" s="270">
        <f t="shared" si="22"/>
        <v>454.5375</v>
      </c>
      <c r="D376" s="40"/>
      <c r="E376" s="19"/>
      <c r="F376" s="19"/>
      <c r="G376" s="54"/>
      <c r="H376" s="312"/>
      <c r="J376" s="269">
        <f t="shared" si="23"/>
        <v>1963</v>
      </c>
      <c r="K376" s="270">
        <f t="shared" si="20"/>
        <v>464.5375</v>
      </c>
      <c r="L376" s="40"/>
      <c r="M376" s="19"/>
      <c r="N376" s="19"/>
      <c r="O376" s="54"/>
      <c r="P376" s="312"/>
    </row>
    <row r="377" spans="2:16" s="15" customFormat="1" ht="12.75">
      <c r="B377" s="269">
        <f t="shared" si="21"/>
        <v>1164</v>
      </c>
      <c r="C377" s="270">
        <f t="shared" si="22"/>
        <v>454.55</v>
      </c>
      <c r="D377" s="40"/>
      <c r="E377" s="19"/>
      <c r="F377" s="19"/>
      <c r="G377" s="54"/>
      <c r="H377" s="312"/>
      <c r="J377" s="269">
        <f t="shared" si="23"/>
        <v>1964</v>
      </c>
      <c r="K377" s="270">
        <f t="shared" si="20"/>
        <v>464.55</v>
      </c>
      <c r="L377" s="40"/>
      <c r="M377" s="19"/>
      <c r="N377" s="19"/>
      <c r="O377" s="54"/>
      <c r="P377" s="312"/>
    </row>
    <row r="378" spans="2:16" s="15" customFormat="1" ht="12.75">
      <c r="B378" s="269">
        <f t="shared" si="21"/>
        <v>1165</v>
      </c>
      <c r="C378" s="270">
        <f t="shared" si="22"/>
        <v>454.5625</v>
      </c>
      <c r="D378" s="40"/>
      <c r="E378" s="19"/>
      <c r="F378" s="19"/>
      <c r="G378" s="54"/>
      <c r="H378" s="312"/>
      <c r="J378" s="269">
        <f t="shared" si="23"/>
        <v>1965</v>
      </c>
      <c r="K378" s="270">
        <f t="shared" si="20"/>
        <v>464.5625</v>
      </c>
      <c r="L378" s="40"/>
      <c r="M378" s="19"/>
      <c r="N378" s="19"/>
      <c r="O378" s="54"/>
      <c r="P378" s="312"/>
    </row>
    <row r="379" spans="2:16" s="15" customFormat="1" ht="12.75">
      <c r="B379" s="269">
        <f t="shared" si="21"/>
        <v>1166</v>
      </c>
      <c r="C379" s="270">
        <f t="shared" si="22"/>
        <v>454.575</v>
      </c>
      <c r="D379" s="40"/>
      <c r="E379" s="19"/>
      <c r="F379" s="19"/>
      <c r="G379" s="54"/>
      <c r="H379" s="312"/>
      <c r="J379" s="269">
        <f t="shared" si="23"/>
        <v>1966</v>
      </c>
      <c r="K379" s="270">
        <f t="shared" si="20"/>
        <v>464.575</v>
      </c>
      <c r="L379" s="40"/>
      <c r="M379" s="19"/>
      <c r="N379" s="19"/>
      <c r="O379" s="54"/>
      <c r="P379" s="312"/>
    </row>
    <row r="380" spans="2:16" s="15" customFormat="1" ht="25.5">
      <c r="B380" s="269">
        <f t="shared" si="21"/>
        <v>1167</v>
      </c>
      <c r="C380" s="270">
        <f t="shared" si="22"/>
        <v>454.5875</v>
      </c>
      <c r="D380" s="40" t="s">
        <v>28</v>
      </c>
      <c r="E380" s="19"/>
      <c r="F380" s="19"/>
      <c r="G380" s="54"/>
      <c r="H380" s="123" t="s">
        <v>91</v>
      </c>
      <c r="J380" s="269">
        <f t="shared" si="23"/>
        <v>1967</v>
      </c>
      <c r="K380" s="270">
        <f t="shared" si="20"/>
        <v>464.5875</v>
      </c>
      <c r="L380" s="40" t="s">
        <v>28</v>
      </c>
      <c r="M380" s="19"/>
      <c r="N380" s="19"/>
      <c r="O380" s="54"/>
      <c r="P380" s="123" t="s">
        <v>91</v>
      </c>
    </row>
    <row r="381" spans="2:16" s="15" customFormat="1" ht="12.75">
      <c r="B381" s="269">
        <f t="shared" si="21"/>
        <v>1168</v>
      </c>
      <c r="C381" s="270">
        <f t="shared" si="22"/>
        <v>454.6</v>
      </c>
      <c r="D381" s="40"/>
      <c r="E381" s="19"/>
      <c r="F381" s="19"/>
      <c r="G381" s="54"/>
      <c r="H381" s="312"/>
      <c r="J381" s="269">
        <f t="shared" si="23"/>
        <v>1968</v>
      </c>
      <c r="K381" s="270">
        <f t="shared" si="20"/>
        <v>464.6</v>
      </c>
      <c r="L381" s="40"/>
      <c r="M381" s="19"/>
      <c r="N381" s="19"/>
      <c r="O381" s="54"/>
      <c r="P381" s="312"/>
    </row>
    <row r="382" spans="2:16" s="15" customFormat="1" ht="12.75">
      <c r="B382" s="269">
        <f t="shared" si="21"/>
        <v>1169</v>
      </c>
      <c r="C382" s="270">
        <f t="shared" si="22"/>
        <v>454.6125</v>
      </c>
      <c r="D382" s="40"/>
      <c r="E382" s="19"/>
      <c r="F382" s="19"/>
      <c r="G382" s="54"/>
      <c r="H382" s="312"/>
      <c r="J382" s="269">
        <f t="shared" si="23"/>
        <v>1969</v>
      </c>
      <c r="K382" s="270">
        <f t="shared" si="20"/>
        <v>464.6125</v>
      </c>
      <c r="L382" s="40"/>
      <c r="M382" s="19"/>
      <c r="N382" s="19"/>
      <c r="O382" s="54"/>
      <c r="P382" s="312"/>
    </row>
    <row r="383" spans="2:16" s="15" customFormat="1" ht="12.75">
      <c r="B383" s="269">
        <f t="shared" si="21"/>
        <v>1170</v>
      </c>
      <c r="C383" s="270">
        <f t="shared" si="22"/>
        <v>454.625</v>
      </c>
      <c r="D383" s="40" t="s">
        <v>28</v>
      </c>
      <c r="E383" s="19"/>
      <c r="F383" s="19"/>
      <c r="G383" s="54"/>
      <c r="H383" s="283" t="s">
        <v>39</v>
      </c>
      <c r="J383" s="269">
        <f t="shared" si="23"/>
        <v>1970</v>
      </c>
      <c r="K383" s="270">
        <f t="shared" si="20"/>
        <v>464.625</v>
      </c>
      <c r="L383" s="40" t="s">
        <v>28</v>
      </c>
      <c r="M383" s="19"/>
      <c r="N383" s="19"/>
      <c r="O383" s="54"/>
      <c r="P383" s="283" t="s">
        <v>39</v>
      </c>
    </row>
    <row r="384" spans="2:16" s="15" customFormat="1" ht="12.75">
      <c r="B384" s="269">
        <f t="shared" si="21"/>
        <v>1171</v>
      </c>
      <c r="C384" s="270">
        <f t="shared" si="22"/>
        <v>454.6375</v>
      </c>
      <c r="D384" s="40"/>
      <c r="E384" s="19"/>
      <c r="F384" s="19"/>
      <c r="G384" s="54"/>
      <c r="H384" s="312"/>
      <c r="J384" s="269">
        <f t="shared" si="23"/>
        <v>1971</v>
      </c>
      <c r="K384" s="270">
        <f t="shared" si="20"/>
        <v>464.6375</v>
      </c>
      <c r="L384" s="40"/>
      <c r="M384" s="19"/>
      <c r="N384" s="19"/>
      <c r="O384" s="54"/>
      <c r="P384" s="312"/>
    </row>
    <row r="385" spans="2:16" s="15" customFormat="1" ht="12.75">
      <c r="B385" s="269">
        <f t="shared" si="21"/>
        <v>1172</v>
      </c>
      <c r="C385" s="270">
        <f t="shared" si="22"/>
        <v>454.65</v>
      </c>
      <c r="D385" s="40" t="s">
        <v>28</v>
      </c>
      <c r="E385" s="19"/>
      <c r="F385" s="19"/>
      <c r="G385" s="54"/>
      <c r="H385" s="283" t="s">
        <v>48</v>
      </c>
      <c r="J385" s="269">
        <f t="shared" si="23"/>
        <v>1972</v>
      </c>
      <c r="K385" s="270">
        <f t="shared" si="20"/>
        <v>464.65</v>
      </c>
      <c r="L385" s="40" t="s">
        <v>28</v>
      </c>
      <c r="M385" s="19"/>
      <c r="N385" s="19"/>
      <c r="O385" s="54"/>
      <c r="P385" s="283" t="s">
        <v>48</v>
      </c>
    </row>
    <row r="386" spans="2:16" s="15" customFormat="1" ht="12.75">
      <c r="B386" s="269">
        <f t="shared" si="21"/>
        <v>1173</v>
      </c>
      <c r="C386" s="270">
        <f t="shared" si="22"/>
        <v>454.6625</v>
      </c>
      <c r="D386" s="40"/>
      <c r="E386" s="19"/>
      <c r="F386" s="19"/>
      <c r="G386" s="54"/>
      <c r="H386" s="312"/>
      <c r="J386" s="269">
        <f t="shared" si="23"/>
        <v>1973</v>
      </c>
      <c r="K386" s="270">
        <f t="shared" si="20"/>
        <v>464.6625</v>
      </c>
      <c r="L386" s="40"/>
      <c r="M386" s="19"/>
      <c r="N386" s="19"/>
      <c r="O386" s="54"/>
      <c r="P386" s="312"/>
    </row>
    <row r="387" spans="2:16" s="15" customFormat="1" ht="12.75">
      <c r="B387" s="269">
        <f t="shared" si="21"/>
        <v>1174</v>
      </c>
      <c r="C387" s="270">
        <f t="shared" si="22"/>
        <v>454.675</v>
      </c>
      <c r="D387" s="40"/>
      <c r="E387" s="19"/>
      <c r="F387" s="19"/>
      <c r="G387" s="54"/>
      <c r="H387" s="312"/>
      <c r="J387" s="269">
        <f t="shared" si="23"/>
        <v>1974</v>
      </c>
      <c r="K387" s="270">
        <f t="shared" si="20"/>
        <v>464.675</v>
      </c>
      <c r="L387" s="40"/>
      <c r="M387" s="19"/>
      <c r="N387" s="19"/>
      <c r="O387" s="54"/>
      <c r="P387" s="312"/>
    </row>
    <row r="388" spans="2:16" s="15" customFormat="1" ht="12.75">
      <c r="B388" s="269">
        <f t="shared" si="21"/>
        <v>1175</v>
      </c>
      <c r="C388" s="270">
        <f t="shared" si="22"/>
        <v>454.6875</v>
      </c>
      <c r="D388" s="40"/>
      <c r="E388" s="19"/>
      <c r="F388" s="19"/>
      <c r="G388" s="54"/>
      <c r="H388" s="312"/>
      <c r="J388" s="269">
        <f t="shared" si="23"/>
        <v>1975</v>
      </c>
      <c r="K388" s="270">
        <f t="shared" si="20"/>
        <v>464.6875</v>
      </c>
      <c r="L388" s="40"/>
      <c r="M388" s="19"/>
      <c r="N388" s="19"/>
      <c r="O388" s="54"/>
      <c r="P388" s="312"/>
    </row>
    <row r="389" spans="2:16" s="15" customFormat="1" ht="24">
      <c r="B389" s="269">
        <f t="shared" si="21"/>
        <v>1176</v>
      </c>
      <c r="C389" s="270">
        <f t="shared" si="22"/>
        <v>454.7</v>
      </c>
      <c r="D389" s="40" t="s">
        <v>28</v>
      </c>
      <c r="E389" s="19"/>
      <c r="F389" s="19"/>
      <c r="G389" s="54"/>
      <c r="H389" s="283" t="s">
        <v>554</v>
      </c>
      <c r="J389" s="269">
        <f t="shared" si="23"/>
        <v>1976</v>
      </c>
      <c r="K389" s="270">
        <f t="shared" si="20"/>
        <v>464.7</v>
      </c>
      <c r="L389" s="40" t="s">
        <v>28</v>
      </c>
      <c r="M389" s="19"/>
      <c r="N389" s="19"/>
      <c r="O389" s="54"/>
      <c r="P389" s="283" t="s">
        <v>554</v>
      </c>
    </row>
    <row r="390" spans="2:16" s="15" customFormat="1" ht="12.75">
      <c r="B390" s="269">
        <f t="shared" si="21"/>
        <v>1177</v>
      </c>
      <c r="C390" s="270">
        <f t="shared" si="22"/>
        <v>454.7125</v>
      </c>
      <c r="D390" s="40"/>
      <c r="E390" s="19"/>
      <c r="F390" s="19"/>
      <c r="G390" s="54"/>
      <c r="H390" s="312"/>
      <c r="J390" s="269">
        <f t="shared" si="23"/>
        <v>1977</v>
      </c>
      <c r="K390" s="270">
        <f t="shared" si="20"/>
        <v>464.7125</v>
      </c>
      <c r="L390" s="40"/>
      <c r="M390" s="19"/>
      <c r="N390" s="19"/>
      <c r="O390" s="54"/>
      <c r="P390" s="312"/>
    </row>
    <row r="391" spans="2:16" s="15" customFormat="1" ht="12.75">
      <c r="B391" s="269">
        <f t="shared" si="21"/>
        <v>1178</v>
      </c>
      <c r="C391" s="270">
        <f t="shared" si="22"/>
        <v>454.725</v>
      </c>
      <c r="D391" s="40"/>
      <c r="E391" s="19"/>
      <c r="F391" s="19"/>
      <c r="G391" s="54"/>
      <c r="H391" s="312"/>
      <c r="J391" s="269">
        <f t="shared" si="23"/>
        <v>1978</v>
      </c>
      <c r="K391" s="270">
        <f t="shared" si="20"/>
        <v>464.725</v>
      </c>
      <c r="L391" s="40"/>
      <c r="M391" s="19"/>
      <c r="N391" s="19"/>
      <c r="O391" s="54"/>
      <c r="P391" s="312"/>
    </row>
    <row r="392" spans="2:16" s="15" customFormat="1" ht="12.75">
      <c r="B392" s="269">
        <f t="shared" si="21"/>
        <v>1179</v>
      </c>
      <c r="C392" s="270">
        <f t="shared" si="22"/>
        <v>454.7375</v>
      </c>
      <c r="D392" s="40"/>
      <c r="E392" s="19"/>
      <c r="F392" s="19"/>
      <c r="G392" s="54"/>
      <c r="H392" s="312"/>
      <c r="J392" s="269">
        <f t="shared" si="23"/>
        <v>1979</v>
      </c>
      <c r="K392" s="270">
        <f t="shared" si="20"/>
        <v>464.7375</v>
      </c>
      <c r="L392" s="40"/>
      <c r="M392" s="19"/>
      <c r="N392" s="19"/>
      <c r="O392" s="54"/>
      <c r="P392" s="312"/>
    </row>
    <row r="393" spans="2:16" s="15" customFormat="1" ht="12.75">
      <c r="B393" s="269">
        <f t="shared" si="21"/>
        <v>1180</v>
      </c>
      <c r="C393" s="270">
        <f t="shared" si="22"/>
        <v>454.75</v>
      </c>
      <c r="D393" s="40"/>
      <c r="E393" s="19"/>
      <c r="F393" s="19"/>
      <c r="G393" s="54"/>
      <c r="H393" s="312"/>
      <c r="J393" s="269">
        <f t="shared" si="23"/>
        <v>1980</v>
      </c>
      <c r="K393" s="270">
        <f t="shared" si="20"/>
        <v>464.75</v>
      </c>
      <c r="L393" s="40"/>
      <c r="M393" s="19"/>
      <c r="N393" s="19"/>
      <c r="O393" s="54"/>
      <c r="P393" s="312"/>
    </row>
    <row r="394" spans="2:16" s="15" customFormat="1" ht="12.75">
      <c r="B394" s="269">
        <f t="shared" si="21"/>
        <v>1181</v>
      </c>
      <c r="C394" s="270">
        <f t="shared" si="22"/>
        <v>454.7625</v>
      </c>
      <c r="D394" s="40"/>
      <c r="E394" s="19"/>
      <c r="F394" s="19"/>
      <c r="G394" s="54"/>
      <c r="H394" s="312"/>
      <c r="J394" s="269">
        <f t="shared" si="23"/>
        <v>1981</v>
      </c>
      <c r="K394" s="270">
        <f t="shared" si="20"/>
        <v>464.7625</v>
      </c>
      <c r="L394" s="40"/>
      <c r="M394" s="19"/>
      <c r="N394" s="19"/>
      <c r="O394" s="54"/>
      <c r="P394" s="312"/>
    </row>
    <row r="395" spans="2:16" s="15" customFormat="1" ht="12.75">
      <c r="B395" s="269">
        <f t="shared" si="21"/>
        <v>1182</v>
      </c>
      <c r="C395" s="270">
        <f t="shared" si="22"/>
        <v>454.775</v>
      </c>
      <c r="D395" s="40"/>
      <c r="E395" s="19"/>
      <c r="F395" s="19"/>
      <c r="G395" s="54"/>
      <c r="H395" s="312"/>
      <c r="J395" s="269">
        <f t="shared" si="23"/>
        <v>1982</v>
      </c>
      <c r="K395" s="270">
        <f t="shared" si="20"/>
        <v>464.775</v>
      </c>
      <c r="L395" s="40"/>
      <c r="M395" s="19"/>
      <c r="N395" s="19"/>
      <c r="O395" s="54"/>
      <c r="P395" s="312"/>
    </row>
    <row r="396" spans="2:16" s="15" customFormat="1" ht="12.75">
      <c r="B396" s="269">
        <f t="shared" si="21"/>
        <v>1183</v>
      </c>
      <c r="C396" s="270">
        <f t="shared" si="22"/>
        <v>454.7875</v>
      </c>
      <c r="D396" s="40"/>
      <c r="E396" s="19"/>
      <c r="F396" s="19"/>
      <c r="G396" s="54"/>
      <c r="H396" s="312"/>
      <c r="J396" s="269">
        <f t="shared" si="23"/>
        <v>1983</v>
      </c>
      <c r="K396" s="270">
        <f t="shared" si="20"/>
        <v>464.7875</v>
      </c>
      <c r="L396" s="40"/>
      <c r="M396" s="19"/>
      <c r="N396" s="19"/>
      <c r="O396" s="54"/>
      <c r="P396" s="312"/>
    </row>
    <row r="397" spans="2:16" s="15" customFormat="1" ht="12.75">
      <c r="B397" s="269">
        <f t="shared" si="21"/>
        <v>1184</v>
      </c>
      <c r="C397" s="270">
        <f t="shared" si="22"/>
        <v>454.8</v>
      </c>
      <c r="D397" s="40" t="s">
        <v>28</v>
      </c>
      <c r="E397" s="19"/>
      <c r="F397" s="19"/>
      <c r="G397" s="54"/>
      <c r="H397" s="283" t="s">
        <v>543</v>
      </c>
      <c r="J397" s="269">
        <f t="shared" si="23"/>
        <v>1984</v>
      </c>
      <c r="K397" s="270">
        <f t="shared" si="20"/>
        <v>464.8</v>
      </c>
      <c r="L397" s="40" t="s">
        <v>28</v>
      </c>
      <c r="M397" s="19"/>
      <c r="N397" s="19"/>
      <c r="O397" s="54"/>
      <c r="P397" s="283" t="s">
        <v>543</v>
      </c>
    </row>
    <row r="398" spans="2:16" s="15" customFormat="1" ht="12.75">
      <c r="B398" s="269">
        <f t="shared" si="21"/>
        <v>1185</v>
      </c>
      <c r="C398" s="270">
        <f t="shared" si="22"/>
        <v>454.8125</v>
      </c>
      <c r="D398" s="40"/>
      <c r="E398" s="19"/>
      <c r="F398" s="19"/>
      <c r="G398" s="54"/>
      <c r="H398" s="312"/>
      <c r="J398" s="269">
        <f t="shared" si="23"/>
        <v>1985</v>
      </c>
      <c r="K398" s="270">
        <f aca="true" t="shared" si="24" ref="K398:K461">SUM(440+J398*0.0125)</f>
        <v>464.8125</v>
      </c>
      <c r="L398" s="40"/>
      <c r="M398" s="19"/>
      <c r="N398" s="19"/>
      <c r="O398" s="54"/>
      <c r="P398" s="312"/>
    </row>
    <row r="399" spans="2:16" s="15" customFormat="1" ht="12.75">
      <c r="B399" s="269">
        <f aca="true" t="shared" si="25" ref="B399:B462">SUM(B398+1)</f>
        <v>1186</v>
      </c>
      <c r="C399" s="270">
        <f t="shared" si="22"/>
        <v>454.825</v>
      </c>
      <c r="D399" s="40"/>
      <c r="E399" s="19"/>
      <c r="F399" s="19"/>
      <c r="G399" s="54"/>
      <c r="H399" s="312"/>
      <c r="J399" s="269">
        <f t="shared" si="23"/>
        <v>1986</v>
      </c>
      <c r="K399" s="270">
        <f t="shared" si="24"/>
        <v>464.825</v>
      </c>
      <c r="L399" s="40"/>
      <c r="M399" s="19"/>
      <c r="N399" s="19"/>
      <c r="O399" s="54"/>
      <c r="P399" s="312"/>
    </row>
    <row r="400" spans="2:16" s="15" customFormat="1" ht="12.75">
      <c r="B400" s="269">
        <f t="shared" si="25"/>
        <v>1187</v>
      </c>
      <c r="C400" s="270">
        <f aca="true" t="shared" si="26" ref="C400:C463">SUM(440+B400*0.0125)</f>
        <v>454.8375</v>
      </c>
      <c r="D400" s="40"/>
      <c r="E400" s="19"/>
      <c r="F400" s="19"/>
      <c r="G400" s="54"/>
      <c r="H400" s="312"/>
      <c r="J400" s="269">
        <f t="shared" si="23"/>
        <v>1987</v>
      </c>
      <c r="K400" s="270">
        <f t="shared" si="24"/>
        <v>464.8375</v>
      </c>
      <c r="L400" s="40"/>
      <c r="M400" s="19"/>
      <c r="N400" s="19"/>
      <c r="O400" s="54"/>
      <c r="P400" s="312"/>
    </row>
    <row r="401" spans="2:16" s="15" customFormat="1" ht="12.75">
      <c r="B401" s="269">
        <f t="shared" si="25"/>
        <v>1188</v>
      </c>
      <c r="C401" s="270">
        <f t="shared" si="26"/>
        <v>454.85</v>
      </c>
      <c r="D401" s="40"/>
      <c r="E401" s="19"/>
      <c r="F401" s="19"/>
      <c r="G401" s="54"/>
      <c r="H401" s="312"/>
      <c r="J401" s="269">
        <f aca="true" t="shared" si="27" ref="J401:J464">SUM(J400+1)</f>
        <v>1988</v>
      </c>
      <c r="K401" s="270">
        <f t="shared" si="24"/>
        <v>464.85</v>
      </c>
      <c r="L401" s="40"/>
      <c r="M401" s="19"/>
      <c r="N401" s="19"/>
      <c r="O401" s="54"/>
      <c r="P401" s="312"/>
    </row>
    <row r="402" spans="2:16" s="15" customFormat="1" ht="12.75">
      <c r="B402" s="269">
        <f t="shared" si="25"/>
        <v>1189</v>
      </c>
      <c r="C402" s="270">
        <f t="shared" si="26"/>
        <v>454.8625</v>
      </c>
      <c r="D402" s="40"/>
      <c r="E402" s="19"/>
      <c r="F402" s="19"/>
      <c r="G402" s="54"/>
      <c r="H402" s="312"/>
      <c r="J402" s="269">
        <f t="shared" si="27"/>
        <v>1989</v>
      </c>
      <c r="K402" s="270">
        <f t="shared" si="24"/>
        <v>464.8625</v>
      </c>
      <c r="L402" s="40"/>
      <c r="M402" s="19"/>
      <c r="N402" s="19"/>
      <c r="O402" s="54"/>
      <c r="P402" s="312"/>
    </row>
    <row r="403" spans="2:16" s="15" customFormat="1" ht="12.75">
      <c r="B403" s="269">
        <f t="shared" si="25"/>
        <v>1190</v>
      </c>
      <c r="C403" s="270">
        <f t="shared" si="26"/>
        <v>454.875</v>
      </c>
      <c r="D403" s="40"/>
      <c r="E403" s="19"/>
      <c r="F403" s="19"/>
      <c r="G403" s="54"/>
      <c r="H403" s="312"/>
      <c r="J403" s="269">
        <f t="shared" si="27"/>
        <v>1990</v>
      </c>
      <c r="K403" s="270">
        <f t="shared" si="24"/>
        <v>464.875</v>
      </c>
      <c r="L403" s="40"/>
      <c r="M403" s="19"/>
      <c r="N403" s="19"/>
      <c r="O403" s="54"/>
      <c r="P403" s="312"/>
    </row>
    <row r="404" spans="2:16" s="15" customFormat="1" ht="12.75">
      <c r="B404" s="269">
        <f t="shared" si="25"/>
        <v>1191</v>
      </c>
      <c r="C404" s="270">
        <f t="shared" si="26"/>
        <v>454.8875</v>
      </c>
      <c r="D404" s="40"/>
      <c r="E404" s="19"/>
      <c r="F404" s="19"/>
      <c r="G404" s="54"/>
      <c r="H404" s="312"/>
      <c r="J404" s="269">
        <f t="shared" si="27"/>
        <v>1991</v>
      </c>
      <c r="K404" s="270">
        <f t="shared" si="24"/>
        <v>464.8875</v>
      </c>
      <c r="L404" s="40"/>
      <c r="M404" s="19"/>
      <c r="N404" s="19"/>
      <c r="O404" s="54"/>
      <c r="P404" s="312"/>
    </row>
    <row r="405" spans="2:16" s="15" customFormat="1" ht="12.75">
      <c r="B405" s="269">
        <f t="shared" si="25"/>
        <v>1192</v>
      </c>
      <c r="C405" s="270">
        <f t="shared" si="26"/>
        <v>454.9</v>
      </c>
      <c r="D405" s="40"/>
      <c r="E405" s="19"/>
      <c r="F405" s="19"/>
      <c r="G405" s="54"/>
      <c r="H405" s="312"/>
      <c r="J405" s="269">
        <f t="shared" si="27"/>
        <v>1992</v>
      </c>
      <c r="K405" s="270">
        <f t="shared" si="24"/>
        <v>464.9</v>
      </c>
      <c r="L405" s="40"/>
      <c r="M405" s="19"/>
      <c r="N405" s="19"/>
      <c r="O405" s="54"/>
      <c r="P405" s="312"/>
    </row>
    <row r="406" spans="2:16" s="15" customFormat="1" ht="12.75">
      <c r="B406" s="269">
        <f t="shared" si="25"/>
        <v>1193</v>
      </c>
      <c r="C406" s="270">
        <f t="shared" si="26"/>
        <v>454.9125</v>
      </c>
      <c r="D406" s="40"/>
      <c r="E406" s="19"/>
      <c r="F406" s="19"/>
      <c r="G406" s="54"/>
      <c r="H406" s="312"/>
      <c r="J406" s="269">
        <f t="shared" si="27"/>
        <v>1993</v>
      </c>
      <c r="K406" s="270">
        <f t="shared" si="24"/>
        <v>464.9125</v>
      </c>
      <c r="L406" s="40"/>
      <c r="M406" s="19"/>
      <c r="N406" s="19"/>
      <c r="O406" s="54"/>
      <c r="P406" s="312"/>
    </row>
    <row r="407" spans="2:16" s="15" customFormat="1" ht="12.75">
      <c r="B407" s="269">
        <f t="shared" si="25"/>
        <v>1194</v>
      </c>
      <c r="C407" s="270">
        <f t="shared" si="26"/>
        <v>454.925</v>
      </c>
      <c r="D407" s="40" t="s">
        <v>28</v>
      </c>
      <c r="E407" s="19"/>
      <c r="F407" s="19"/>
      <c r="G407" s="54"/>
      <c r="H407" s="283" t="s">
        <v>33</v>
      </c>
      <c r="J407" s="269">
        <f t="shared" si="27"/>
        <v>1994</v>
      </c>
      <c r="K407" s="270">
        <f t="shared" si="24"/>
        <v>464.925</v>
      </c>
      <c r="L407" s="40" t="s">
        <v>28</v>
      </c>
      <c r="M407" s="19"/>
      <c r="N407" s="19"/>
      <c r="O407" s="54"/>
      <c r="P407" s="283" t="s">
        <v>33</v>
      </c>
    </row>
    <row r="408" spans="2:16" s="15" customFormat="1" ht="12.75">
      <c r="B408" s="269">
        <f t="shared" si="25"/>
        <v>1195</v>
      </c>
      <c r="C408" s="270">
        <f t="shared" si="26"/>
        <v>454.9375</v>
      </c>
      <c r="D408" s="40"/>
      <c r="E408" s="19"/>
      <c r="F408" s="19"/>
      <c r="G408" s="54"/>
      <c r="H408" s="312"/>
      <c r="J408" s="269">
        <f t="shared" si="27"/>
        <v>1995</v>
      </c>
      <c r="K408" s="270">
        <f t="shared" si="24"/>
        <v>464.9375</v>
      </c>
      <c r="L408" s="40"/>
      <c r="M408" s="19"/>
      <c r="N408" s="19"/>
      <c r="O408" s="54"/>
      <c r="P408" s="312"/>
    </row>
    <row r="409" spans="2:16" s="15" customFormat="1" ht="12.75">
      <c r="B409" s="269">
        <f t="shared" si="25"/>
        <v>1196</v>
      </c>
      <c r="C409" s="270">
        <f t="shared" si="26"/>
        <v>454.95</v>
      </c>
      <c r="D409" s="40"/>
      <c r="E409" s="19"/>
      <c r="F409" s="19"/>
      <c r="G409" s="54"/>
      <c r="H409" s="312"/>
      <c r="J409" s="269">
        <f t="shared" si="27"/>
        <v>1996</v>
      </c>
      <c r="K409" s="270">
        <f t="shared" si="24"/>
        <v>464.95</v>
      </c>
      <c r="L409" s="40"/>
      <c r="M409" s="19"/>
      <c r="N409" s="19"/>
      <c r="O409" s="54"/>
      <c r="P409" s="312"/>
    </row>
    <row r="410" spans="2:16" s="15" customFormat="1" ht="12.75">
      <c r="B410" s="269">
        <f t="shared" si="25"/>
        <v>1197</v>
      </c>
      <c r="C410" s="270">
        <f t="shared" si="26"/>
        <v>454.9625</v>
      </c>
      <c r="D410" s="40"/>
      <c r="E410" s="19"/>
      <c r="F410" s="19"/>
      <c r="G410" s="54"/>
      <c r="H410" s="312"/>
      <c r="J410" s="269">
        <f t="shared" si="27"/>
        <v>1997</v>
      </c>
      <c r="K410" s="270">
        <f t="shared" si="24"/>
        <v>464.9625</v>
      </c>
      <c r="L410" s="40"/>
      <c r="M410" s="19"/>
      <c r="N410" s="19"/>
      <c r="O410" s="54"/>
      <c r="P410" s="312"/>
    </row>
    <row r="411" spans="2:16" s="15" customFormat="1" ht="12.75">
      <c r="B411" s="269">
        <f t="shared" si="25"/>
        <v>1198</v>
      </c>
      <c r="C411" s="270">
        <f t="shared" si="26"/>
        <v>454.975</v>
      </c>
      <c r="D411" s="40"/>
      <c r="E411" s="19"/>
      <c r="F411" s="19"/>
      <c r="G411" s="54"/>
      <c r="H411" s="312"/>
      <c r="J411" s="269">
        <f t="shared" si="27"/>
        <v>1998</v>
      </c>
      <c r="K411" s="270">
        <f t="shared" si="24"/>
        <v>464.975</v>
      </c>
      <c r="L411" s="40"/>
      <c r="M411" s="19"/>
      <c r="N411" s="19"/>
      <c r="O411" s="54"/>
      <c r="P411" s="312"/>
    </row>
    <row r="412" spans="2:16" s="15" customFormat="1" ht="12.75">
      <c r="B412" s="269">
        <f t="shared" si="25"/>
        <v>1199</v>
      </c>
      <c r="C412" s="270">
        <f t="shared" si="26"/>
        <v>454.9875</v>
      </c>
      <c r="D412" s="40"/>
      <c r="E412" s="19"/>
      <c r="F412" s="19"/>
      <c r="G412" s="54"/>
      <c r="H412" s="312"/>
      <c r="J412" s="269">
        <f t="shared" si="27"/>
        <v>1999</v>
      </c>
      <c r="K412" s="270">
        <f t="shared" si="24"/>
        <v>464.9875</v>
      </c>
      <c r="L412" s="40"/>
      <c r="M412" s="19"/>
      <c r="N412" s="19"/>
      <c r="O412" s="54"/>
      <c r="P412" s="312"/>
    </row>
    <row r="413" spans="2:16" s="15" customFormat="1" ht="12.75">
      <c r="B413" s="269">
        <f t="shared" si="25"/>
        <v>1200</v>
      </c>
      <c r="C413" s="270">
        <f t="shared" si="26"/>
        <v>455</v>
      </c>
      <c r="D413" s="40"/>
      <c r="E413" s="19"/>
      <c r="F413" s="19"/>
      <c r="G413" s="54"/>
      <c r="H413" s="312"/>
      <c r="J413" s="269">
        <f t="shared" si="27"/>
        <v>2000</v>
      </c>
      <c r="K413" s="270">
        <f t="shared" si="24"/>
        <v>465</v>
      </c>
      <c r="L413" s="40"/>
      <c r="M413" s="19"/>
      <c r="N413" s="19"/>
      <c r="O413" s="54"/>
      <c r="P413" s="312"/>
    </row>
    <row r="414" spans="2:16" s="15" customFormat="1" ht="12.75">
      <c r="B414" s="269">
        <f t="shared" si="25"/>
        <v>1201</v>
      </c>
      <c r="C414" s="270">
        <f t="shared" si="26"/>
        <v>455.0125</v>
      </c>
      <c r="D414" s="40"/>
      <c r="E414" s="19"/>
      <c r="F414" s="19"/>
      <c r="G414" s="54"/>
      <c r="H414" s="312"/>
      <c r="J414" s="269">
        <f t="shared" si="27"/>
        <v>2001</v>
      </c>
      <c r="K414" s="270">
        <f t="shared" si="24"/>
        <v>465.0125</v>
      </c>
      <c r="L414" s="40"/>
      <c r="M414" s="19"/>
      <c r="N414" s="19"/>
      <c r="O414" s="54"/>
      <c r="P414" s="312"/>
    </row>
    <row r="415" spans="2:16" s="15" customFormat="1" ht="12.75">
      <c r="B415" s="269">
        <f t="shared" si="25"/>
        <v>1202</v>
      </c>
      <c r="C415" s="270">
        <f t="shared" si="26"/>
        <v>455.025</v>
      </c>
      <c r="D415" s="40"/>
      <c r="E415" s="19"/>
      <c r="F415" s="19"/>
      <c r="G415" s="54"/>
      <c r="H415" s="312"/>
      <c r="J415" s="269">
        <f t="shared" si="27"/>
        <v>2002</v>
      </c>
      <c r="K415" s="270">
        <f t="shared" si="24"/>
        <v>465.025</v>
      </c>
      <c r="L415" s="40"/>
      <c r="M415" s="19"/>
      <c r="N415" s="19"/>
      <c r="O415" s="54"/>
      <c r="P415" s="312"/>
    </row>
    <row r="416" spans="2:16" s="15" customFormat="1" ht="12.75">
      <c r="B416" s="269">
        <f t="shared" si="25"/>
        <v>1203</v>
      </c>
      <c r="C416" s="270">
        <f t="shared" si="26"/>
        <v>455.0375</v>
      </c>
      <c r="D416" s="40"/>
      <c r="E416" s="19"/>
      <c r="F416" s="19"/>
      <c r="G416" s="54"/>
      <c r="H416" s="312"/>
      <c r="J416" s="269">
        <f t="shared" si="27"/>
        <v>2003</v>
      </c>
      <c r="K416" s="270">
        <f t="shared" si="24"/>
        <v>465.0375</v>
      </c>
      <c r="L416" s="40"/>
      <c r="M416" s="19"/>
      <c r="N416" s="19"/>
      <c r="O416" s="54"/>
      <c r="P416" s="312"/>
    </row>
    <row r="417" spans="2:16" s="15" customFormat="1" ht="24">
      <c r="B417" s="269">
        <f t="shared" si="25"/>
        <v>1204</v>
      </c>
      <c r="C417" s="270">
        <f t="shared" si="26"/>
        <v>455.05</v>
      </c>
      <c r="D417" s="40" t="s">
        <v>28</v>
      </c>
      <c r="E417" s="19"/>
      <c r="F417" s="19"/>
      <c r="G417" s="54"/>
      <c r="H417" s="283" t="s">
        <v>56</v>
      </c>
      <c r="J417" s="269">
        <f t="shared" si="27"/>
        <v>2004</v>
      </c>
      <c r="K417" s="270">
        <f t="shared" si="24"/>
        <v>465.05</v>
      </c>
      <c r="L417" s="40" t="s">
        <v>28</v>
      </c>
      <c r="M417" s="19"/>
      <c r="N417" s="19"/>
      <c r="O417" s="54"/>
      <c r="P417" s="283" t="s">
        <v>56</v>
      </c>
    </row>
    <row r="418" spans="2:16" s="15" customFormat="1" ht="12.75">
      <c r="B418" s="269">
        <f t="shared" si="25"/>
        <v>1205</v>
      </c>
      <c r="C418" s="270">
        <f t="shared" si="26"/>
        <v>455.0625</v>
      </c>
      <c r="D418" s="40"/>
      <c r="E418" s="19"/>
      <c r="F418" s="19"/>
      <c r="G418" s="54"/>
      <c r="H418" s="312"/>
      <c r="J418" s="269">
        <f t="shared" si="27"/>
        <v>2005</v>
      </c>
      <c r="K418" s="270">
        <f t="shared" si="24"/>
        <v>465.0625</v>
      </c>
      <c r="L418" s="40"/>
      <c r="M418" s="19"/>
      <c r="N418" s="19"/>
      <c r="O418" s="54"/>
      <c r="P418" s="312"/>
    </row>
    <row r="419" spans="2:16" s="15" customFormat="1" ht="12.75">
      <c r="B419" s="269">
        <f t="shared" si="25"/>
        <v>1206</v>
      </c>
      <c r="C419" s="270">
        <f t="shared" si="26"/>
        <v>455.075</v>
      </c>
      <c r="D419" s="40"/>
      <c r="E419" s="19"/>
      <c r="F419" s="19"/>
      <c r="G419" s="54"/>
      <c r="H419" s="312"/>
      <c r="J419" s="269">
        <f t="shared" si="27"/>
        <v>2006</v>
      </c>
      <c r="K419" s="270">
        <f t="shared" si="24"/>
        <v>465.075</v>
      </c>
      <c r="L419" s="40"/>
      <c r="M419" s="19"/>
      <c r="N419" s="19"/>
      <c r="O419" s="54"/>
      <c r="P419" s="312"/>
    </row>
    <row r="420" spans="2:16" s="15" customFormat="1" ht="12.75">
      <c r="B420" s="269">
        <f t="shared" si="25"/>
        <v>1207</v>
      </c>
      <c r="C420" s="270">
        <f t="shared" si="26"/>
        <v>455.0875</v>
      </c>
      <c r="D420" s="40"/>
      <c r="E420" s="19"/>
      <c r="F420" s="19"/>
      <c r="G420" s="54"/>
      <c r="H420" s="312"/>
      <c r="J420" s="269">
        <f t="shared" si="27"/>
        <v>2007</v>
      </c>
      <c r="K420" s="270">
        <f t="shared" si="24"/>
        <v>465.0875</v>
      </c>
      <c r="L420" s="40"/>
      <c r="M420" s="19"/>
      <c r="N420" s="19"/>
      <c r="O420" s="54"/>
      <c r="P420" s="312"/>
    </row>
    <row r="421" spans="2:16" s="15" customFormat="1" ht="12.75">
      <c r="B421" s="269">
        <f t="shared" si="25"/>
        <v>1208</v>
      </c>
      <c r="C421" s="270">
        <f t="shared" si="26"/>
        <v>455.1</v>
      </c>
      <c r="D421" s="40"/>
      <c r="E421" s="19"/>
      <c r="F421" s="19"/>
      <c r="G421" s="54"/>
      <c r="H421" s="283"/>
      <c r="J421" s="269">
        <f t="shared" si="27"/>
        <v>2008</v>
      </c>
      <c r="K421" s="270">
        <f t="shared" si="24"/>
        <v>465.1</v>
      </c>
      <c r="L421" s="40"/>
      <c r="M421" s="19"/>
      <c r="N421" s="19"/>
      <c r="O421" s="54"/>
      <c r="P421" s="283"/>
    </row>
    <row r="422" spans="2:16" s="15" customFormat="1" ht="12.75">
      <c r="B422" s="269">
        <f t="shared" si="25"/>
        <v>1209</v>
      </c>
      <c r="C422" s="270">
        <f t="shared" si="26"/>
        <v>455.1125</v>
      </c>
      <c r="D422" s="40"/>
      <c r="E422" s="19"/>
      <c r="F422" s="19"/>
      <c r="G422" s="54"/>
      <c r="H422" s="312"/>
      <c r="J422" s="269">
        <f t="shared" si="27"/>
        <v>2009</v>
      </c>
      <c r="K422" s="270">
        <f t="shared" si="24"/>
        <v>465.1125</v>
      </c>
      <c r="L422" s="40"/>
      <c r="M422" s="19"/>
      <c r="N422" s="19"/>
      <c r="O422" s="54"/>
      <c r="P422" s="312"/>
    </row>
    <row r="423" spans="2:16" s="15" customFormat="1" ht="12.75">
      <c r="B423" s="269">
        <f t="shared" si="25"/>
        <v>1210</v>
      </c>
      <c r="C423" s="270">
        <f t="shared" si="26"/>
        <v>455.125</v>
      </c>
      <c r="D423" s="40"/>
      <c r="E423" s="19"/>
      <c r="F423" s="19"/>
      <c r="G423" s="54"/>
      <c r="H423" s="312"/>
      <c r="J423" s="269">
        <f t="shared" si="27"/>
        <v>2010</v>
      </c>
      <c r="K423" s="270">
        <f t="shared" si="24"/>
        <v>465.125</v>
      </c>
      <c r="L423" s="40"/>
      <c r="M423" s="19"/>
      <c r="N423" s="19"/>
      <c r="O423" s="54"/>
      <c r="P423" s="312"/>
    </row>
    <row r="424" spans="2:16" s="15" customFormat="1" ht="12.75">
      <c r="B424" s="269">
        <f t="shared" si="25"/>
        <v>1211</v>
      </c>
      <c r="C424" s="270">
        <f t="shared" si="26"/>
        <v>455.1375</v>
      </c>
      <c r="D424" s="40"/>
      <c r="E424" s="19"/>
      <c r="F424" s="19"/>
      <c r="G424" s="54"/>
      <c r="H424" s="312"/>
      <c r="J424" s="269">
        <f t="shared" si="27"/>
        <v>2011</v>
      </c>
      <c r="K424" s="270">
        <f t="shared" si="24"/>
        <v>465.1375</v>
      </c>
      <c r="L424" s="40"/>
      <c r="M424" s="19"/>
      <c r="N424" s="19"/>
      <c r="O424" s="54"/>
      <c r="P424" s="312"/>
    </row>
    <row r="425" spans="2:16" s="15" customFormat="1" ht="12.75">
      <c r="B425" s="269">
        <f t="shared" si="25"/>
        <v>1212</v>
      </c>
      <c r="C425" s="270">
        <f t="shared" si="26"/>
        <v>455.15</v>
      </c>
      <c r="D425" s="40"/>
      <c r="E425" s="19"/>
      <c r="F425" s="19"/>
      <c r="G425" s="54"/>
      <c r="H425" s="313"/>
      <c r="J425" s="269">
        <f t="shared" si="27"/>
        <v>2012</v>
      </c>
      <c r="K425" s="270">
        <f t="shared" si="24"/>
        <v>465.15</v>
      </c>
      <c r="L425" s="40"/>
      <c r="M425" s="19"/>
      <c r="N425" s="19"/>
      <c r="O425" s="54"/>
      <c r="P425" s="136"/>
    </row>
    <row r="426" spans="2:16" s="15" customFormat="1" ht="12" customHeight="1">
      <c r="B426" s="269">
        <f t="shared" si="25"/>
        <v>1213</v>
      </c>
      <c r="C426" s="270">
        <f t="shared" si="26"/>
        <v>455.1625</v>
      </c>
      <c r="D426" s="40"/>
      <c r="E426" s="19"/>
      <c r="F426" s="19"/>
      <c r="G426" s="54"/>
      <c r="H426" s="312"/>
      <c r="J426" s="269">
        <f t="shared" si="27"/>
        <v>2013</v>
      </c>
      <c r="K426" s="270">
        <f t="shared" si="24"/>
        <v>465.1625</v>
      </c>
      <c r="L426" s="40"/>
      <c r="M426" s="19"/>
      <c r="N426" s="19"/>
      <c r="O426" s="54"/>
      <c r="P426" s="312"/>
    </row>
    <row r="427" spans="2:16" s="15" customFormat="1" ht="12.75">
      <c r="B427" s="269">
        <f t="shared" si="25"/>
        <v>1214</v>
      </c>
      <c r="C427" s="270">
        <f t="shared" si="26"/>
        <v>455.175</v>
      </c>
      <c r="D427" s="40" t="s">
        <v>28</v>
      </c>
      <c r="E427" s="19"/>
      <c r="F427" s="19"/>
      <c r="G427" s="54"/>
      <c r="H427" s="136" t="s">
        <v>688</v>
      </c>
      <c r="J427" s="269">
        <f t="shared" si="27"/>
        <v>2014</v>
      </c>
      <c r="K427" s="270">
        <f t="shared" si="24"/>
        <v>465.175</v>
      </c>
      <c r="L427" s="40" t="s">
        <v>28</v>
      </c>
      <c r="M427" s="19"/>
      <c r="N427" s="19"/>
      <c r="O427" s="54"/>
      <c r="P427" s="136" t="s">
        <v>688</v>
      </c>
    </row>
    <row r="428" spans="2:16" s="15" customFormat="1" ht="12.75">
      <c r="B428" s="269">
        <f t="shared" si="25"/>
        <v>1215</v>
      </c>
      <c r="C428" s="270">
        <f t="shared" si="26"/>
        <v>455.1875</v>
      </c>
      <c r="D428" s="40"/>
      <c r="E428" s="19"/>
      <c r="F428" s="19"/>
      <c r="G428" s="54"/>
      <c r="H428" s="312"/>
      <c r="J428" s="269">
        <f t="shared" si="27"/>
        <v>2015</v>
      </c>
      <c r="K428" s="270">
        <f t="shared" si="24"/>
        <v>465.1875</v>
      </c>
      <c r="L428" s="40"/>
      <c r="M428" s="19"/>
      <c r="N428" s="19"/>
      <c r="O428" s="54"/>
      <c r="P428" s="312"/>
    </row>
    <row r="429" spans="2:16" s="15" customFormat="1" ht="12.75">
      <c r="B429" s="269">
        <f t="shared" si="25"/>
        <v>1216</v>
      </c>
      <c r="C429" s="270">
        <f t="shared" si="26"/>
        <v>455.2</v>
      </c>
      <c r="D429" s="40" t="s">
        <v>28</v>
      </c>
      <c r="E429" s="19"/>
      <c r="F429" s="19"/>
      <c r="G429" s="54"/>
      <c r="H429" s="136" t="s">
        <v>688</v>
      </c>
      <c r="J429" s="269">
        <f t="shared" si="27"/>
        <v>2016</v>
      </c>
      <c r="K429" s="270">
        <f t="shared" si="24"/>
        <v>465.2</v>
      </c>
      <c r="L429" s="40" t="s">
        <v>28</v>
      </c>
      <c r="M429" s="19"/>
      <c r="N429" s="19"/>
      <c r="O429" s="54"/>
      <c r="P429" s="136" t="s">
        <v>688</v>
      </c>
    </row>
    <row r="430" spans="2:16" s="15" customFormat="1" ht="12.75">
      <c r="B430" s="269">
        <f t="shared" si="25"/>
        <v>1217</v>
      </c>
      <c r="C430" s="270">
        <f t="shared" si="26"/>
        <v>455.2125</v>
      </c>
      <c r="D430" s="40"/>
      <c r="E430" s="19"/>
      <c r="F430" s="19"/>
      <c r="G430" s="54"/>
      <c r="H430" s="312"/>
      <c r="J430" s="269">
        <f t="shared" si="27"/>
        <v>2017</v>
      </c>
      <c r="K430" s="270">
        <f t="shared" si="24"/>
        <v>465.2125</v>
      </c>
      <c r="L430" s="40"/>
      <c r="M430" s="19"/>
      <c r="N430" s="19"/>
      <c r="O430" s="54"/>
      <c r="P430" s="312"/>
    </row>
    <row r="431" spans="2:16" s="15" customFormat="1" ht="12.75">
      <c r="B431" s="269">
        <f t="shared" si="25"/>
        <v>1218</v>
      </c>
      <c r="C431" s="270">
        <f t="shared" si="26"/>
        <v>455.225</v>
      </c>
      <c r="D431" s="40"/>
      <c r="E431" s="19"/>
      <c r="F431" s="19"/>
      <c r="G431" s="54"/>
      <c r="H431" s="312"/>
      <c r="J431" s="269">
        <f t="shared" si="27"/>
        <v>2018</v>
      </c>
      <c r="K431" s="270">
        <f t="shared" si="24"/>
        <v>465.225</v>
      </c>
      <c r="L431" s="40"/>
      <c r="M431" s="19"/>
      <c r="N431" s="19"/>
      <c r="O431" s="54"/>
      <c r="P431" s="312"/>
    </row>
    <row r="432" spans="2:16" s="15" customFormat="1" ht="12.75">
      <c r="B432" s="269">
        <f t="shared" si="25"/>
        <v>1219</v>
      </c>
      <c r="C432" s="270">
        <f t="shared" si="26"/>
        <v>455.2375</v>
      </c>
      <c r="D432" s="40"/>
      <c r="E432" s="19"/>
      <c r="F432" s="19"/>
      <c r="G432" s="54"/>
      <c r="H432" s="312"/>
      <c r="J432" s="269">
        <f t="shared" si="27"/>
        <v>2019</v>
      </c>
      <c r="K432" s="270">
        <f t="shared" si="24"/>
        <v>465.2375</v>
      </c>
      <c r="L432" s="40"/>
      <c r="M432" s="19"/>
      <c r="N432" s="19"/>
      <c r="O432" s="54"/>
      <c r="P432" s="312"/>
    </row>
    <row r="433" spans="2:16" s="15" customFormat="1" ht="70.5" customHeight="1">
      <c r="B433" s="269">
        <f t="shared" si="25"/>
        <v>1220</v>
      </c>
      <c r="C433" s="270">
        <f t="shared" si="26"/>
        <v>455.25</v>
      </c>
      <c r="D433" s="40" t="s">
        <v>28</v>
      </c>
      <c r="E433" s="19"/>
      <c r="F433" s="19"/>
      <c r="G433" s="54"/>
      <c r="H433" s="310" t="s">
        <v>47</v>
      </c>
      <c r="J433" s="269">
        <f t="shared" si="27"/>
        <v>2020</v>
      </c>
      <c r="K433" s="270">
        <f t="shared" si="24"/>
        <v>465.25</v>
      </c>
      <c r="L433" s="40" t="s">
        <v>28</v>
      </c>
      <c r="M433" s="19"/>
      <c r="N433" s="19"/>
      <c r="O433" s="54"/>
      <c r="P433" s="310" t="s">
        <v>47</v>
      </c>
    </row>
    <row r="434" spans="2:16" s="15" customFormat="1" ht="12.75">
      <c r="B434" s="269">
        <f t="shared" si="25"/>
        <v>1221</v>
      </c>
      <c r="C434" s="270">
        <f t="shared" si="26"/>
        <v>455.2625</v>
      </c>
      <c r="D434" s="40"/>
      <c r="E434" s="19"/>
      <c r="F434" s="19"/>
      <c r="G434" s="54"/>
      <c r="H434" s="284"/>
      <c r="J434" s="269">
        <f t="shared" si="27"/>
        <v>2021</v>
      </c>
      <c r="K434" s="270">
        <f t="shared" si="24"/>
        <v>465.2625</v>
      </c>
      <c r="L434" s="40"/>
      <c r="M434" s="19"/>
      <c r="N434" s="19"/>
      <c r="O434" s="54"/>
      <c r="P434" s="284"/>
    </row>
    <row r="435" spans="2:16" s="15" customFormat="1" ht="12.75">
      <c r="B435" s="269">
        <f t="shared" si="25"/>
        <v>1222</v>
      </c>
      <c r="C435" s="270">
        <f t="shared" si="26"/>
        <v>455.275</v>
      </c>
      <c r="D435" s="40"/>
      <c r="E435" s="19"/>
      <c r="F435" s="19"/>
      <c r="G435" s="54"/>
      <c r="H435" s="283"/>
      <c r="J435" s="269">
        <f t="shared" si="27"/>
        <v>2022</v>
      </c>
      <c r="K435" s="270">
        <f t="shared" si="24"/>
        <v>465.275</v>
      </c>
      <c r="L435" s="40"/>
      <c r="M435" s="19"/>
      <c r="N435" s="19"/>
      <c r="O435" s="54"/>
      <c r="P435" s="283"/>
    </row>
    <row r="436" spans="2:16" s="15" customFormat="1" ht="12.75">
      <c r="B436" s="269">
        <f t="shared" si="25"/>
        <v>1223</v>
      </c>
      <c r="C436" s="270">
        <f t="shared" si="26"/>
        <v>455.2875</v>
      </c>
      <c r="D436" s="40" t="s">
        <v>28</v>
      </c>
      <c r="E436" s="19"/>
      <c r="F436" s="19"/>
      <c r="G436" s="54"/>
      <c r="H436" s="283" t="s">
        <v>80</v>
      </c>
      <c r="J436" s="269">
        <f t="shared" si="27"/>
        <v>2023</v>
      </c>
      <c r="K436" s="270">
        <f t="shared" si="24"/>
        <v>465.2875</v>
      </c>
      <c r="L436" s="40" t="s">
        <v>28</v>
      </c>
      <c r="M436" s="19"/>
      <c r="N436" s="19"/>
      <c r="O436" s="54"/>
      <c r="P436" s="283" t="s">
        <v>80</v>
      </c>
    </row>
    <row r="437" spans="2:16" s="15" customFormat="1" ht="12.75">
      <c r="B437" s="269">
        <f t="shared" si="25"/>
        <v>1224</v>
      </c>
      <c r="C437" s="270">
        <f t="shared" si="26"/>
        <v>455.3</v>
      </c>
      <c r="D437" s="40"/>
      <c r="E437" s="19"/>
      <c r="F437" s="19"/>
      <c r="G437" s="54"/>
      <c r="H437" s="312"/>
      <c r="J437" s="269">
        <f t="shared" si="27"/>
        <v>2024</v>
      </c>
      <c r="K437" s="270">
        <f t="shared" si="24"/>
        <v>465.3</v>
      </c>
      <c r="L437" s="40"/>
      <c r="M437" s="19"/>
      <c r="N437" s="19"/>
      <c r="O437" s="54"/>
      <c r="P437" s="312"/>
    </row>
    <row r="438" spans="2:16" s="15" customFormat="1" ht="12.75">
      <c r="B438" s="269">
        <f t="shared" si="25"/>
        <v>1225</v>
      </c>
      <c r="C438" s="270">
        <f t="shared" si="26"/>
        <v>455.3125</v>
      </c>
      <c r="D438" s="40"/>
      <c r="E438" s="19"/>
      <c r="F438" s="19"/>
      <c r="G438" s="54"/>
      <c r="H438" s="312"/>
      <c r="J438" s="269">
        <f t="shared" si="27"/>
        <v>2025</v>
      </c>
      <c r="K438" s="270">
        <f t="shared" si="24"/>
        <v>465.3125</v>
      </c>
      <c r="L438" s="40"/>
      <c r="M438" s="19"/>
      <c r="N438" s="19"/>
      <c r="O438" s="54"/>
      <c r="P438" s="312"/>
    </row>
    <row r="439" spans="2:16" s="15" customFormat="1" ht="120">
      <c r="B439" s="269">
        <f t="shared" si="25"/>
        <v>1226</v>
      </c>
      <c r="C439" s="270">
        <f t="shared" si="26"/>
        <v>455.325</v>
      </c>
      <c r="D439" s="40" t="s">
        <v>28</v>
      </c>
      <c r="E439" s="19"/>
      <c r="F439" s="19"/>
      <c r="G439" s="54"/>
      <c r="H439" s="283" t="s">
        <v>57</v>
      </c>
      <c r="J439" s="269">
        <f t="shared" si="27"/>
        <v>2026</v>
      </c>
      <c r="K439" s="270">
        <f t="shared" si="24"/>
        <v>465.325</v>
      </c>
      <c r="L439" s="40" t="s">
        <v>28</v>
      </c>
      <c r="M439" s="19"/>
      <c r="N439" s="19"/>
      <c r="O439" s="54"/>
      <c r="P439" s="283" t="s">
        <v>58</v>
      </c>
    </row>
    <row r="440" spans="2:16" s="15" customFormat="1" ht="12.75">
      <c r="B440" s="269">
        <f t="shared" si="25"/>
        <v>1227</v>
      </c>
      <c r="C440" s="270">
        <f t="shared" si="26"/>
        <v>455.3375</v>
      </c>
      <c r="D440" s="40"/>
      <c r="E440" s="19"/>
      <c r="F440" s="19"/>
      <c r="G440" s="54"/>
      <c r="H440" s="312"/>
      <c r="J440" s="269">
        <f t="shared" si="27"/>
        <v>2027</v>
      </c>
      <c r="K440" s="270">
        <f t="shared" si="24"/>
        <v>465.3375</v>
      </c>
      <c r="L440" s="40"/>
      <c r="M440" s="19"/>
      <c r="N440" s="19"/>
      <c r="O440" s="54"/>
      <c r="P440" s="312"/>
    </row>
    <row r="441" spans="2:16" s="15" customFormat="1" ht="12.75">
      <c r="B441" s="269">
        <f t="shared" si="25"/>
        <v>1228</v>
      </c>
      <c r="C441" s="270">
        <f t="shared" si="26"/>
        <v>455.35</v>
      </c>
      <c r="D441" s="40"/>
      <c r="E441" s="19"/>
      <c r="F441" s="19"/>
      <c r="G441" s="54"/>
      <c r="H441" s="312"/>
      <c r="J441" s="269">
        <f t="shared" si="27"/>
        <v>2028</v>
      </c>
      <c r="K441" s="270">
        <f t="shared" si="24"/>
        <v>465.35</v>
      </c>
      <c r="L441" s="40"/>
      <c r="M441" s="19"/>
      <c r="N441" s="19"/>
      <c r="O441" s="54"/>
      <c r="P441" s="312"/>
    </row>
    <row r="442" spans="2:16" s="15" customFormat="1" ht="12.75">
      <c r="B442" s="269">
        <f t="shared" si="25"/>
        <v>1229</v>
      </c>
      <c r="C442" s="270">
        <f t="shared" si="26"/>
        <v>455.3625</v>
      </c>
      <c r="D442" s="40"/>
      <c r="E442" s="19"/>
      <c r="F442" s="19"/>
      <c r="G442" s="54"/>
      <c r="H442" s="312"/>
      <c r="J442" s="269">
        <f t="shared" si="27"/>
        <v>2029</v>
      </c>
      <c r="K442" s="270">
        <f t="shared" si="24"/>
        <v>465.3625</v>
      </c>
      <c r="L442" s="40"/>
      <c r="M442" s="19"/>
      <c r="N442" s="19"/>
      <c r="O442" s="54"/>
      <c r="P442" s="312"/>
    </row>
    <row r="443" spans="2:16" s="15" customFormat="1" ht="12.75">
      <c r="B443" s="269">
        <f t="shared" si="25"/>
        <v>1230</v>
      </c>
      <c r="C443" s="270">
        <f t="shared" si="26"/>
        <v>455.375</v>
      </c>
      <c r="D443" s="40"/>
      <c r="E443" s="19"/>
      <c r="F443" s="19"/>
      <c r="G443" s="54"/>
      <c r="H443" s="312"/>
      <c r="J443" s="269">
        <f t="shared" si="27"/>
        <v>2030</v>
      </c>
      <c r="K443" s="270">
        <f t="shared" si="24"/>
        <v>465.375</v>
      </c>
      <c r="L443" s="40"/>
      <c r="M443" s="19"/>
      <c r="N443" s="19"/>
      <c r="O443" s="54"/>
      <c r="P443" s="312"/>
    </row>
    <row r="444" spans="2:16" s="15" customFormat="1" ht="12.75">
      <c r="B444" s="269">
        <f t="shared" si="25"/>
        <v>1231</v>
      </c>
      <c r="C444" s="270">
        <f t="shared" si="26"/>
        <v>455.3875</v>
      </c>
      <c r="D444" s="40"/>
      <c r="E444" s="19"/>
      <c r="F444" s="19"/>
      <c r="G444" s="54"/>
      <c r="H444" s="312"/>
      <c r="J444" s="269">
        <f t="shared" si="27"/>
        <v>2031</v>
      </c>
      <c r="K444" s="270">
        <f t="shared" si="24"/>
        <v>465.3875</v>
      </c>
      <c r="L444" s="40"/>
      <c r="M444" s="19"/>
      <c r="N444" s="19"/>
      <c r="O444" s="54"/>
      <c r="P444" s="312"/>
    </row>
    <row r="445" spans="2:16" s="15" customFormat="1" ht="12.75">
      <c r="B445" s="269">
        <f t="shared" si="25"/>
        <v>1232</v>
      </c>
      <c r="C445" s="270">
        <f t="shared" si="26"/>
        <v>455.4</v>
      </c>
      <c r="D445" s="40"/>
      <c r="E445" s="19"/>
      <c r="F445" s="19"/>
      <c r="G445" s="54"/>
      <c r="H445" s="312"/>
      <c r="J445" s="269">
        <f t="shared" si="27"/>
        <v>2032</v>
      </c>
      <c r="K445" s="270">
        <f t="shared" si="24"/>
        <v>465.4</v>
      </c>
      <c r="L445" s="40"/>
      <c r="M445" s="19"/>
      <c r="N445" s="19"/>
      <c r="O445" s="54"/>
      <c r="P445" s="312"/>
    </row>
    <row r="446" spans="2:16" s="15" customFormat="1" ht="12.75">
      <c r="B446" s="269">
        <f t="shared" si="25"/>
        <v>1233</v>
      </c>
      <c r="C446" s="270">
        <f t="shared" si="26"/>
        <v>455.4125</v>
      </c>
      <c r="D446" s="40"/>
      <c r="E446" s="19"/>
      <c r="F446" s="19"/>
      <c r="G446" s="54"/>
      <c r="H446" s="312"/>
      <c r="J446" s="269">
        <f t="shared" si="27"/>
        <v>2033</v>
      </c>
      <c r="K446" s="270">
        <f t="shared" si="24"/>
        <v>465.4125</v>
      </c>
      <c r="L446" s="40"/>
      <c r="M446" s="19"/>
      <c r="N446" s="19"/>
      <c r="O446" s="54"/>
      <c r="P446" s="312"/>
    </row>
    <row r="447" spans="2:16" s="15" customFormat="1" ht="12.75">
      <c r="B447" s="269">
        <f t="shared" si="25"/>
        <v>1234</v>
      </c>
      <c r="C447" s="270">
        <f t="shared" si="26"/>
        <v>455.425</v>
      </c>
      <c r="D447" s="40"/>
      <c r="E447" s="19"/>
      <c r="F447" s="19"/>
      <c r="G447" s="54"/>
      <c r="H447" s="312"/>
      <c r="J447" s="269">
        <f t="shared" si="27"/>
        <v>2034</v>
      </c>
      <c r="K447" s="270">
        <f t="shared" si="24"/>
        <v>465.425</v>
      </c>
      <c r="L447" s="40"/>
      <c r="M447" s="19"/>
      <c r="N447" s="19"/>
      <c r="O447" s="54"/>
      <c r="P447" s="312"/>
    </row>
    <row r="448" spans="2:16" s="15" customFormat="1" ht="12.75">
      <c r="B448" s="269">
        <f t="shared" si="25"/>
        <v>1235</v>
      </c>
      <c r="C448" s="270">
        <f t="shared" si="26"/>
        <v>455.4375</v>
      </c>
      <c r="D448" s="40"/>
      <c r="E448" s="19"/>
      <c r="F448" s="19"/>
      <c r="G448" s="54"/>
      <c r="H448" s="312"/>
      <c r="J448" s="269">
        <f t="shared" si="27"/>
        <v>2035</v>
      </c>
      <c r="K448" s="270">
        <f t="shared" si="24"/>
        <v>465.4375</v>
      </c>
      <c r="L448" s="40"/>
      <c r="M448" s="19"/>
      <c r="N448" s="19"/>
      <c r="O448" s="54"/>
      <c r="P448" s="312"/>
    </row>
    <row r="449" spans="2:16" s="15" customFormat="1" ht="12.75">
      <c r="B449" s="269">
        <f t="shared" si="25"/>
        <v>1236</v>
      </c>
      <c r="C449" s="270">
        <f t="shared" si="26"/>
        <v>455.45</v>
      </c>
      <c r="D449" s="40"/>
      <c r="E449" s="19"/>
      <c r="F449" s="19"/>
      <c r="G449" s="54"/>
      <c r="H449" s="312"/>
      <c r="J449" s="269">
        <f t="shared" si="27"/>
        <v>2036</v>
      </c>
      <c r="K449" s="270">
        <f t="shared" si="24"/>
        <v>465.45</v>
      </c>
      <c r="L449" s="40"/>
      <c r="M449" s="19"/>
      <c r="N449" s="19"/>
      <c r="O449" s="54"/>
      <c r="P449" s="312"/>
    </row>
    <row r="450" spans="2:16" s="15" customFormat="1" ht="12.75">
      <c r="B450" s="269">
        <f t="shared" si="25"/>
        <v>1237</v>
      </c>
      <c r="C450" s="270">
        <f t="shared" si="26"/>
        <v>455.4625</v>
      </c>
      <c r="D450" s="40"/>
      <c r="E450" s="19"/>
      <c r="F450" s="19"/>
      <c r="G450" s="54"/>
      <c r="H450" s="312"/>
      <c r="J450" s="269">
        <f t="shared" si="27"/>
        <v>2037</v>
      </c>
      <c r="K450" s="270">
        <f t="shared" si="24"/>
        <v>465.4625</v>
      </c>
      <c r="L450" s="40"/>
      <c r="M450" s="19"/>
      <c r="N450" s="19"/>
      <c r="O450" s="54"/>
      <c r="P450" s="312"/>
    </row>
    <row r="451" spans="2:16" s="15" customFormat="1" ht="12.75">
      <c r="B451" s="269">
        <f t="shared" si="25"/>
        <v>1238</v>
      </c>
      <c r="C451" s="270">
        <f t="shared" si="26"/>
        <v>455.475</v>
      </c>
      <c r="D451" s="40"/>
      <c r="E451" s="19"/>
      <c r="F451" s="19"/>
      <c r="G451" s="54"/>
      <c r="H451" s="312"/>
      <c r="J451" s="269">
        <f t="shared" si="27"/>
        <v>2038</v>
      </c>
      <c r="K451" s="270">
        <f t="shared" si="24"/>
        <v>465.475</v>
      </c>
      <c r="L451" s="40"/>
      <c r="M451" s="19"/>
      <c r="N451" s="19"/>
      <c r="O451" s="54"/>
      <c r="P451" s="312"/>
    </row>
    <row r="452" spans="2:16" s="15" customFormat="1" ht="12.75">
      <c r="B452" s="269">
        <f t="shared" si="25"/>
        <v>1239</v>
      </c>
      <c r="C452" s="270">
        <f t="shared" si="26"/>
        <v>455.4875</v>
      </c>
      <c r="D452" s="40"/>
      <c r="E452" s="19"/>
      <c r="F452" s="19"/>
      <c r="G452" s="54"/>
      <c r="H452" s="312"/>
      <c r="J452" s="269">
        <f t="shared" si="27"/>
        <v>2039</v>
      </c>
      <c r="K452" s="270">
        <f t="shared" si="24"/>
        <v>465.4875</v>
      </c>
      <c r="L452" s="40"/>
      <c r="M452" s="19"/>
      <c r="N452" s="19"/>
      <c r="O452" s="54"/>
      <c r="P452" s="312"/>
    </row>
    <row r="453" spans="2:16" s="15" customFormat="1" ht="12.75">
      <c r="B453" s="269">
        <f t="shared" si="25"/>
        <v>1240</v>
      </c>
      <c r="C453" s="270">
        <f t="shared" si="26"/>
        <v>455.5</v>
      </c>
      <c r="D453" s="40" t="s">
        <v>28</v>
      </c>
      <c r="E453" s="19"/>
      <c r="F453" s="19"/>
      <c r="G453" s="54"/>
      <c r="H453" s="136" t="s">
        <v>283</v>
      </c>
      <c r="J453" s="269">
        <f t="shared" si="27"/>
        <v>2040</v>
      </c>
      <c r="K453" s="270">
        <f t="shared" si="24"/>
        <v>465.5</v>
      </c>
      <c r="L453" s="40" t="s">
        <v>28</v>
      </c>
      <c r="M453" s="19"/>
      <c r="N453" s="19"/>
      <c r="O453" s="54"/>
      <c r="P453" s="136" t="s">
        <v>283</v>
      </c>
    </row>
    <row r="454" spans="2:16" s="15" customFormat="1" ht="12.75">
      <c r="B454" s="269">
        <f t="shared" si="25"/>
        <v>1241</v>
      </c>
      <c r="C454" s="270">
        <f t="shared" si="26"/>
        <v>455.5125</v>
      </c>
      <c r="D454" s="40"/>
      <c r="E454" s="19"/>
      <c r="F454" s="19"/>
      <c r="G454" s="54"/>
      <c r="H454" s="312"/>
      <c r="J454" s="269">
        <f t="shared" si="27"/>
        <v>2041</v>
      </c>
      <c r="K454" s="270">
        <f t="shared" si="24"/>
        <v>465.5125</v>
      </c>
      <c r="L454" s="40"/>
      <c r="M454" s="19"/>
      <c r="N454" s="19"/>
      <c r="O454" s="54"/>
      <c r="P454" s="312"/>
    </row>
    <row r="455" spans="2:16" s="15" customFormat="1" ht="12.75">
      <c r="B455" s="269">
        <f t="shared" si="25"/>
        <v>1242</v>
      </c>
      <c r="C455" s="270">
        <f t="shared" si="26"/>
        <v>455.525</v>
      </c>
      <c r="D455" s="40" t="s">
        <v>28</v>
      </c>
      <c r="E455" s="19"/>
      <c r="F455" s="19"/>
      <c r="G455" s="54"/>
      <c r="H455" s="136" t="s">
        <v>688</v>
      </c>
      <c r="J455" s="269">
        <f t="shared" si="27"/>
        <v>2042</v>
      </c>
      <c r="K455" s="270">
        <f t="shared" si="24"/>
        <v>465.525</v>
      </c>
      <c r="L455" s="40" t="s">
        <v>28</v>
      </c>
      <c r="M455" s="19"/>
      <c r="N455" s="19"/>
      <c r="O455" s="54"/>
      <c r="P455" s="136" t="s">
        <v>688</v>
      </c>
    </row>
    <row r="456" spans="2:16" s="15" customFormat="1" ht="12.75">
      <c r="B456" s="269">
        <f t="shared" si="25"/>
        <v>1243</v>
      </c>
      <c r="C456" s="270">
        <f t="shared" si="26"/>
        <v>455.5375</v>
      </c>
      <c r="D456" s="40"/>
      <c r="E456" s="19"/>
      <c r="F456" s="19"/>
      <c r="G456" s="54"/>
      <c r="H456" s="312"/>
      <c r="J456" s="269">
        <f t="shared" si="27"/>
        <v>2043</v>
      </c>
      <c r="K456" s="270">
        <f t="shared" si="24"/>
        <v>465.5375</v>
      </c>
      <c r="L456" s="40"/>
      <c r="M456" s="19"/>
      <c r="N456" s="19"/>
      <c r="O456" s="54"/>
      <c r="P456" s="312"/>
    </row>
    <row r="457" spans="2:16" s="15" customFormat="1" ht="14.25" customHeight="1">
      <c r="B457" s="269">
        <f t="shared" si="25"/>
        <v>1244</v>
      </c>
      <c r="C457" s="270">
        <f t="shared" si="26"/>
        <v>455.55</v>
      </c>
      <c r="D457" s="40" t="s">
        <v>28</v>
      </c>
      <c r="E457" s="19"/>
      <c r="F457" s="19"/>
      <c r="G457" s="54"/>
      <c r="H457" s="136" t="s">
        <v>689</v>
      </c>
      <c r="J457" s="269">
        <f t="shared" si="27"/>
        <v>2044</v>
      </c>
      <c r="K457" s="270">
        <f t="shared" si="24"/>
        <v>465.55</v>
      </c>
      <c r="L457" s="40" t="s">
        <v>28</v>
      </c>
      <c r="M457" s="19"/>
      <c r="N457" s="19"/>
      <c r="O457" s="54"/>
      <c r="P457" s="136" t="s">
        <v>689</v>
      </c>
    </row>
    <row r="458" spans="2:16" s="15" customFormat="1" ht="12.75">
      <c r="B458" s="269">
        <f t="shared" si="25"/>
        <v>1245</v>
      </c>
      <c r="C458" s="270">
        <f t="shared" si="26"/>
        <v>455.5625</v>
      </c>
      <c r="D458" s="40"/>
      <c r="E458" s="19"/>
      <c r="F458" s="19"/>
      <c r="G458" s="54"/>
      <c r="H458" s="312"/>
      <c r="J458" s="269">
        <f t="shared" si="27"/>
        <v>2045</v>
      </c>
      <c r="K458" s="270">
        <f t="shared" si="24"/>
        <v>465.5625</v>
      </c>
      <c r="L458" s="40"/>
      <c r="M458" s="19"/>
      <c r="N458" s="19"/>
      <c r="O458" s="54"/>
      <c r="P458" s="312"/>
    </row>
    <row r="459" spans="2:16" s="15" customFormat="1" ht="12.75">
      <c r="B459" s="269">
        <f t="shared" si="25"/>
        <v>1246</v>
      </c>
      <c r="C459" s="270">
        <f t="shared" si="26"/>
        <v>455.575</v>
      </c>
      <c r="D459" s="40" t="s">
        <v>28</v>
      </c>
      <c r="E459" s="19"/>
      <c r="F459" s="19"/>
      <c r="G459" s="54"/>
      <c r="H459" s="136" t="s">
        <v>620</v>
      </c>
      <c r="J459" s="269">
        <f t="shared" si="27"/>
        <v>2046</v>
      </c>
      <c r="K459" s="270">
        <f t="shared" si="24"/>
        <v>465.575</v>
      </c>
      <c r="L459" s="40" t="s">
        <v>28</v>
      </c>
      <c r="M459" s="19"/>
      <c r="N459" s="19"/>
      <c r="O459" s="54"/>
      <c r="P459" s="136" t="s">
        <v>620</v>
      </c>
    </row>
    <row r="460" spans="2:16" s="15" customFormat="1" ht="12.75">
      <c r="B460" s="269">
        <f t="shared" si="25"/>
        <v>1247</v>
      </c>
      <c r="C460" s="270">
        <f t="shared" si="26"/>
        <v>455.5875</v>
      </c>
      <c r="D460" s="40"/>
      <c r="E460" s="19"/>
      <c r="F460" s="19"/>
      <c r="G460" s="54"/>
      <c r="H460" s="312"/>
      <c r="J460" s="269">
        <f t="shared" si="27"/>
        <v>2047</v>
      </c>
      <c r="K460" s="270">
        <f t="shared" si="24"/>
        <v>465.5875</v>
      </c>
      <c r="L460" s="40"/>
      <c r="M460" s="19"/>
      <c r="N460" s="19"/>
      <c r="O460" s="54"/>
      <c r="P460" s="312"/>
    </row>
    <row r="461" spans="2:16" s="15" customFormat="1" ht="12.75">
      <c r="B461" s="269">
        <f t="shared" si="25"/>
        <v>1248</v>
      </c>
      <c r="C461" s="270">
        <f t="shared" si="26"/>
        <v>455.6</v>
      </c>
      <c r="D461" s="40"/>
      <c r="E461" s="19"/>
      <c r="F461" s="19"/>
      <c r="G461" s="54"/>
      <c r="H461" s="136" t="s">
        <v>490</v>
      </c>
      <c r="J461" s="269">
        <f t="shared" si="27"/>
        <v>2048</v>
      </c>
      <c r="K461" s="270">
        <f t="shared" si="24"/>
        <v>465.6</v>
      </c>
      <c r="L461" s="40"/>
      <c r="M461" s="19"/>
      <c r="N461" s="19"/>
      <c r="O461" s="54"/>
      <c r="P461" s="136" t="s">
        <v>490</v>
      </c>
    </row>
    <row r="462" spans="2:16" s="15" customFormat="1" ht="12.75">
      <c r="B462" s="269">
        <f t="shared" si="25"/>
        <v>1249</v>
      </c>
      <c r="C462" s="270">
        <f t="shared" si="26"/>
        <v>455.6125</v>
      </c>
      <c r="D462" s="40"/>
      <c r="E462" s="19"/>
      <c r="F462" s="19"/>
      <c r="G462" s="54"/>
      <c r="H462" s="312"/>
      <c r="J462" s="269">
        <f t="shared" si="27"/>
        <v>2049</v>
      </c>
      <c r="K462" s="270">
        <f aca="true" t="shared" si="28" ref="K462:K525">SUM(440+J462*0.0125)</f>
        <v>465.6125</v>
      </c>
      <c r="L462" s="40"/>
      <c r="M462" s="19"/>
      <c r="N462" s="19"/>
      <c r="O462" s="54"/>
      <c r="P462" s="312"/>
    </row>
    <row r="463" spans="2:16" s="15" customFormat="1" ht="12.75">
      <c r="B463" s="269">
        <f aca="true" t="shared" si="29" ref="B463:B526">SUM(B462+1)</f>
        <v>1250</v>
      </c>
      <c r="C463" s="270">
        <f t="shared" si="26"/>
        <v>455.625</v>
      </c>
      <c r="D463" s="40"/>
      <c r="E463" s="19"/>
      <c r="F463" s="19"/>
      <c r="G463" s="54"/>
      <c r="H463" s="136" t="s">
        <v>485</v>
      </c>
      <c r="J463" s="269">
        <f t="shared" si="27"/>
        <v>2050</v>
      </c>
      <c r="K463" s="270">
        <f t="shared" si="28"/>
        <v>465.625</v>
      </c>
      <c r="L463" s="40"/>
      <c r="M463" s="19"/>
      <c r="N463" s="19"/>
      <c r="O463" s="54"/>
      <c r="P463" s="136" t="s">
        <v>485</v>
      </c>
    </row>
    <row r="464" spans="2:16" s="15" customFormat="1" ht="12.75">
      <c r="B464" s="269">
        <f t="shared" si="29"/>
        <v>1251</v>
      </c>
      <c r="C464" s="270">
        <f aca="true" t="shared" si="30" ref="C464:C527">SUM(440+B464*0.0125)</f>
        <v>455.6375</v>
      </c>
      <c r="D464" s="40"/>
      <c r="E464" s="19"/>
      <c r="F464" s="19"/>
      <c r="G464" s="54"/>
      <c r="H464" s="312"/>
      <c r="J464" s="269">
        <f t="shared" si="27"/>
        <v>2051</v>
      </c>
      <c r="K464" s="270">
        <f t="shared" si="28"/>
        <v>465.6375</v>
      </c>
      <c r="L464" s="40"/>
      <c r="M464" s="19"/>
      <c r="N464" s="19"/>
      <c r="O464" s="54"/>
      <c r="P464" s="312"/>
    </row>
    <row r="465" spans="2:16" s="15" customFormat="1" ht="12.75">
      <c r="B465" s="269">
        <f t="shared" si="29"/>
        <v>1252</v>
      </c>
      <c r="C465" s="270">
        <f t="shared" si="30"/>
        <v>455.65</v>
      </c>
      <c r="D465" s="40" t="s">
        <v>28</v>
      </c>
      <c r="E465" s="19"/>
      <c r="F465" s="19"/>
      <c r="G465" s="54"/>
      <c r="H465" s="136" t="s">
        <v>652</v>
      </c>
      <c r="J465" s="269">
        <f aca="true" t="shared" si="31" ref="J465:J528">SUM(J464+1)</f>
        <v>2052</v>
      </c>
      <c r="K465" s="270">
        <f t="shared" si="28"/>
        <v>465.65</v>
      </c>
      <c r="L465" s="40" t="s">
        <v>28</v>
      </c>
      <c r="M465" s="19"/>
      <c r="N465" s="19"/>
      <c r="O465" s="54"/>
      <c r="P465" s="136" t="s">
        <v>652</v>
      </c>
    </row>
    <row r="466" spans="2:16" s="15" customFormat="1" ht="12.75">
      <c r="B466" s="269">
        <f t="shared" si="29"/>
        <v>1253</v>
      </c>
      <c r="C466" s="270">
        <f t="shared" si="30"/>
        <v>455.6625</v>
      </c>
      <c r="D466" s="40"/>
      <c r="E466" s="19"/>
      <c r="F466" s="19"/>
      <c r="G466" s="54"/>
      <c r="H466" s="312"/>
      <c r="J466" s="269">
        <f t="shared" si="31"/>
        <v>2053</v>
      </c>
      <c r="K466" s="270">
        <f t="shared" si="28"/>
        <v>465.6625</v>
      </c>
      <c r="L466" s="40"/>
      <c r="M466" s="19"/>
      <c r="N466" s="19"/>
      <c r="O466" s="54"/>
      <c r="P466" s="312"/>
    </row>
    <row r="467" spans="2:16" s="15" customFormat="1" ht="12.75">
      <c r="B467" s="269">
        <f t="shared" si="29"/>
        <v>1254</v>
      </c>
      <c r="C467" s="270">
        <f t="shared" si="30"/>
        <v>455.675</v>
      </c>
      <c r="D467" s="40" t="s">
        <v>28</v>
      </c>
      <c r="E467" s="19"/>
      <c r="F467" s="19"/>
      <c r="G467" s="54"/>
      <c r="H467" s="136" t="s">
        <v>268</v>
      </c>
      <c r="J467" s="269">
        <f t="shared" si="31"/>
        <v>2054</v>
      </c>
      <c r="K467" s="270">
        <f t="shared" si="28"/>
        <v>465.675</v>
      </c>
      <c r="L467" s="40" t="s">
        <v>28</v>
      </c>
      <c r="M467" s="19"/>
      <c r="N467" s="19"/>
      <c r="O467" s="54"/>
      <c r="P467" s="136" t="s">
        <v>269</v>
      </c>
    </row>
    <row r="468" spans="2:16" s="15" customFormat="1" ht="12.75">
      <c r="B468" s="269">
        <f t="shared" si="29"/>
        <v>1255</v>
      </c>
      <c r="C468" s="270">
        <f t="shared" si="30"/>
        <v>455.6875</v>
      </c>
      <c r="D468" s="40"/>
      <c r="E468" s="19"/>
      <c r="F468" s="19"/>
      <c r="G468" s="54"/>
      <c r="H468" s="312"/>
      <c r="J468" s="269">
        <f t="shared" si="31"/>
        <v>2055</v>
      </c>
      <c r="K468" s="270">
        <f t="shared" si="28"/>
        <v>465.6875</v>
      </c>
      <c r="L468" s="40"/>
      <c r="M468" s="19"/>
      <c r="N468" s="19"/>
      <c r="O468" s="54"/>
      <c r="P468" s="312"/>
    </row>
    <row r="469" spans="2:16" s="15" customFormat="1" ht="12.75">
      <c r="B469" s="269">
        <f t="shared" si="29"/>
        <v>1256</v>
      </c>
      <c r="C469" s="270">
        <f t="shared" si="30"/>
        <v>455.7</v>
      </c>
      <c r="D469" s="40"/>
      <c r="E469" s="19"/>
      <c r="F469" s="19"/>
      <c r="G469" s="54"/>
      <c r="H469" s="136" t="s">
        <v>307</v>
      </c>
      <c r="J469" s="269">
        <f t="shared" si="31"/>
        <v>2056</v>
      </c>
      <c r="K469" s="270">
        <f t="shared" si="28"/>
        <v>465.7</v>
      </c>
      <c r="L469" s="40"/>
      <c r="M469" s="19"/>
      <c r="N469" s="19"/>
      <c r="O469" s="54"/>
      <c r="P469" s="136" t="s">
        <v>307</v>
      </c>
    </row>
    <row r="470" spans="2:16" s="15" customFormat="1" ht="12.75">
      <c r="B470" s="269">
        <f t="shared" si="29"/>
        <v>1257</v>
      </c>
      <c r="C470" s="270">
        <f t="shared" si="30"/>
        <v>455.7125</v>
      </c>
      <c r="D470" s="40"/>
      <c r="E470" s="19"/>
      <c r="F470" s="19"/>
      <c r="G470" s="54"/>
      <c r="H470" s="312"/>
      <c r="J470" s="269">
        <f t="shared" si="31"/>
        <v>2057</v>
      </c>
      <c r="K470" s="270">
        <f t="shared" si="28"/>
        <v>465.7125</v>
      </c>
      <c r="L470" s="40"/>
      <c r="M470" s="19"/>
      <c r="N470" s="19"/>
      <c r="O470" s="54"/>
      <c r="P470" s="312"/>
    </row>
    <row r="471" spans="2:16" s="15" customFormat="1" ht="12.75">
      <c r="B471" s="269">
        <f t="shared" si="29"/>
        <v>1258</v>
      </c>
      <c r="C471" s="270">
        <f t="shared" si="30"/>
        <v>455.725</v>
      </c>
      <c r="D471" s="40"/>
      <c r="E471" s="19"/>
      <c r="F471" s="19"/>
      <c r="G471" s="54"/>
      <c r="H471" s="312"/>
      <c r="J471" s="269">
        <f t="shared" si="31"/>
        <v>2058</v>
      </c>
      <c r="K471" s="270">
        <f t="shared" si="28"/>
        <v>465.725</v>
      </c>
      <c r="L471" s="40"/>
      <c r="M471" s="19"/>
      <c r="N471" s="19"/>
      <c r="O471" s="54"/>
      <c r="P471" s="312"/>
    </row>
    <row r="472" spans="2:16" s="15" customFormat="1" ht="12.75">
      <c r="B472" s="269">
        <f t="shared" si="29"/>
        <v>1259</v>
      </c>
      <c r="C472" s="270">
        <f t="shared" si="30"/>
        <v>455.7375</v>
      </c>
      <c r="D472" s="40"/>
      <c r="E472" s="19"/>
      <c r="F472" s="19"/>
      <c r="G472" s="54"/>
      <c r="H472" s="312"/>
      <c r="J472" s="269">
        <f t="shared" si="31"/>
        <v>2059</v>
      </c>
      <c r="K472" s="270">
        <f t="shared" si="28"/>
        <v>465.7375</v>
      </c>
      <c r="L472" s="40"/>
      <c r="M472" s="19"/>
      <c r="N472" s="19"/>
      <c r="O472" s="54"/>
      <c r="P472" s="312"/>
    </row>
    <row r="473" spans="2:16" s="15" customFormat="1" ht="12.75">
      <c r="B473" s="269">
        <f t="shared" si="29"/>
        <v>1260</v>
      </c>
      <c r="C473" s="270">
        <f t="shared" si="30"/>
        <v>455.75</v>
      </c>
      <c r="D473" s="40"/>
      <c r="E473" s="19"/>
      <c r="F473" s="19"/>
      <c r="G473" s="54"/>
      <c r="H473" s="312"/>
      <c r="J473" s="269">
        <f t="shared" si="31"/>
        <v>2060</v>
      </c>
      <c r="K473" s="270">
        <f t="shared" si="28"/>
        <v>465.75</v>
      </c>
      <c r="L473" s="40"/>
      <c r="M473" s="19"/>
      <c r="N473" s="19"/>
      <c r="O473" s="54"/>
      <c r="P473" s="312"/>
    </row>
    <row r="474" spans="2:16" s="15" customFormat="1" ht="12.75">
      <c r="B474" s="269">
        <f t="shared" si="29"/>
        <v>1261</v>
      </c>
      <c r="C474" s="270">
        <f t="shared" si="30"/>
        <v>455.7625</v>
      </c>
      <c r="D474" s="40"/>
      <c r="E474" s="19"/>
      <c r="F474" s="19"/>
      <c r="G474" s="54"/>
      <c r="H474" s="312"/>
      <c r="J474" s="269">
        <f t="shared" si="31"/>
        <v>2061</v>
      </c>
      <c r="K474" s="270">
        <f t="shared" si="28"/>
        <v>465.7625</v>
      </c>
      <c r="L474" s="40"/>
      <c r="M474" s="19"/>
      <c r="N474" s="19"/>
      <c r="O474" s="54"/>
      <c r="P474" s="312"/>
    </row>
    <row r="475" spans="2:16" s="15" customFormat="1" ht="12.75">
      <c r="B475" s="269">
        <f t="shared" si="29"/>
        <v>1262</v>
      </c>
      <c r="C475" s="270">
        <f t="shared" si="30"/>
        <v>455.775</v>
      </c>
      <c r="D475" s="40"/>
      <c r="E475" s="19"/>
      <c r="F475" s="19"/>
      <c r="G475" s="54"/>
      <c r="H475" s="312"/>
      <c r="J475" s="269">
        <f t="shared" si="31"/>
        <v>2062</v>
      </c>
      <c r="K475" s="270">
        <f t="shared" si="28"/>
        <v>465.775</v>
      </c>
      <c r="L475" s="40"/>
      <c r="M475" s="19"/>
      <c r="N475" s="19"/>
      <c r="O475" s="54"/>
      <c r="P475" s="312"/>
    </row>
    <row r="476" spans="2:16" s="15" customFormat="1" ht="12.75">
      <c r="B476" s="269">
        <f t="shared" si="29"/>
        <v>1263</v>
      </c>
      <c r="C476" s="270">
        <f t="shared" si="30"/>
        <v>455.7875</v>
      </c>
      <c r="D476" s="40"/>
      <c r="E476" s="19"/>
      <c r="F476" s="19"/>
      <c r="G476" s="54"/>
      <c r="H476" s="312"/>
      <c r="J476" s="269">
        <f t="shared" si="31"/>
        <v>2063</v>
      </c>
      <c r="K476" s="270">
        <f t="shared" si="28"/>
        <v>465.7875</v>
      </c>
      <c r="L476" s="40"/>
      <c r="M476" s="19"/>
      <c r="N476" s="19"/>
      <c r="O476" s="54"/>
      <c r="P476" s="312"/>
    </row>
    <row r="477" spans="2:16" s="15" customFormat="1" ht="12.75">
      <c r="B477" s="269">
        <f t="shared" si="29"/>
        <v>1264</v>
      </c>
      <c r="C477" s="270">
        <f t="shared" si="30"/>
        <v>455.8</v>
      </c>
      <c r="D477" s="40"/>
      <c r="E477" s="19"/>
      <c r="F477" s="19"/>
      <c r="G477" s="54"/>
      <c r="H477" s="312"/>
      <c r="J477" s="269">
        <f t="shared" si="31"/>
        <v>2064</v>
      </c>
      <c r="K477" s="270">
        <f t="shared" si="28"/>
        <v>465.8</v>
      </c>
      <c r="L477" s="40"/>
      <c r="M477" s="19"/>
      <c r="N477" s="19"/>
      <c r="O477" s="54"/>
      <c r="P477" s="312"/>
    </row>
    <row r="478" spans="2:16" s="15" customFormat="1" ht="12.75">
      <c r="B478" s="269">
        <f t="shared" si="29"/>
        <v>1265</v>
      </c>
      <c r="C478" s="270">
        <f t="shared" si="30"/>
        <v>455.8125</v>
      </c>
      <c r="D478" s="40"/>
      <c r="E478" s="19"/>
      <c r="F478" s="19"/>
      <c r="G478" s="54"/>
      <c r="H478" s="312"/>
      <c r="J478" s="269">
        <f t="shared" si="31"/>
        <v>2065</v>
      </c>
      <c r="K478" s="270">
        <f t="shared" si="28"/>
        <v>465.8125</v>
      </c>
      <c r="L478" s="40"/>
      <c r="M478" s="19"/>
      <c r="N478" s="19"/>
      <c r="O478" s="54"/>
      <c r="P478" s="312"/>
    </row>
    <row r="479" spans="2:16" s="15" customFormat="1" ht="12.75">
      <c r="B479" s="269">
        <f t="shared" si="29"/>
        <v>1266</v>
      </c>
      <c r="C479" s="270">
        <f t="shared" si="30"/>
        <v>455.825</v>
      </c>
      <c r="D479" s="40"/>
      <c r="E479" s="19"/>
      <c r="F479" s="19"/>
      <c r="G479" s="54"/>
      <c r="H479" s="312"/>
      <c r="J479" s="269">
        <f t="shared" si="31"/>
        <v>2066</v>
      </c>
      <c r="K479" s="270">
        <f t="shared" si="28"/>
        <v>465.825</v>
      </c>
      <c r="L479" s="40"/>
      <c r="M479" s="19"/>
      <c r="N479" s="19"/>
      <c r="O479" s="54"/>
      <c r="P479" s="312"/>
    </row>
    <row r="480" spans="2:16" s="15" customFormat="1" ht="12.75">
      <c r="B480" s="269">
        <f t="shared" si="29"/>
        <v>1267</v>
      </c>
      <c r="C480" s="270">
        <f t="shared" si="30"/>
        <v>455.8375</v>
      </c>
      <c r="D480" s="40"/>
      <c r="E480" s="19"/>
      <c r="F480" s="19"/>
      <c r="G480" s="54"/>
      <c r="H480" s="312"/>
      <c r="J480" s="269">
        <f t="shared" si="31"/>
        <v>2067</v>
      </c>
      <c r="K480" s="270">
        <f t="shared" si="28"/>
        <v>465.8375</v>
      </c>
      <c r="L480" s="40"/>
      <c r="M480" s="19"/>
      <c r="N480" s="19"/>
      <c r="O480" s="54"/>
      <c r="P480" s="312"/>
    </row>
    <row r="481" spans="2:16" s="15" customFormat="1" ht="12.75">
      <c r="B481" s="269">
        <f t="shared" si="29"/>
        <v>1268</v>
      </c>
      <c r="C481" s="270">
        <f t="shared" si="30"/>
        <v>455.85</v>
      </c>
      <c r="D481" s="40"/>
      <c r="E481" s="19"/>
      <c r="F481" s="19"/>
      <c r="G481" s="54"/>
      <c r="H481" s="312"/>
      <c r="J481" s="269">
        <f t="shared" si="31"/>
        <v>2068</v>
      </c>
      <c r="K481" s="270">
        <f t="shared" si="28"/>
        <v>465.85</v>
      </c>
      <c r="L481" s="40"/>
      <c r="M481" s="19"/>
      <c r="N481" s="19"/>
      <c r="O481" s="54"/>
      <c r="P481" s="312"/>
    </row>
    <row r="482" spans="2:16" s="15" customFormat="1" ht="12.75">
      <c r="B482" s="269">
        <f t="shared" si="29"/>
        <v>1269</v>
      </c>
      <c r="C482" s="270">
        <f t="shared" si="30"/>
        <v>455.8625</v>
      </c>
      <c r="D482" s="40"/>
      <c r="E482" s="19"/>
      <c r="F482" s="19"/>
      <c r="G482" s="54"/>
      <c r="H482" s="312"/>
      <c r="J482" s="269">
        <f t="shared" si="31"/>
        <v>2069</v>
      </c>
      <c r="K482" s="270">
        <f t="shared" si="28"/>
        <v>465.8625</v>
      </c>
      <c r="L482" s="40"/>
      <c r="M482" s="19"/>
      <c r="N482" s="19"/>
      <c r="O482" s="54"/>
      <c r="P482" s="312"/>
    </row>
    <row r="483" spans="2:16" s="15" customFormat="1" ht="12.75">
      <c r="B483" s="269">
        <f t="shared" si="29"/>
        <v>1270</v>
      </c>
      <c r="C483" s="270">
        <f t="shared" si="30"/>
        <v>455.875</v>
      </c>
      <c r="D483" s="40"/>
      <c r="E483" s="19"/>
      <c r="F483" s="19"/>
      <c r="G483" s="54"/>
      <c r="H483" s="312"/>
      <c r="J483" s="269">
        <f t="shared" si="31"/>
        <v>2070</v>
      </c>
      <c r="K483" s="270">
        <f t="shared" si="28"/>
        <v>465.875</v>
      </c>
      <c r="L483" s="40"/>
      <c r="M483" s="19"/>
      <c r="N483" s="19"/>
      <c r="O483" s="54"/>
      <c r="P483" s="312"/>
    </row>
    <row r="484" spans="2:16" s="15" customFormat="1" ht="12.75">
      <c r="B484" s="269">
        <f t="shared" si="29"/>
        <v>1271</v>
      </c>
      <c r="C484" s="270">
        <f t="shared" si="30"/>
        <v>455.8875</v>
      </c>
      <c r="D484" s="40"/>
      <c r="E484" s="19"/>
      <c r="F484" s="19"/>
      <c r="G484" s="54"/>
      <c r="H484" s="312"/>
      <c r="J484" s="269">
        <f t="shared" si="31"/>
        <v>2071</v>
      </c>
      <c r="K484" s="270">
        <f t="shared" si="28"/>
        <v>465.8875</v>
      </c>
      <c r="L484" s="40"/>
      <c r="M484" s="19"/>
      <c r="N484" s="19"/>
      <c r="O484" s="54"/>
      <c r="P484" s="312"/>
    </row>
    <row r="485" spans="2:16" s="15" customFormat="1" ht="25.5">
      <c r="B485" s="269">
        <f t="shared" si="29"/>
        <v>1272</v>
      </c>
      <c r="C485" s="270">
        <f t="shared" si="30"/>
        <v>455.9</v>
      </c>
      <c r="D485" s="40"/>
      <c r="E485" s="19"/>
      <c r="F485" s="19"/>
      <c r="G485" s="54"/>
      <c r="H485" s="136" t="s">
        <v>508</v>
      </c>
      <c r="J485" s="269">
        <f t="shared" si="31"/>
        <v>2072</v>
      </c>
      <c r="K485" s="270">
        <f t="shared" si="28"/>
        <v>465.9</v>
      </c>
      <c r="L485" s="40"/>
      <c r="M485" s="19"/>
      <c r="N485" s="19"/>
      <c r="O485" s="54"/>
      <c r="P485" s="136" t="s">
        <v>508</v>
      </c>
    </row>
    <row r="486" spans="2:16" s="15" customFormat="1" ht="12.75">
      <c r="B486" s="269">
        <f t="shared" si="29"/>
        <v>1273</v>
      </c>
      <c r="C486" s="270">
        <f t="shared" si="30"/>
        <v>455.9125</v>
      </c>
      <c r="D486" s="40"/>
      <c r="E486" s="19"/>
      <c r="F486" s="19"/>
      <c r="G486" s="54"/>
      <c r="H486" s="312"/>
      <c r="J486" s="269">
        <f t="shared" si="31"/>
        <v>2073</v>
      </c>
      <c r="K486" s="270">
        <f t="shared" si="28"/>
        <v>465.9125</v>
      </c>
      <c r="L486" s="40"/>
      <c r="M486" s="19"/>
      <c r="N486" s="19"/>
      <c r="O486" s="54"/>
      <c r="P486" s="312"/>
    </row>
    <row r="487" spans="2:16" s="15" customFormat="1" ht="12.75">
      <c r="B487" s="269">
        <f t="shared" si="29"/>
        <v>1274</v>
      </c>
      <c r="C487" s="270">
        <f t="shared" si="30"/>
        <v>455.925</v>
      </c>
      <c r="D487" s="40"/>
      <c r="E487" s="19"/>
      <c r="F487" s="19"/>
      <c r="G487" s="54"/>
      <c r="H487" s="312"/>
      <c r="J487" s="269">
        <f t="shared" si="31"/>
        <v>2074</v>
      </c>
      <c r="K487" s="270">
        <f t="shared" si="28"/>
        <v>465.925</v>
      </c>
      <c r="L487" s="40"/>
      <c r="M487" s="19"/>
      <c r="N487" s="19"/>
      <c r="O487" s="54"/>
      <c r="P487" s="312"/>
    </row>
    <row r="488" spans="2:16" s="15" customFormat="1" ht="12.75">
      <c r="B488" s="269">
        <f t="shared" si="29"/>
        <v>1275</v>
      </c>
      <c r="C488" s="270">
        <f t="shared" si="30"/>
        <v>455.9375</v>
      </c>
      <c r="D488" s="40"/>
      <c r="E488" s="19"/>
      <c r="F488" s="19"/>
      <c r="G488" s="54"/>
      <c r="H488" s="312"/>
      <c r="J488" s="269">
        <f t="shared" si="31"/>
        <v>2075</v>
      </c>
      <c r="K488" s="270">
        <f t="shared" si="28"/>
        <v>465.9375</v>
      </c>
      <c r="L488" s="40"/>
      <c r="M488" s="19"/>
      <c r="N488" s="19"/>
      <c r="O488" s="54"/>
      <c r="P488" s="312"/>
    </row>
    <row r="489" spans="2:16" s="15" customFormat="1" ht="25.5">
      <c r="B489" s="269">
        <f t="shared" si="29"/>
        <v>1276</v>
      </c>
      <c r="C489" s="270">
        <f t="shared" si="30"/>
        <v>455.95</v>
      </c>
      <c r="D489" s="40"/>
      <c r="E489" s="19"/>
      <c r="F489" s="19"/>
      <c r="G489" s="54"/>
      <c r="H489" s="136" t="s">
        <v>507</v>
      </c>
      <c r="J489" s="269">
        <f t="shared" si="31"/>
        <v>2076</v>
      </c>
      <c r="K489" s="270">
        <f t="shared" si="28"/>
        <v>465.95</v>
      </c>
      <c r="L489" s="40"/>
      <c r="M489" s="19"/>
      <c r="N489" s="19"/>
      <c r="O489" s="54"/>
      <c r="P489" s="136" t="s">
        <v>507</v>
      </c>
    </row>
    <row r="490" spans="2:16" s="15" customFormat="1" ht="12.75">
      <c r="B490" s="269">
        <f t="shared" si="29"/>
        <v>1277</v>
      </c>
      <c r="C490" s="270">
        <f t="shared" si="30"/>
        <v>455.9625</v>
      </c>
      <c r="D490" s="40"/>
      <c r="E490" s="19"/>
      <c r="F490" s="19"/>
      <c r="G490" s="54"/>
      <c r="H490" s="312"/>
      <c r="J490" s="269">
        <f t="shared" si="31"/>
        <v>2077</v>
      </c>
      <c r="K490" s="270">
        <f t="shared" si="28"/>
        <v>465.9625</v>
      </c>
      <c r="L490" s="40"/>
      <c r="M490" s="19"/>
      <c r="N490" s="19"/>
      <c r="O490" s="54"/>
      <c r="P490" s="312"/>
    </row>
    <row r="491" spans="2:16" s="15" customFormat="1" ht="12.75">
      <c r="B491" s="269">
        <f t="shared" si="29"/>
        <v>1278</v>
      </c>
      <c r="C491" s="270">
        <f t="shared" si="30"/>
        <v>455.975</v>
      </c>
      <c r="D491" s="40" t="s">
        <v>28</v>
      </c>
      <c r="E491" s="19"/>
      <c r="F491" s="19"/>
      <c r="G491" s="54"/>
      <c r="H491" s="283" t="s">
        <v>38</v>
      </c>
      <c r="J491" s="269">
        <f t="shared" si="31"/>
        <v>2078</v>
      </c>
      <c r="K491" s="270">
        <f t="shared" si="28"/>
        <v>465.975</v>
      </c>
      <c r="L491" s="40" t="s">
        <v>28</v>
      </c>
      <c r="M491" s="19"/>
      <c r="N491" s="19"/>
      <c r="O491" s="54"/>
      <c r="P491" s="283" t="s">
        <v>38</v>
      </c>
    </row>
    <row r="492" spans="2:16" s="15" customFormat="1" ht="12.75">
      <c r="B492" s="269">
        <f t="shared" si="29"/>
        <v>1279</v>
      </c>
      <c r="C492" s="270">
        <f t="shared" si="30"/>
        <v>455.9875</v>
      </c>
      <c r="D492" s="40"/>
      <c r="E492" s="19"/>
      <c r="F492" s="19"/>
      <c r="G492" s="54"/>
      <c r="H492" s="312"/>
      <c r="J492" s="269">
        <f t="shared" si="31"/>
        <v>2079</v>
      </c>
      <c r="K492" s="270">
        <f t="shared" si="28"/>
        <v>465.9875</v>
      </c>
      <c r="L492" s="40"/>
      <c r="M492" s="19"/>
      <c r="N492" s="19"/>
      <c r="O492" s="54"/>
      <c r="P492" s="312"/>
    </row>
    <row r="493" spans="2:16" s="15" customFormat="1" ht="12.75">
      <c r="B493" s="269">
        <f t="shared" si="29"/>
        <v>1280</v>
      </c>
      <c r="C493" s="270">
        <f t="shared" si="30"/>
        <v>456</v>
      </c>
      <c r="D493" s="40"/>
      <c r="E493" s="19"/>
      <c r="F493" s="19"/>
      <c r="G493" s="54"/>
      <c r="H493" s="312"/>
      <c r="J493" s="269">
        <f t="shared" si="31"/>
        <v>2080</v>
      </c>
      <c r="K493" s="270">
        <f t="shared" si="28"/>
        <v>466</v>
      </c>
      <c r="L493" s="40"/>
      <c r="M493" s="19"/>
      <c r="N493" s="19"/>
      <c r="O493" s="54"/>
      <c r="P493" s="312"/>
    </row>
    <row r="494" spans="2:16" s="15" customFormat="1" ht="12.75">
      <c r="B494" s="269">
        <f t="shared" si="29"/>
        <v>1281</v>
      </c>
      <c r="C494" s="270">
        <f t="shared" si="30"/>
        <v>456.0125</v>
      </c>
      <c r="D494" s="40"/>
      <c r="E494" s="19"/>
      <c r="F494" s="19"/>
      <c r="G494" s="54"/>
      <c r="H494" s="312"/>
      <c r="J494" s="269">
        <f t="shared" si="31"/>
        <v>2081</v>
      </c>
      <c r="K494" s="270">
        <f t="shared" si="28"/>
        <v>466.0125</v>
      </c>
      <c r="L494" s="40"/>
      <c r="M494" s="19"/>
      <c r="N494" s="19"/>
      <c r="O494" s="54"/>
      <c r="P494" s="312"/>
    </row>
    <row r="495" spans="2:16" s="15" customFormat="1" ht="12.75">
      <c r="B495" s="269">
        <f t="shared" si="29"/>
        <v>1282</v>
      </c>
      <c r="C495" s="270">
        <f t="shared" si="30"/>
        <v>456.025</v>
      </c>
      <c r="D495" s="40" t="s">
        <v>28</v>
      </c>
      <c r="E495" s="19"/>
      <c r="F495" s="19"/>
      <c r="G495" s="54"/>
      <c r="H495" s="283" t="s">
        <v>264</v>
      </c>
      <c r="J495" s="269">
        <f t="shared" si="31"/>
        <v>2082</v>
      </c>
      <c r="K495" s="270">
        <f t="shared" si="28"/>
        <v>466.025</v>
      </c>
      <c r="L495" s="40" t="s">
        <v>28</v>
      </c>
      <c r="M495" s="19"/>
      <c r="N495" s="19"/>
      <c r="O495" s="54"/>
      <c r="P495" s="283" t="s">
        <v>265</v>
      </c>
    </row>
    <row r="496" spans="2:16" s="15" customFormat="1" ht="36">
      <c r="B496" s="269">
        <f t="shared" si="29"/>
        <v>1283</v>
      </c>
      <c r="C496" s="270">
        <f t="shared" si="30"/>
        <v>456.0375</v>
      </c>
      <c r="D496" s="40" t="s">
        <v>28</v>
      </c>
      <c r="E496" s="19"/>
      <c r="F496" s="19"/>
      <c r="G496" s="54"/>
      <c r="H496" s="283" t="s">
        <v>167</v>
      </c>
      <c r="J496" s="269">
        <f t="shared" si="31"/>
        <v>2083</v>
      </c>
      <c r="K496" s="270">
        <f t="shared" si="28"/>
        <v>466.0375</v>
      </c>
      <c r="L496" s="40" t="s">
        <v>28</v>
      </c>
      <c r="M496" s="19"/>
      <c r="N496" s="19"/>
      <c r="O496" s="54"/>
      <c r="P496" s="283" t="s">
        <v>168</v>
      </c>
    </row>
    <row r="497" spans="2:16" s="15" customFormat="1" ht="12.75">
      <c r="B497" s="269">
        <f t="shared" si="29"/>
        <v>1284</v>
      </c>
      <c r="C497" s="270">
        <f t="shared" si="30"/>
        <v>456.05</v>
      </c>
      <c r="D497" s="40" t="s">
        <v>28</v>
      </c>
      <c r="E497" s="19"/>
      <c r="F497" s="19"/>
      <c r="G497" s="54"/>
      <c r="H497" s="283" t="s">
        <v>99</v>
      </c>
      <c r="J497" s="269">
        <f t="shared" si="31"/>
        <v>2084</v>
      </c>
      <c r="K497" s="270">
        <f t="shared" si="28"/>
        <v>466.05</v>
      </c>
      <c r="L497" s="40" t="s">
        <v>28</v>
      </c>
      <c r="M497" s="19"/>
      <c r="N497" s="19"/>
      <c r="O497" s="54"/>
      <c r="P497" s="283" t="s">
        <v>99</v>
      </c>
    </row>
    <row r="498" spans="2:16" s="15" customFormat="1" ht="12.75">
      <c r="B498" s="269">
        <f t="shared" si="29"/>
        <v>1285</v>
      </c>
      <c r="C498" s="270">
        <f t="shared" si="30"/>
        <v>456.0625</v>
      </c>
      <c r="D498" s="40"/>
      <c r="E498" s="19"/>
      <c r="F498" s="19"/>
      <c r="G498" s="54"/>
      <c r="H498" s="123"/>
      <c r="J498" s="269">
        <f t="shared" si="31"/>
        <v>2085</v>
      </c>
      <c r="K498" s="270">
        <f t="shared" si="28"/>
        <v>466.0625</v>
      </c>
      <c r="L498" s="40"/>
      <c r="M498" s="19"/>
      <c r="N498" s="19"/>
      <c r="O498" s="54"/>
      <c r="P498" s="123"/>
    </row>
    <row r="499" spans="2:16" s="15" customFormat="1" ht="12.75">
      <c r="B499" s="269">
        <f t="shared" si="29"/>
        <v>1286</v>
      </c>
      <c r="C499" s="270">
        <f t="shared" si="30"/>
        <v>456.075</v>
      </c>
      <c r="D499" s="40" t="s">
        <v>28</v>
      </c>
      <c r="E499" s="19"/>
      <c r="F499" s="19"/>
      <c r="G499" s="54"/>
      <c r="H499" s="283" t="s">
        <v>675</v>
      </c>
      <c r="J499" s="269">
        <f t="shared" si="31"/>
        <v>2086</v>
      </c>
      <c r="K499" s="270">
        <f t="shared" si="28"/>
        <v>466.075</v>
      </c>
      <c r="L499" s="40" t="s">
        <v>28</v>
      </c>
      <c r="M499" s="19"/>
      <c r="N499" s="19"/>
      <c r="O499" s="54"/>
      <c r="P499" s="283" t="s">
        <v>675</v>
      </c>
    </row>
    <row r="500" spans="2:16" s="15" customFormat="1" ht="24">
      <c r="B500" s="269">
        <f t="shared" si="29"/>
        <v>1287</v>
      </c>
      <c r="C500" s="270">
        <f t="shared" si="30"/>
        <v>456.0875</v>
      </c>
      <c r="D500" s="40" t="s">
        <v>28</v>
      </c>
      <c r="E500" s="19"/>
      <c r="F500" s="19"/>
      <c r="G500" s="54"/>
      <c r="H500" s="283" t="s">
        <v>197</v>
      </c>
      <c r="J500" s="269">
        <f t="shared" si="31"/>
        <v>2087</v>
      </c>
      <c r="K500" s="270">
        <f t="shared" si="28"/>
        <v>466.0875</v>
      </c>
      <c r="L500" s="40" t="s">
        <v>28</v>
      </c>
      <c r="M500" s="19"/>
      <c r="N500" s="19"/>
      <c r="O500" s="54"/>
      <c r="P500" s="283" t="s">
        <v>197</v>
      </c>
    </row>
    <row r="501" spans="2:16" s="15" customFormat="1" ht="12.75">
      <c r="B501" s="269">
        <f t="shared" si="29"/>
        <v>1288</v>
      </c>
      <c r="C501" s="270">
        <f t="shared" si="30"/>
        <v>456.1</v>
      </c>
      <c r="D501" s="40"/>
      <c r="E501" s="19"/>
      <c r="F501" s="19"/>
      <c r="G501" s="54"/>
      <c r="H501" s="312"/>
      <c r="J501" s="269">
        <f t="shared" si="31"/>
        <v>2088</v>
      </c>
      <c r="K501" s="270">
        <f t="shared" si="28"/>
        <v>466.1</v>
      </c>
      <c r="L501" s="40"/>
      <c r="M501" s="19"/>
      <c r="N501" s="19"/>
      <c r="O501" s="54"/>
      <c r="P501" s="312"/>
    </row>
    <row r="502" spans="2:16" s="15" customFormat="1" ht="12.75">
      <c r="B502" s="269">
        <f t="shared" si="29"/>
        <v>1289</v>
      </c>
      <c r="C502" s="270">
        <f t="shared" si="30"/>
        <v>456.1125</v>
      </c>
      <c r="D502" s="40"/>
      <c r="E502" s="19"/>
      <c r="F502" s="19"/>
      <c r="G502" s="54"/>
      <c r="H502" s="312"/>
      <c r="J502" s="269">
        <f t="shared" si="31"/>
        <v>2089</v>
      </c>
      <c r="K502" s="270">
        <f t="shared" si="28"/>
        <v>466.1125</v>
      </c>
      <c r="L502" s="40"/>
      <c r="M502" s="19"/>
      <c r="N502" s="19"/>
      <c r="O502" s="54"/>
      <c r="P502" s="312"/>
    </row>
    <row r="503" spans="2:16" s="15" customFormat="1" ht="70.5" customHeight="1">
      <c r="B503" s="269">
        <f t="shared" si="29"/>
        <v>1290</v>
      </c>
      <c r="C503" s="270">
        <f t="shared" si="30"/>
        <v>456.125</v>
      </c>
      <c r="D503" s="40" t="s">
        <v>28</v>
      </c>
      <c r="E503" s="19"/>
      <c r="F503" s="19"/>
      <c r="G503" s="54"/>
      <c r="H503" s="283" t="s">
        <v>116</v>
      </c>
      <c r="J503" s="269">
        <f t="shared" si="31"/>
        <v>2090</v>
      </c>
      <c r="K503" s="270">
        <f t="shared" si="28"/>
        <v>466.125</v>
      </c>
      <c r="L503" s="40" t="s">
        <v>28</v>
      </c>
      <c r="M503" s="19"/>
      <c r="N503" s="19"/>
      <c r="O503" s="54"/>
      <c r="P503" s="283" t="s">
        <v>116</v>
      </c>
    </row>
    <row r="504" spans="2:16" s="15" customFormat="1" ht="12.75">
      <c r="B504" s="269">
        <f t="shared" si="29"/>
        <v>1291</v>
      </c>
      <c r="C504" s="270">
        <f t="shared" si="30"/>
        <v>456.1375</v>
      </c>
      <c r="D504" s="40"/>
      <c r="E504" s="19"/>
      <c r="F504" s="19"/>
      <c r="G504" s="54"/>
      <c r="H504" s="312"/>
      <c r="J504" s="269">
        <f t="shared" si="31"/>
        <v>2091</v>
      </c>
      <c r="K504" s="270">
        <f t="shared" si="28"/>
        <v>466.1375</v>
      </c>
      <c r="L504" s="40"/>
      <c r="M504" s="19"/>
      <c r="N504" s="19"/>
      <c r="O504" s="54"/>
      <c r="P504" s="312"/>
    </row>
    <row r="505" spans="2:16" s="15" customFormat="1" ht="170.25" customHeight="1">
      <c r="B505" s="269">
        <f t="shared" si="29"/>
        <v>1292</v>
      </c>
      <c r="C505" s="270">
        <f t="shared" si="30"/>
        <v>456.15</v>
      </c>
      <c r="D505" s="40" t="s">
        <v>28</v>
      </c>
      <c r="E505" s="19"/>
      <c r="F505" s="19"/>
      <c r="G505" s="54"/>
      <c r="H505" s="283" t="s">
        <v>646</v>
      </c>
      <c r="J505" s="269">
        <f t="shared" si="31"/>
        <v>2092</v>
      </c>
      <c r="K505" s="270">
        <f t="shared" si="28"/>
        <v>466.15</v>
      </c>
      <c r="L505" s="40" t="s">
        <v>28</v>
      </c>
      <c r="M505" s="19"/>
      <c r="N505" s="19"/>
      <c r="O505" s="54"/>
      <c r="P505" s="283" t="s">
        <v>647</v>
      </c>
    </row>
    <row r="506" spans="2:16" s="15" customFormat="1" ht="12.75">
      <c r="B506" s="269">
        <f t="shared" si="29"/>
        <v>1293</v>
      </c>
      <c r="C506" s="270">
        <f t="shared" si="30"/>
        <v>456.1625</v>
      </c>
      <c r="D506" s="40" t="s">
        <v>28</v>
      </c>
      <c r="E506" s="19"/>
      <c r="F506" s="19"/>
      <c r="G506" s="54"/>
      <c r="H506" s="283" t="s">
        <v>96</v>
      </c>
      <c r="J506" s="269">
        <f t="shared" si="31"/>
        <v>2093</v>
      </c>
      <c r="K506" s="270">
        <f t="shared" si="28"/>
        <v>466.1625</v>
      </c>
      <c r="L506" s="40" t="s">
        <v>28</v>
      </c>
      <c r="M506" s="19"/>
      <c r="N506" s="19"/>
      <c r="O506" s="54"/>
      <c r="P506" s="283" t="s">
        <v>96</v>
      </c>
    </row>
    <row r="507" spans="2:16" s="15" customFormat="1" ht="12.75">
      <c r="B507" s="269">
        <f t="shared" si="29"/>
        <v>1294</v>
      </c>
      <c r="C507" s="270">
        <f t="shared" si="30"/>
        <v>456.175</v>
      </c>
      <c r="D507" s="40" t="s">
        <v>28</v>
      </c>
      <c r="E507" s="19"/>
      <c r="F507" s="19"/>
      <c r="G507" s="54"/>
      <c r="H507" s="283" t="s">
        <v>281</v>
      </c>
      <c r="J507" s="269">
        <f t="shared" si="31"/>
        <v>2094</v>
      </c>
      <c r="K507" s="270">
        <f t="shared" si="28"/>
        <v>466.175</v>
      </c>
      <c r="L507" s="40" t="s">
        <v>28</v>
      </c>
      <c r="M507" s="19"/>
      <c r="N507" s="19"/>
      <c r="O507" s="54"/>
      <c r="P507" s="283" t="s">
        <v>282</v>
      </c>
    </row>
    <row r="508" spans="2:16" s="15" customFormat="1" ht="12.75">
      <c r="B508" s="269">
        <f t="shared" si="29"/>
        <v>1295</v>
      </c>
      <c r="C508" s="270">
        <f t="shared" si="30"/>
        <v>456.1875</v>
      </c>
      <c r="D508" s="40"/>
      <c r="E508" s="19"/>
      <c r="F508" s="19"/>
      <c r="G508" s="54"/>
      <c r="H508" s="283"/>
      <c r="J508" s="269">
        <f t="shared" si="31"/>
        <v>2095</v>
      </c>
      <c r="K508" s="270">
        <f t="shared" si="28"/>
        <v>466.1875</v>
      </c>
      <c r="L508" s="40"/>
      <c r="M508" s="19"/>
      <c r="N508" s="19"/>
      <c r="O508" s="54"/>
      <c r="P508" s="283"/>
    </row>
    <row r="509" spans="2:16" s="15" customFormat="1" ht="12.75">
      <c r="B509" s="269">
        <f t="shared" si="29"/>
        <v>1296</v>
      </c>
      <c r="C509" s="270">
        <f t="shared" si="30"/>
        <v>456.2</v>
      </c>
      <c r="D509" s="40" t="s">
        <v>28</v>
      </c>
      <c r="E509" s="19"/>
      <c r="F509" s="19"/>
      <c r="G509" s="54"/>
      <c r="H509" s="283" t="s">
        <v>228</v>
      </c>
      <c r="J509" s="269">
        <f t="shared" si="31"/>
        <v>2096</v>
      </c>
      <c r="K509" s="270">
        <f t="shared" si="28"/>
        <v>466.2</v>
      </c>
      <c r="L509" s="40" t="s">
        <v>28</v>
      </c>
      <c r="M509" s="19"/>
      <c r="N509" s="19"/>
      <c r="O509" s="54"/>
      <c r="P509" s="283" t="s">
        <v>229</v>
      </c>
    </row>
    <row r="510" spans="2:16" s="15" customFormat="1" ht="12.75">
      <c r="B510" s="269">
        <f t="shared" si="29"/>
        <v>1297</v>
      </c>
      <c r="C510" s="270">
        <f t="shared" si="30"/>
        <v>456.2125</v>
      </c>
      <c r="D510" s="40"/>
      <c r="E510" s="19"/>
      <c r="F510" s="19"/>
      <c r="G510" s="54"/>
      <c r="H510" s="283" t="s">
        <v>318</v>
      </c>
      <c r="J510" s="269">
        <f t="shared" si="31"/>
        <v>2097</v>
      </c>
      <c r="K510" s="270">
        <f t="shared" si="28"/>
        <v>466.2125</v>
      </c>
      <c r="L510" s="40"/>
      <c r="M510" s="19"/>
      <c r="N510" s="19"/>
      <c r="O510" s="54"/>
      <c r="P510" s="283" t="s">
        <v>318</v>
      </c>
    </row>
    <row r="511" spans="2:16" s="15" customFormat="1" ht="12.75">
      <c r="B511" s="269">
        <f t="shared" si="29"/>
        <v>1298</v>
      </c>
      <c r="C511" s="270">
        <f t="shared" si="30"/>
        <v>456.225</v>
      </c>
      <c r="D511" s="40" t="s">
        <v>28</v>
      </c>
      <c r="E511" s="19"/>
      <c r="F511" s="19"/>
      <c r="G511" s="54"/>
      <c r="H511" s="283" t="s">
        <v>185</v>
      </c>
      <c r="J511" s="269">
        <f t="shared" si="31"/>
        <v>2098</v>
      </c>
      <c r="K511" s="270">
        <f>SUM(440+J511*0.0125)</f>
        <v>466.225</v>
      </c>
      <c r="L511" s="40" t="s">
        <v>28</v>
      </c>
      <c r="M511" s="19"/>
      <c r="N511" s="19"/>
      <c r="O511" s="54"/>
      <c r="P511" s="283" t="s">
        <v>185</v>
      </c>
    </row>
    <row r="512" spans="2:16" s="15" customFormat="1" ht="12.75">
      <c r="B512" s="269">
        <f t="shared" si="29"/>
        <v>1299</v>
      </c>
      <c r="C512" s="270">
        <f t="shared" si="30"/>
        <v>456.2375</v>
      </c>
      <c r="D512" s="40"/>
      <c r="E512" s="19"/>
      <c r="F512" s="19"/>
      <c r="G512" s="54"/>
      <c r="H512" s="312"/>
      <c r="J512" s="269">
        <f t="shared" si="31"/>
        <v>2099</v>
      </c>
      <c r="K512" s="270">
        <f t="shared" si="28"/>
        <v>466.2375</v>
      </c>
      <c r="L512" s="40"/>
      <c r="M512" s="19"/>
      <c r="N512" s="19"/>
      <c r="O512" s="54"/>
      <c r="P512" s="312"/>
    </row>
    <row r="513" spans="2:16" s="15" customFormat="1" ht="12.75">
      <c r="B513" s="269">
        <f t="shared" si="29"/>
        <v>1300</v>
      </c>
      <c r="C513" s="270">
        <f t="shared" si="30"/>
        <v>456.25</v>
      </c>
      <c r="D513" s="40"/>
      <c r="E513" s="19"/>
      <c r="F513" s="19"/>
      <c r="G513" s="54"/>
      <c r="H513" s="283" t="s">
        <v>482</v>
      </c>
      <c r="J513" s="269">
        <f t="shared" si="31"/>
        <v>2100</v>
      </c>
      <c r="K513" s="270">
        <f t="shared" si="28"/>
        <v>466.25</v>
      </c>
      <c r="L513" s="40"/>
      <c r="M513" s="19"/>
      <c r="N513" s="19"/>
      <c r="O513" s="54"/>
      <c r="P513" s="283" t="s">
        <v>483</v>
      </c>
    </row>
    <row r="514" spans="2:16" s="15" customFormat="1" ht="12.75">
      <c r="B514" s="269">
        <f t="shared" si="29"/>
        <v>1301</v>
      </c>
      <c r="C514" s="270">
        <f t="shared" si="30"/>
        <v>456.2625</v>
      </c>
      <c r="D514" s="40"/>
      <c r="E514" s="19"/>
      <c r="F514" s="19"/>
      <c r="G514" s="54"/>
      <c r="H514" s="312"/>
      <c r="J514" s="269">
        <f t="shared" si="31"/>
        <v>2101</v>
      </c>
      <c r="K514" s="270">
        <f t="shared" si="28"/>
        <v>466.2625</v>
      </c>
      <c r="L514" s="40"/>
      <c r="M514" s="19"/>
      <c r="N514" s="19"/>
      <c r="O514" s="54"/>
      <c r="P514" s="312"/>
    </row>
    <row r="515" spans="2:16" s="15" customFormat="1" ht="12.75">
      <c r="B515" s="269">
        <f t="shared" si="29"/>
        <v>1302</v>
      </c>
      <c r="C515" s="270">
        <f t="shared" si="30"/>
        <v>456.275</v>
      </c>
      <c r="D515" s="40"/>
      <c r="E515" s="19"/>
      <c r="F515" s="19"/>
      <c r="G515" s="54"/>
      <c r="H515" s="136" t="s">
        <v>333</v>
      </c>
      <c r="J515" s="269">
        <f t="shared" si="31"/>
        <v>2102</v>
      </c>
      <c r="K515" s="270">
        <f t="shared" si="28"/>
        <v>466.275</v>
      </c>
      <c r="L515" s="40"/>
      <c r="M515" s="19"/>
      <c r="N515" s="19"/>
      <c r="O515" s="54"/>
      <c r="P515" s="136" t="s">
        <v>333</v>
      </c>
    </row>
    <row r="516" spans="2:16" s="15" customFormat="1" ht="12.75">
      <c r="B516" s="269">
        <f t="shared" si="29"/>
        <v>1303</v>
      </c>
      <c r="C516" s="270">
        <f t="shared" si="30"/>
        <v>456.2875</v>
      </c>
      <c r="D516" s="40"/>
      <c r="E516" s="19"/>
      <c r="F516" s="19"/>
      <c r="G516" s="54"/>
      <c r="H516" s="283"/>
      <c r="J516" s="269">
        <f t="shared" si="31"/>
        <v>2103</v>
      </c>
      <c r="K516" s="270">
        <f t="shared" si="28"/>
        <v>466.2875</v>
      </c>
      <c r="L516" s="40"/>
      <c r="M516" s="19"/>
      <c r="N516" s="19"/>
      <c r="O516" s="54"/>
      <c r="P516" s="283"/>
    </row>
    <row r="517" spans="2:16" s="15" customFormat="1" ht="12.75">
      <c r="B517" s="269">
        <f t="shared" si="29"/>
        <v>1304</v>
      </c>
      <c r="C517" s="270">
        <f t="shared" si="30"/>
        <v>456.3</v>
      </c>
      <c r="D517" s="40"/>
      <c r="E517" s="19"/>
      <c r="F517" s="19"/>
      <c r="G517" s="54"/>
      <c r="H517" s="283"/>
      <c r="J517" s="269">
        <f t="shared" si="31"/>
        <v>2104</v>
      </c>
      <c r="K517" s="270">
        <f t="shared" si="28"/>
        <v>466.3</v>
      </c>
      <c r="L517" s="40"/>
      <c r="M517" s="19"/>
      <c r="N517" s="19"/>
      <c r="O517" s="54"/>
      <c r="P517" s="283"/>
    </row>
    <row r="518" spans="2:16" s="15" customFormat="1" ht="24">
      <c r="B518" s="269">
        <f t="shared" si="29"/>
        <v>1305</v>
      </c>
      <c r="C518" s="270">
        <f t="shared" si="30"/>
        <v>456.3125</v>
      </c>
      <c r="D518" s="40" t="s">
        <v>28</v>
      </c>
      <c r="E518" s="19"/>
      <c r="F518" s="19"/>
      <c r="G518" s="54"/>
      <c r="H518" s="283" t="s">
        <v>60</v>
      </c>
      <c r="J518" s="269">
        <f t="shared" si="31"/>
        <v>2105</v>
      </c>
      <c r="K518" s="270">
        <f t="shared" si="28"/>
        <v>466.3125</v>
      </c>
      <c r="L518" s="40" t="s">
        <v>28</v>
      </c>
      <c r="M518" s="19"/>
      <c r="N518" s="19"/>
      <c r="O518" s="54"/>
      <c r="P518" s="283" t="s">
        <v>60</v>
      </c>
    </row>
    <row r="519" spans="2:16" s="15" customFormat="1" ht="12.75">
      <c r="B519" s="269">
        <f t="shared" si="29"/>
        <v>1306</v>
      </c>
      <c r="C519" s="270">
        <f t="shared" si="30"/>
        <v>456.325</v>
      </c>
      <c r="D519" s="40"/>
      <c r="E519" s="19"/>
      <c r="F519" s="19"/>
      <c r="G519" s="54"/>
      <c r="H519" s="312"/>
      <c r="J519" s="269">
        <f t="shared" si="31"/>
        <v>2106</v>
      </c>
      <c r="K519" s="270">
        <f t="shared" si="28"/>
        <v>466.325</v>
      </c>
      <c r="L519" s="40"/>
      <c r="M519" s="19"/>
      <c r="N519" s="19"/>
      <c r="O519" s="54"/>
      <c r="P519" s="312"/>
    </row>
    <row r="520" spans="2:16" s="15" customFormat="1" ht="12.75">
      <c r="B520" s="269">
        <f t="shared" si="29"/>
        <v>1307</v>
      </c>
      <c r="C520" s="270">
        <f t="shared" si="30"/>
        <v>456.3375</v>
      </c>
      <c r="D520" s="40"/>
      <c r="E520" s="19"/>
      <c r="F520" s="19"/>
      <c r="G520" s="54"/>
      <c r="H520" s="312"/>
      <c r="J520" s="269">
        <f t="shared" si="31"/>
        <v>2107</v>
      </c>
      <c r="K520" s="270">
        <f t="shared" si="28"/>
        <v>466.3375</v>
      </c>
      <c r="L520" s="40"/>
      <c r="M520" s="19"/>
      <c r="N520" s="19"/>
      <c r="O520" s="54"/>
      <c r="P520" s="312"/>
    </row>
    <row r="521" spans="2:16" s="15" customFormat="1" ht="24">
      <c r="B521" s="269">
        <f t="shared" si="29"/>
        <v>1308</v>
      </c>
      <c r="C521" s="270">
        <f t="shared" si="30"/>
        <v>456.35</v>
      </c>
      <c r="D521" s="40" t="s">
        <v>28</v>
      </c>
      <c r="E521" s="19"/>
      <c r="F521" s="19"/>
      <c r="G521" s="54"/>
      <c r="H521" s="283" t="s">
        <v>59</v>
      </c>
      <c r="J521" s="269">
        <f t="shared" si="31"/>
        <v>2108</v>
      </c>
      <c r="K521" s="270">
        <f t="shared" si="28"/>
        <v>466.35</v>
      </c>
      <c r="L521" s="40" t="s">
        <v>28</v>
      </c>
      <c r="M521" s="19"/>
      <c r="N521" s="19"/>
      <c r="O521" s="54"/>
      <c r="P521" s="283" t="s">
        <v>59</v>
      </c>
    </row>
    <row r="522" spans="2:16" s="15" customFormat="1" ht="12.75">
      <c r="B522" s="269">
        <f t="shared" si="29"/>
        <v>1309</v>
      </c>
      <c r="C522" s="270">
        <f t="shared" si="30"/>
        <v>456.3625</v>
      </c>
      <c r="D522" s="40"/>
      <c r="E522" s="19"/>
      <c r="F522" s="19"/>
      <c r="G522" s="54"/>
      <c r="H522" s="312"/>
      <c r="J522" s="269">
        <f t="shared" si="31"/>
        <v>2109</v>
      </c>
      <c r="K522" s="270">
        <f t="shared" si="28"/>
        <v>466.3625</v>
      </c>
      <c r="L522" s="40"/>
      <c r="M522" s="19"/>
      <c r="N522" s="19"/>
      <c r="O522" s="54"/>
      <c r="P522" s="312"/>
    </row>
    <row r="523" spans="2:16" s="15" customFormat="1" ht="38.25">
      <c r="B523" s="269">
        <f t="shared" si="29"/>
        <v>1310</v>
      </c>
      <c r="C523" s="270">
        <f t="shared" si="30"/>
        <v>456.375</v>
      </c>
      <c r="D523" s="40" t="s">
        <v>28</v>
      </c>
      <c r="E523" s="19"/>
      <c r="F523" s="19"/>
      <c r="G523" s="54"/>
      <c r="H523" s="123" t="s">
        <v>267</v>
      </c>
      <c r="J523" s="269">
        <f t="shared" si="31"/>
        <v>2110</v>
      </c>
      <c r="K523" s="270">
        <f t="shared" si="28"/>
        <v>466.375</v>
      </c>
      <c r="L523" s="40" t="s">
        <v>28</v>
      </c>
      <c r="M523" s="19"/>
      <c r="N523" s="19"/>
      <c r="O523" s="54"/>
      <c r="P523" s="123" t="s">
        <v>267</v>
      </c>
    </row>
    <row r="524" spans="2:16" s="15" customFormat="1" ht="12.75">
      <c r="B524" s="269">
        <f t="shared" si="29"/>
        <v>1311</v>
      </c>
      <c r="C524" s="270">
        <f t="shared" si="30"/>
        <v>456.3875</v>
      </c>
      <c r="D524" s="40"/>
      <c r="E524" s="19"/>
      <c r="F524" s="19"/>
      <c r="G524" s="54"/>
      <c r="H524" s="123"/>
      <c r="J524" s="269">
        <f t="shared" si="31"/>
        <v>2111</v>
      </c>
      <c r="K524" s="270">
        <f t="shared" si="28"/>
        <v>466.3875</v>
      </c>
      <c r="L524" s="40"/>
      <c r="M524" s="19"/>
      <c r="N524" s="19"/>
      <c r="O524" s="54"/>
      <c r="P524" s="123"/>
    </row>
    <row r="525" spans="2:16" s="15" customFormat="1" ht="12.75">
      <c r="B525" s="269">
        <f t="shared" si="29"/>
        <v>1312</v>
      </c>
      <c r="C525" s="270">
        <f t="shared" si="30"/>
        <v>456.4</v>
      </c>
      <c r="D525" s="40"/>
      <c r="E525" s="19"/>
      <c r="F525" s="19"/>
      <c r="G525" s="54"/>
      <c r="H525" s="312"/>
      <c r="J525" s="269">
        <f t="shared" si="31"/>
        <v>2112</v>
      </c>
      <c r="K525" s="270">
        <f t="shared" si="28"/>
        <v>466.4</v>
      </c>
      <c r="L525" s="40"/>
      <c r="M525" s="19"/>
      <c r="N525" s="19"/>
      <c r="O525" s="54"/>
      <c r="P525" s="312"/>
    </row>
    <row r="526" spans="2:16" s="15" customFormat="1" ht="12.75">
      <c r="B526" s="269">
        <f t="shared" si="29"/>
        <v>1313</v>
      </c>
      <c r="C526" s="270">
        <f t="shared" si="30"/>
        <v>456.4125</v>
      </c>
      <c r="D526" s="40"/>
      <c r="E526" s="19"/>
      <c r="F526" s="19"/>
      <c r="G526" s="54"/>
      <c r="H526" s="312"/>
      <c r="J526" s="269">
        <f t="shared" si="31"/>
        <v>2113</v>
      </c>
      <c r="K526" s="270">
        <f aca="true" t="shared" si="32" ref="K526:K589">SUM(440+J526*0.0125)</f>
        <v>466.4125</v>
      </c>
      <c r="L526" s="40"/>
      <c r="M526" s="19"/>
      <c r="N526" s="19"/>
      <c r="O526" s="54"/>
      <c r="P526" s="312"/>
    </row>
    <row r="527" spans="2:16" s="15" customFormat="1" ht="12.75">
      <c r="B527" s="269">
        <f aca="true" t="shared" si="33" ref="B527:B590">SUM(B526+1)</f>
        <v>1314</v>
      </c>
      <c r="C527" s="270">
        <f t="shared" si="30"/>
        <v>456.425</v>
      </c>
      <c r="D527" s="40"/>
      <c r="E527" s="19"/>
      <c r="F527" s="19"/>
      <c r="G527" s="54"/>
      <c r="H527" s="312"/>
      <c r="J527" s="269">
        <f t="shared" si="31"/>
        <v>2114</v>
      </c>
      <c r="K527" s="270">
        <f t="shared" si="32"/>
        <v>466.425</v>
      </c>
      <c r="L527" s="40"/>
      <c r="M527" s="19"/>
      <c r="N527" s="19"/>
      <c r="O527" s="54"/>
      <c r="P527" s="312"/>
    </row>
    <row r="528" spans="2:16" s="15" customFormat="1" ht="36">
      <c r="B528" s="269">
        <f t="shared" si="33"/>
        <v>1315</v>
      </c>
      <c r="C528" s="270">
        <f aca="true" t="shared" si="34" ref="C528:C591">SUM(440+B528*0.0125)</f>
        <v>456.4375</v>
      </c>
      <c r="D528" s="40" t="s">
        <v>28</v>
      </c>
      <c r="E528" s="19"/>
      <c r="F528" s="19"/>
      <c r="G528" s="54"/>
      <c r="H528" s="283" t="s">
        <v>61</v>
      </c>
      <c r="J528" s="269">
        <f t="shared" si="31"/>
        <v>2115</v>
      </c>
      <c r="K528" s="270">
        <f t="shared" si="32"/>
        <v>466.4375</v>
      </c>
      <c r="L528" s="40" t="s">
        <v>28</v>
      </c>
      <c r="M528" s="19"/>
      <c r="N528" s="19"/>
      <c r="O528" s="54"/>
      <c r="P528" s="283" t="s">
        <v>62</v>
      </c>
    </row>
    <row r="529" spans="2:16" s="15" customFormat="1" ht="12.75">
      <c r="B529" s="269">
        <f t="shared" si="33"/>
        <v>1316</v>
      </c>
      <c r="C529" s="270">
        <f t="shared" si="34"/>
        <v>456.45</v>
      </c>
      <c r="D529" s="40"/>
      <c r="E529" s="19"/>
      <c r="F529" s="19"/>
      <c r="G529" s="54"/>
      <c r="H529" s="312"/>
      <c r="J529" s="269">
        <f aca="true" t="shared" si="35" ref="J529:J592">SUM(J528+1)</f>
        <v>2116</v>
      </c>
      <c r="K529" s="270">
        <f t="shared" si="32"/>
        <v>466.45</v>
      </c>
      <c r="L529" s="40"/>
      <c r="M529" s="19"/>
      <c r="N529" s="19"/>
      <c r="O529" s="54"/>
      <c r="P529" s="312"/>
    </row>
    <row r="530" spans="2:16" s="15" customFormat="1" ht="12.75">
      <c r="B530" s="269">
        <f t="shared" si="33"/>
        <v>1317</v>
      </c>
      <c r="C530" s="270">
        <f t="shared" si="34"/>
        <v>456.4625</v>
      </c>
      <c r="D530" s="40"/>
      <c r="E530" s="19"/>
      <c r="F530" s="19"/>
      <c r="G530" s="54"/>
      <c r="H530" s="312"/>
      <c r="J530" s="269">
        <f t="shared" si="35"/>
        <v>2117</v>
      </c>
      <c r="K530" s="270">
        <f t="shared" si="32"/>
        <v>466.4625</v>
      </c>
      <c r="L530" s="40"/>
      <c r="M530" s="19"/>
      <c r="N530" s="19"/>
      <c r="O530" s="54"/>
      <c r="P530" s="312"/>
    </row>
    <row r="531" spans="2:16" s="15" customFormat="1" ht="12.75">
      <c r="B531" s="269">
        <f t="shared" si="33"/>
        <v>1318</v>
      </c>
      <c r="C531" s="270">
        <f t="shared" si="34"/>
        <v>456.475</v>
      </c>
      <c r="D531" s="40"/>
      <c r="E531" s="19"/>
      <c r="F531" s="19"/>
      <c r="G531" s="54"/>
      <c r="H531" s="312"/>
      <c r="J531" s="269">
        <f t="shared" si="35"/>
        <v>2118</v>
      </c>
      <c r="K531" s="270">
        <f t="shared" si="32"/>
        <v>466.475</v>
      </c>
      <c r="L531" s="40"/>
      <c r="M531" s="19"/>
      <c r="N531" s="19"/>
      <c r="O531" s="54"/>
      <c r="P531" s="312"/>
    </row>
    <row r="532" spans="2:16" s="15" customFormat="1" ht="12.75">
      <c r="B532" s="269">
        <f t="shared" si="33"/>
        <v>1319</v>
      </c>
      <c r="C532" s="270">
        <f t="shared" si="34"/>
        <v>456.4875</v>
      </c>
      <c r="D532" s="40"/>
      <c r="E532" s="19"/>
      <c r="F532" s="19"/>
      <c r="G532" s="54"/>
      <c r="H532" s="312"/>
      <c r="J532" s="269">
        <f t="shared" si="35"/>
        <v>2119</v>
      </c>
      <c r="K532" s="270">
        <f t="shared" si="32"/>
        <v>466.4875</v>
      </c>
      <c r="L532" s="40"/>
      <c r="M532" s="19"/>
      <c r="N532" s="19"/>
      <c r="O532" s="54"/>
      <c r="P532" s="312"/>
    </row>
    <row r="533" spans="2:16" s="15" customFormat="1" ht="12.75">
      <c r="B533" s="269">
        <f t="shared" si="33"/>
        <v>1320</v>
      </c>
      <c r="C533" s="270">
        <f t="shared" si="34"/>
        <v>456.5</v>
      </c>
      <c r="D533" s="40"/>
      <c r="E533" s="19"/>
      <c r="F533" s="19"/>
      <c r="G533" s="54"/>
      <c r="H533" s="312"/>
      <c r="J533" s="269">
        <f t="shared" si="35"/>
        <v>2120</v>
      </c>
      <c r="K533" s="270">
        <f t="shared" si="32"/>
        <v>466.5</v>
      </c>
      <c r="L533" s="40"/>
      <c r="M533" s="19"/>
      <c r="N533" s="19"/>
      <c r="O533" s="54"/>
      <c r="P533" s="312"/>
    </row>
    <row r="534" spans="2:16" s="15" customFormat="1" ht="12.75">
      <c r="B534" s="269">
        <f t="shared" si="33"/>
        <v>1321</v>
      </c>
      <c r="C534" s="270">
        <f t="shared" si="34"/>
        <v>456.5125</v>
      </c>
      <c r="D534" s="40"/>
      <c r="E534" s="19"/>
      <c r="F534" s="19"/>
      <c r="G534" s="54"/>
      <c r="H534" s="312"/>
      <c r="J534" s="269">
        <f t="shared" si="35"/>
        <v>2121</v>
      </c>
      <c r="K534" s="270">
        <f t="shared" si="32"/>
        <v>466.5125</v>
      </c>
      <c r="L534" s="40"/>
      <c r="M534" s="19"/>
      <c r="N534" s="19"/>
      <c r="O534" s="54"/>
      <c r="P534" s="312"/>
    </row>
    <row r="535" spans="2:16" s="15" customFormat="1" ht="12.75">
      <c r="B535" s="269">
        <f t="shared" si="33"/>
        <v>1322</v>
      </c>
      <c r="C535" s="270">
        <f t="shared" si="34"/>
        <v>456.525</v>
      </c>
      <c r="D535" s="40"/>
      <c r="E535" s="19"/>
      <c r="F535" s="19"/>
      <c r="G535" s="54"/>
      <c r="H535" s="312"/>
      <c r="J535" s="269">
        <f t="shared" si="35"/>
        <v>2122</v>
      </c>
      <c r="K535" s="270">
        <f t="shared" si="32"/>
        <v>466.525</v>
      </c>
      <c r="L535" s="40"/>
      <c r="M535" s="19"/>
      <c r="N535" s="19"/>
      <c r="O535" s="54"/>
      <c r="P535" s="312"/>
    </row>
    <row r="536" spans="2:16" s="15" customFormat="1" ht="12.75">
      <c r="B536" s="269">
        <f t="shared" si="33"/>
        <v>1323</v>
      </c>
      <c r="C536" s="270">
        <f t="shared" si="34"/>
        <v>456.5375</v>
      </c>
      <c r="D536" s="40"/>
      <c r="E536" s="19"/>
      <c r="F536" s="19"/>
      <c r="G536" s="54"/>
      <c r="H536" s="312"/>
      <c r="J536" s="269">
        <f t="shared" si="35"/>
        <v>2123</v>
      </c>
      <c r="K536" s="270">
        <f t="shared" si="32"/>
        <v>466.5375</v>
      </c>
      <c r="L536" s="40"/>
      <c r="M536" s="19"/>
      <c r="N536" s="19"/>
      <c r="O536" s="54"/>
      <c r="P536" s="312"/>
    </row>
    <row r="537" spans="2:16" s="15" customFormat="1" ht="24">
      <c r="B537" s="269">
        <f t="shared" si="33"/>
        <v>1324</v>
      </c>
      <c r="C537" s="270">
        <f t="shared" si="34"/>
        <v>456.55</v>
      </c>
      <c r="D537" s="40" t="s">
        <v>28</v>
      </c>
      <c r="E537" s="19"/>
      <c r="F537" s="19"/>
      <c r="G537" s="54"/>
      <c r="H537" s="283" t="s">
        <v>59</v>
      </c>
      <c r="J537" s="269">
        <f t="shared" si="35"/>
        <v>2124</v>
      </c>
      <c r="K537" s="270">
        <f t="shared" si="32"/>
        <v>466.55</v>
      </c>
      <c r="L537" s="40" t="s">
        <v>28</v>
      </c>
      <c r="M537" s="19"/>
      <c r="N537" s="19"/>
      <c r="O537" s="54"/>
      <c r="P537" s="283" t="s">
        <v>59</v>
      </c>
    </row>
    <row r="538" spans="2:16" s="15" customFormat="1" ht="12.75">
      <c r="B538" s="269">
        <f t="shared" si="33"/>
        <v>1325</v>
      </c>
      <c r="C538" s="270">
        <f t="shared" si="34"/>
        <v>456.5625</v>
      </c>
      <c r="D538" s="40"/>
      <c r="E538" s="19"/>
      <c r="F538" s="19"/>
      <c r="G538" s="54"/>
      <c r="H538" s="312"/>
      <c r="J538" s="269">
        <f t="shared" si="35"/>
        <v>2125</v>
      </c>
      <c r="K538" s="270">
        <f t="shared" si="32"/>
        <v>466.5625</v>
      </c>
      <c r="L538" s="40"/>
      <c r="M538" s="19"/>
      <c r="N538" s="19"/>
      <c r="O538" s="54"/>
      <c r="P538" s="312"/>
    </row>
    <row r="539" spans="2:16" s="15" customFormat="1" ht="12.75">
      <c r="B539" s="269">
        <f t="shared" si="33"/>
        <v>1326</v>
      </c>
      <c r="C539" s="270">
        <f t="shared" si="34"/>
        <v>456.575</v>
      </c>
      <c r="D539" s="40"/>
      <c r="E539" s="19"/>
      <c r="F539" s="19"/>
      <c r="G539" s="54"/>
      <c r="H539" s="312"/>
      <c r="J539" s="269">
        <f t="shared" si="35"/>
        <v>2126</v>
      </c>
      <c r="K539" s="270">
        <f t="shared" si="32"/>
        <v>466.575</v>
      </c>
      <c r="L539" s="40"/>
      <c r="M539" s="19"/>
      <c r="N539" s="19"/>
      <c r="O539" s="54"/>
      <c r="P539" s="312"/>
    </row>
    <row r="540" spans="2:16" s="15" customFormat="1" ht="12.75">
      <c r="B540" s="269">
        <f t="shared" si="33"/>
        <v>1327</v>
      </c>
      <c r="C540" s="270">
        <f t="shared" si="34"/>
        <v>456.5875</v>
      </c>
      <c r="D540" s="40"/>
      <c r="E540" s="19"/>
      <c r="F540" s="19"/>
      <c r="G540" s="54"/>
      <c r="H540" s="312"/>
      <c r="J540" s="269">
        <f t="shared" si="35"/>
        <v>2127</v>
      </c>
      <c r="K540" s="270">
        <f t="shared" si="32"/>
        <v>466.5875</v>
      </c>
      <c r="L540" s="40"/>
      <c r="M540" s="19"/>
      <c r="N540" s="19"/>
      <c r="O540" s="54"/>
      <c r="P540" s="312"/>
    </row>
    <row r="541" spans="2:16" s="15" customFormat="1" ht="12.75">
      <c r="B541" s="269">
        <f t="shared" si="33"/>
        <v>1328</v>
      </c>
      <c r="C541" s="270">
        <f t="shared" si="34"/>
        <v>456.6</v>
      </c>
      <c r="D541" s="40"/>
      <c r="E541" s="19"/>
      <c r="F541" s="19"/>
      <c r="G541" s="54"/>
      <c r="H541" s="312"/>
      <c r="J541" s="269">
        <f t="shared" si="35"/>
        <v>2128</v>
      </c>
      <c r="K541" s="270">
        <f t="shared" si="32"/>
        <v>466.6</v>
      </c>
      <c r="L541" s="40"/>
      <c r="M541" s="19"/>
      <c r="N541" s="19"/>
      <c r="O541" s="54"/>
      <c r="P541" s="312"/>
    </row>
    <row r="542" spans="2:16" s="15" customFormat="1" ht="12.75">
      <c r="B542" s="269">
        <f t="shared" si="33"/>
        <v>1329</v>
      </c>
      <c r="C542" s="270">
        <f t="shared" si="34"/>
        <v>456.6125</v>
      </c>
      <c r="D542" s="40"/>
      <c r="E542" s="19"/>
      <c r="F542" s="19"/>
      <c r="G542" s="54"/>
      <c r="H542" s="312"/>
      <c r="J542" s="269">
        <f t="shared" si="35"/>
        <v>2129</v>
      </c>
      <c r="K542" s="270">
        <f t="shared" si="32"/>
        <v>466.6125</v>
      </c>
      <c r="L542" s="40"/>
      <c r="M542" s="19"/>
      <c r="N542" s="19"/>
      <c r="O542" s="54"/>
      <c r="P542" s="312"/>
    </row>
    <row r="543" spans="2:16" s="15" customFormat="1" ht="12.75">
      <c r="B543" s="269">
        <f t="shared" si="33"/>
        <v>1330</v>
      </c>
      <c r="C543" s="270">
        <f t="shared" si="34"/>
        <v>456.625</v>
      </c>
      <c r="D543" s="40" t="s">
        <v>28</v>
      </c>
      <c r="E543" s="19"/>
      <c r="F543" s="19"/>
      <c r="G543" s="54"/>
      <c r="H543" s="136" t="s">
        <v>659</v>
      </c>
      <c r="J543" s="269">
        <f t="shared" si="35"/>
        <v>2130</v>
      </c>
      <c r="K543" s="270">
        <f t="shared" si="32"/>
        <v>466.625</v>
      </c>
      <c r="L543" s="40" t="s">
        <v>28</v>
      </c>
      <c r="M543" s="19"/>
      <c r="N543" s="19"/>
      <c r="O543" s="54"/>
      <c r="P543" s="136" t="s">
        <v>660</v>
      </c>
    </row>
    <row r="544" spans="2:16" s="15" customFormat="1" ht="12.75">
      <c r="B544" s="269">
        <f t="shared" si="33"/>
        <v>1331</v>
      </c>
      <c r="C544" s="270">
        <f t="shared" si="34"/>
        <v>456.6375</v>
      </c>
      <c r="D544" s="40"/>
      <c r="E544" s="19"/>
      <c r="F544" s="19"/>
      <c r="G544" s="54"/>
      <c r="H544" s="312"/>
      <c r="J544" s="269">
        <f t="shared" si="35"/>
        <v>2131</v>
      </c>
      <c r="K544" s="270">
        <f t="shared" si="32"/>
        <v>466.6375</v>
      </c>
      <c r="L544" s="40"/>
      <c r="M544" s="19"/>
      <c r="N544" s="19"/>
      <c r="O544" s="54"/>
      <c r="P544" s="312"/>
    </row>
    <row r="545" spans="2:16" s="15" customFormat="1" ht="15" customHeight="1">
      <c r="B545" s="269">
        <f t="shared" si="33"/>
        <v>1332</v>
      </c>
      <c r="C545" s="270">
        <f t="shared" si="34"/>
        <v>456.65</v>
      </c>
      <c r="D545" s="40"/>
      <c r="E545" s="19"/>
      <c r="F545" s="19"/>
      <c r="G545" s="54"/>
      <c r="H545" s="283"/>
      <c r="J545" s="269">
        <f t="shared" si="35"/>
        <v>2132</v>
      </c>
      <c r="K545" s="270">
        <f t="shared" si="32"/>
        <v>466.65</v>
      </c>
      <c r="L545" s="40"/>
      <c r="M545" s="19"/>
      <c r="N545" s="19"/>
      <c r="O545" s="54"/>
      <c r="P545" s="283"/>
    </row>
    <row r="546" spans="2:16" s="15" customFormat="1" ht="12.75">
      <c r="B546" s="269">
        <f t="shared" si="33"/>
        <v>1333</v>
      </c>
      <c r="C546" s="270">
        <f t="shared" si="34"/>
        <v>456.6625</v>
      </c>
      <c r="D546" s="40"/>
      <c r="E546" s="19"/>
      <c r="F546" s="19"/>
      <c r="G546" s="54"/>
      <c r="H546" s="283"/>
      <c r="J546" s="269">
        <f t="shared" si="35"/>
        <v>2133</v>
      </c>
      <c r="K546" s="270">
        <f t="shared" si="32"/>
        <v>466.6625</v>
      </c>
      <c r="L546" s="40"/>
      <c r="M546" s="19"/>
      <c r="N546" s="19"/>
      <c r="O546" s="54"/>
      <c r="P546" s="283"/>
    </row>
    <row r="547" spans="2:16" s="15" customFormat="1" ht="12.75">
      <c r="B547" s="269">
        <f t="shared" si="33"/>
        <v>1334</v>
      </c>
      <c r="C547" s="270">
        <f t="shared" si="34"/>
        <v>456.675</v>
      </c>
      <c r="D547" s="40" t="s">
        <v>28</v>
      </c>
      <c r="E547" s="19"/>
      <c r="F547" s="19"/>
      <c r="G547" s="54"/>
      <c r="H547" s="283" t="s">
        <v>251</v>
      </c>
      <c r="J547" s="269">
        <f t="shared" si="35"/>
        <v>2134</v>
      </c>
      <c r="K547" s="270">
        <f t="shared" si="32"/>
        <v>466.675</v>
      </c>
      <c r="L547" s="40" t="s">
        <v>28</v>
      </c>
      <c r="M547" s="19"/>
      <c r="N547" s="19"/>
      <c r="O547" s="54"/>
      <c r="P547" s="283" t="s">
        <v>252</v>
      </c>
    </row>
    <row r="548" spans="2:16" s="15" customFormat="1" ht="12.75">
      <c r="B548" s="269">
        <f t="shared" si="33"/>
        <v>1335</v>
      </c>
      <c r="C548" s="270">
        <f t="shared" si="34"/>
        <v>456.6875</v>
      </c>
      <c r="D548" s="40" t="s">
        <v>28</v>
      </c>
      <c r="E548" s="19"/>
      <c r="F548" s="19"/>
      <c r="G548" s="54"/>
      <c r="H548" s="283" t="s">
        <v>598</v>
      </c>
      <c r="J548" s="269">
        <f t="shared" si="35"/>
        <v>2135</v>
      </c>
      <c r="K548" s="270">
        <f t="shared" si="32"/>
        <v>466.6875</v>
      </c>
      <c r="L548" s="40" t="s">
        <v>28</v>
      </c>
      <c r="M548" s="19"/>
      <c r="N548" s="19"/>
      <c r="O548" s="54"/>
      <c r="P548" s="284" t="s">
        <v>599</v>
      </c>
    </row>
    <row r="549" spans="2:16" s="15" customFormat="1" ht="12.75">
      <c r="B549" s="269">
        <f t="shared" si="33"/>
        <v>1336</v>
      </c>
      <c r="C549" s="270">
        <f t="shared" si="34"/>
        <v>456.7</v>
      </c>
      <c r="D549" s="40" t="s">
        <v>28</v>
      </c>
      <c r="E549" s="19"/>
      <c r="F549" s="19"/>
      <c r="G549" s="54"/>
      <c r="H549" s="283" t="s">
        <v>97</v>
      </c>
      <c r="J549" s="269">
        <f t="shared" si="35"/>
        <v>2136</v>
      </c>
      <c r="K549" s="270">
        <f t="shared" si="32"/>
        <v>466.7</v>
      </c>
      <c r="L549" s="40" t="s">
        <v>28</v>
      </c>
      <c r="M549" s="19"/>
      <c r="N549" s="19"/>
      <c r="O549" s="54"/>
      <c r="P549" s="283" t="s">
        <v>97</v>
      </c>
    </row>
    <row r="550" spans="2:16" s="15" customFormat="1" ht="12.75">
      <c r="B550" s="269">
        <f t="shared" si="33"/>
        <v>1337</v>
      </c>
      <c r="C550" s="270">
        <f t="shared" si="34"/>
        <v>456.7125</v>
      </c>
      <c r="D550" s="40"/>
      <c r="E550" s="19"/>
      <c r="F550" s="19"/>
      <c r="G550" s="54"/>
      <c r="H550" s="283"/>
      <c r="J550" s="269">
        <f t="shared" si="35"/>
        <v>2137</v>
      </c>
      <c r="K550" s="270">
        <f t="shared" si="32"/>
        <v>466.7125</v>
      </c>
      <c r="L550" s="40"/>
      <c r="M550" s="19"/>
      <c r="N550" s="19"/>
      <c r="O550" s="54"/>
      <c r="P550" s="283"/>
    </row>
    <row r="551" spans="2:16" s="15" customFormat="1" ht="24">
      <c r="B551" s="269">
        <f t="shared" si="33"/>
        <v>1338</v>
      </c>
      <c r="C551" s="270">
        <f t="shared" si="34"/>
        <v>456.725</v>
      </c>
      <c r="D551" s="40" t="s">
        <v>28</v>
      </c>
      <c r="E551" s="19"/>
      <c r="F551" s="19"/>
      <c r="G551" s="54"/>
      <c r="H551" s="283" t="s">
        <v>63</v>
      </c>
      <c r="J551" s="269">
        <f t="shared" si="35"/>
        <v>2138</v>
      </c>
      <c r="K551" s="270">
        <f t="shared" si="32"/>
        <v>466.725</v>
      </c>
      <c r="L551" s="40" t="s">
        <v>28</v>
      </c>
      <c r="M551" s="19"/>
      <c r="N551" s="19"/>
      <c r="O551" s="54"/>
      <c r="P551" s="283" t="s">
        <v>63</v>
      </c>
    </row>
    <row r="552" spans="2:16" s="15" customFormat="1" ht="23.25">
      <c r="B552" s="269">
        <f t="shared" si="33"/>
        <v>1339</v>
      </c>
      <c r="C552" s="270">
        <f t="shared" si="34"/>
        <v>456.7375</v>
      </c>
      <c r="D552" s="40" t="s">
        <v>28</v>
      </c>
      <c r="E552" s="19"/>
      <c r="F552" s="19"/>
      <c r="G552" s="54"/>
      <c r="H552" s="283" t="s">
        <v>119</v>
      </c>
      <c r="J552" s="269">
        <f t="shared" si="35"/>
        <v>2139</v>
      </c>
      <c r="K552" s="270">
        <f t="shared" si="32"/>
        <v>466.7375</v>
      </c>
      <c r="L552" s="40" t="s">
        <v>28</v>
      </c>
      <c r="M552" s="19"/>
      <c r="N552" s="19"/>
      <c r="O552" s="54"/>
      <c r="P552" s="284" t="s">
        <v>22</v>
      </c>
    </row>
    <row r="553" spans="2:16" s="15" customFormat="1" ht="12.75">
      <c r="B553" s="269">
        <f t="shared" si="33"/>
        <v>1340</v>
      </c>
      <c r="C553" s="270">
        <f t="shared" si="34"/>
        <v>456.75</v>
      </c>
      <c r="D553" s="40" t="s">
        <v>28</v>
      </c>
      <c r="E553" s="19"/>
      <c r="F553" s="19"/>
      <c r="G553" s="54"/>
      <c r="H553" s="283" t="s">
        <v>80</v>
      </c>
      <c r="J553" s="269">
        <f t="shared" si="35"/>
        <v>2140</v>
      </c>
      <c r="K553" s="270">
        <f t="shared" si="32"/>
        <v>466.75</v>
      </c>
      <c r="L553" s="40" t="s">
        <v>28</v>
      </c>
      <c r="M553" s="19"/>
      <c r="N553" s="19"/>
      <c r="O553" s="54"/>
      <c r="P553" s="283" t="s">
        <v>80</v>
      </c>
    </row>
    <row r="554" spans="2:16" s="15" customFormat="1" ht="60">
      <c r="B554" s="269">
        <f t="shared" si="33"/>
        <v>1341</v>
      </c>
      <c r="C554" s="270">
        <f t="shared" si="34"/>
        <v>456.7625</v>
      </c>
      <c r="D554" s="40" t="s">
        <v>28</v>
      </c>
      <c r="E554" s="19"/>
      <c r="F554" s="19"/>
      <c r="G554" s="54"/>
      <c r="H554" s="283" t="s">
        <v>64</v>
      </c>
      <c r="J554" s="269">
        <f t="shared" si="35"/>
        <v>2141</v>
      </c>
      <c r="K554" s="270">
        <f t="shared" si="32"/>
        <v>466.7625</v>
      </c>
      <c r="L554" s="40" t="s">
        <v>28</v>
      </c>
      <c r="M554" s="19"/>
      <c r="N554" s="19"/>
      <c r="O554" s="54"/>
      <c r="P554" s="283" t="s">
        <v>64</v>
      </c>
    </row>
    <row r="555" spans="2:16" s="15" customFormat="1" ht="24">
      <c r="B555" s="269">
        <f t="shared" si="33"/>
        <v>1342</v>
      </c>
      <c r="C555" s="270">
        <f t="shared" si="34"/>
        <v>456.775</v>
      </c>
      <c r="D555" s="40" t="s">
        <v>28</v>
      </c>
      <c r="E555" s="19"/>
      <c r="F555" s="19"/>
      <c r="G555" s="54"/>
      <c r="H555" s="283" t="s">
        <v>43</v>
      </c>
      <c r="J555" s="269">
        <f t="shared" si="35"/>
        <v>2142</v>
      </c>
      <c r="K555" s="270">
        <f t="shared" si="32"/>
        <v>466.775</v>
      </c>
      <c r="L555" s="40" t="s">
        <v>28</v>
      </c>
      <c r="M555" s="19"/>
      <c r="N555" s="19"/>
      <c r="O555" s="54"/>
      <c r="P555" s="283" t="s">
        <v>43</v>
      </c>
    </row>
    <row r="556" spans="2:16" s="15" customFormat="1" ht="12.75">
      <c r="B556" s="269">
        <f t="shared" si="33"/>
        <v>1343</v>
      </c>
      <c r="C556" s="270">
        <f t="shared" si="34"/>
        <v>456.7875</v>
      </c>
      <c r="D556" s="40"/>
      <c r="E556" s="19"/>
      <c r="F556" s="19"/>
      <c r="G556" s="54"/>
      <c r="H556" s="283"/>
      <c r="J556" s="269">
        <f t="shared" si="35"/>
        <v>2143</v>
      </c>
      <c r="K556" s="270">
        <f t="shared" si="32"/>
        <v>466.7875</v>
      </c>
      <c r="L556" s="40"/>
      <c r="M556" s="19"/>
      <c r="N556" s="19"/>
      <c r="O556" s="54"/>
      <c r="P556" s="283"/>
    </row>
    <row r="557" spans="2:16" s="15" customFormat="1" ht="12.75">
      <c r="B557" s="269">
        <f t="shared" si="33"/>
        <v>1344</v>
      </c>
      <c r="C557" s="270">
        <f t="shared" si="34"/>
        <v>456.8</v>
      </c>
      <c r="D557" s="40" t="s">
        <v>28</v>
      </c>
      <c r="E557" s="19"/>
      <c r="F557" s="19"/>
      <c r="G557" s="54"/>
      <c r="H557" s="283" t="s">
        <v>36</v>
      </c>
      <c r="J557" s="269">
        <f t="shared" si="35"/>
        <v>2144</v>
      </c>
      <c r="K557" s="270">
        <f t="shared" si="32"/>
        <v>466.8</v>
      </c>
      <c r="L557" s="40" t="s">
        <v>28</v>
      </c>
      <c r="M557" s="19"/>
      <c r="N557" s="19"/>
      <c r="O557" s="54"/>
      <c r="P557" s="283" t="s">
        <v>36</v>
      </c>
    </row>
    <row r="558" spans="2:16" s="15" customFormat="1" ht="12.75">
      <c r="B558" s="269">
        <f t="shared" si="33"/>
        <v>1345</v>
      </c>
      <c r="C558" s="270">
        <f t="shared" si="34"/>
        <v>456.8125</v>
      </c>
      <c r="D558" s="40" t="s">
        <v>28</v>
      </c>
      <c r="E558" s="19"/>
      <c r="F558" s="19"/>
      <c r="G558" s="54"/>
      <c r="H558" s="283" t="s">
        <v>36</v>
      </c>
      <c r="J558" s="269">
        <f t="shared" si="35"/>
        <v>2145</v>
      </c>
      <c r="K558" s="270">
        <f t="shared" si="32"/>
        <v>466.8125</v>
      </c>
      <c r="L558" s="40" t="s">
        <v>28</v>
      </c>
      <c r="M558" s="19"/>
      <c r="N558" s="19"/>
      <c r="O558" s="54"/>
      <c r="P558" s="283" t="s">
        <v>36</v>
      </c>
    </row>
    <row r="559" spans="2:16" s="15" customFormat="1" ht="12.75">
      <c r="B559" s="269">
        <f t="shared" si="33"/>
        <v>1346</v>
      </c>
      <c r="C559" s="270">
        <f t="shared" si="34"/>
        <v>456.825</v>
      </c>
      <c r="D559" s="40"/>
      <c r="E559" s="19"/>
      <c r="F559" s="19"/>
      <c r="G559" s="54"/>
      <c r="H559" s="283"/>
      <c r="J559" s="269">
        <f t="shared" si="35"/>
        <v>2146</v>
      </c>
      <c r="K559" s="270">
        <f t="shared" si="32"/>
        <v>466.825</v>
      </c>
      <c r="L559" s="40"/>
      <c r="M559" s="19"/>
      <c r="N559" s="19"/>
      <c r="O559" s="54"/>
      <c r="P559" s="283"/>
    </row>
    <row r="560" spans="2:16" s="15" customFormat="1" ht="72">
      <c r="B560" s="269">
        <f t="shared" si="33"/>
        <v>1347</v>
      </c>
      <c r="C560" s="270">
        <f t="shared" si="34"/>
        <v>456.8375</v>
      </c>
      <c r="D560" s="40" t="s">
        <v>28</v>
      </c>
      <c r="E560" s="19"/>
      <c r="F560" s="19"/>
      <c r="G560" s="54"/>
      <c r="H560" s="283" t="s">
        <v>529</v>
      </c>
      <c r="J560" s="269">
        <f t="shared" si="35"/>
        <v>2147</v>
      </c>
      <c r="K560" s="270">
        <f t="shared" si="32"/>
        <v>466.8375</v>
      </c>
      <c r="L560" s="40" t="s">
        <v>28</v>
      </c>
      <c r="M560" s="19"/>
      <c r="N560" s="19"/>
      <c r="O560" s="54"/>
      <c r="P560" s="283" t="s">
        <v>530</v>
      </c>
    </row>
    <row r="561" spans="2:16" s="15" customFormat="1" ht="12.75">
      <c r="B561" s="269">
        <f t="shared" si="33"/>
        <v>1348</v>
      </c>
      <c r="C561" s="270">
        <f t="shared" si="34"/>
        <v>456.85</v>
      </c>
      <c r="D561" s="40" t="s">
        <v>28</v>
      </c>
      <c r="E561" s="19"/>
      <c r="F561" s="19"/>
      <c r="G561" s="54"/>
      <c r="H561" s="283" t="s">
        <v>128</v>
      </c>
      <c r="J561" s="269">
        <f t="shared" si="35"/>
        <v>2148</v>
      </c>
      <c r="K561" s="270">
        <f t="shared" si="32"/>
        <v>466.85</v>
      </c>
      <c r="L561" s="40" t="s">
        <v>28</v>
      </c>
      <c r="M561" s="19"/>
      <c r="N561" s="19"/>
      <c r="O561" s="54"/>
      <c r="P561" s="283" t="s">
        <v>129</v>
      </c>
    </row>
    <row r="562" spans="2:16" s="15" customFormat="1" ht="12.75">
      <c r="B562" s="269">
        <f t="shared" si="33"/>
        <v>1349</v>
      </c>
      <c r="C562" s="270">
        <f t="shared" si="34"/>
        <v>456.8625</v>
      </c>
      <c r="D562" s="40"/>
      <c r="E562" s="19"/>
      <c r="F562" s="19"/>
      <c r="G562" s="54"/>
      <c r="H562" s="283"/>
      <c r="J562" s="269">
        <f t="shared" si="35"/>
        <v>2149</v>
      </c>
      <c r="K562" s="270">
        <f t="shared" si="32"/>
        <v>466.8625</v>
      </c>
      <c r="L562" s="40"/>
      <c r="M562" s="19"/>
      <c r="N562" s="19"/>
      <c r="O562" s="54"/>
      <c r="P562" s="283"/>
    </row>
    <row r="563" spans="2:16" s="15" customFormat="1" ht="12.75">
      <c r="B563" s="269">
        <f t="shared" si="33"/>
        <v>1350</v>
      </c>
      <c r="C563" s="270">
        <f t="shared" si="34"/>
        <v>456.875</v>
      </c>
      <c r="D563" s="40" t="s">
        <v>28</v>
      </c>
      <c r="E563" s="19"/>
      <c r="F563" s="19"/>
      <c r="G563" s="54"/>
      <c r="H563" s="136" t="s">
        <v>631</v>
      </c>
      <c r="J563" s="269">
        <f t="shared" si="35"/>
        <v>2150</v>
      </c>
      <c r="K563" s="270">
        <f t="shared" si="32"/>
        <v>466.875</v>
      </c>
      <c r="L563" s="40" t="s">
        <v>28</v>
      </c>
      <c r="M563" s="19"/>
      <c r="N563" s="19"/>
      <c r="O563" s="54"/>
      <c r="P563" s="136" t="s">
        <v>631</v>
      </c>
    </row>
    <row r="564" spans="2:16" s="15" customFormat="1" ht="12.75">
      <c r="B564" s="269">
        <f t="shared" si="33"/>
        <v>1351</v>
      </c>
      <c r="C564" s="270">
        <f t="shared" si="34"/>
        <v>456.8875</v>
      </c>
      <c r="D564" s="40"/>
      <c r="E564" s="19"/>
      <c r="F564" s="19"/>
      <c r="G564" s="54"/>
      <c r="H564" s="136"/>
      <c r="J564" s="269">
        <f t="shared" si="35"/>
        <v>2151</v>
      </c>
      <c r="K564" s="270">
        <f t="shared" si="32"/>
        <v>466.8875</v>
      </c>
      <c r="L564" s="40"/>
      <c r="M564" s="19"/>
      <c r="N564" s="19"/>
      <c r="O564" s="54"/>
      <c r="P564" s="312"/>
    </row>
    <row r="565" spans="2:16" s="15" customFormat="1" ht="12.75">
      <c r="B565" s="269">
        <f t="shared" si="33"/>
        <v>1352</v>
      </c>
      <c r="C565" s="270">
        <f t="shared" si="34"/>
        <v>456.9</v>
      </c>
      <c r="D565" s="40"/>
      <c r="E565" s="19"/>
      <c r="F565" s="19"/>
      <c r="G565" s="54"/>
      <c r="H565" s="312"/>
      <c r="J565" s="269">
        <f t="shared" si="35"/>
        <v>2152</v>
      </c>
      <c r="K565" s="270">
        <f t="shared" si="32"/>
        <v>466.9</v>
      </c>
      <c r="L565" s="40"/>
      <c r="M565" s="19"/>
      <c r="N565" s="19"/>
      <c r="O565" s="54"/>
      <c r="P565" s="312"/>
    </row>
    <row r="566" spans="2:16" s="15" customFormat="1" ht="24">
      <c r="B566" s="269">
        <f t="shared" si="33"/>
        <v>1353</v>
      </c>
      <c r="C566" s="270">
        <f t="shared" si="34"/>
        <v>456.9125</v>
      </c>
      <c r="D566" s="40" t="s">
        <v>28</v>
      </c>
      <c r="E566" s="19"/>
      <c r="F566" s="19"/>
      <c r="G566" s="54"/>
      <c r="H566" s="283" t="s">
        <v>108</v>
      </c>
      <c r="J566" s="269">
        <f t="shared" si="35"/>
        <v>2153</v>
      </c>
      <c r="K566" s="270">
        <f t="shared" si="32"/>
        <v>466.9125</v>
      </c>
      <c r="L566" s="40" t="s">
        <v>28</v>
      </c>
      <c r="M566" s="19"/>
      <c r="N566" s="19"/>
      <c r="O566" s="54"/>
      <c r="P566" s="283" t="s">
        <v>108</v>
      </c>
    </row>
    <row r="567" spans="2:16" s="15" customFormat="1" ht="12.75">
      <c r="B567" s="269">
        <f t="shared" si="33"/>
        <v>1354</v>
      </c>
      <c r="C567" s="270">
        <f t="shared" si="34"/>
        <v>456.925</v>
      </c>
      <c r="D567" s="40"/>
      <c r="E567" s="19"/>
      <c r="F567" s="19"/>
      <c r="G567" s="54"/>
      <c r="H567" s="136"/>
      <c r="J567" s="269">
        <f t="shared" si="35"/>
        <v>2154</v>
      </c>
      <c r="K567" s="270">
        <f t="shared" si="32"/>
        <v>466.925</v>
      </c>
      <c r="L567" s="40"/>
      <c r="M567" s="19"/>
      <c r="N567" s="19"/>
      <c r="O567" s="54"/>
      <c r="P567" s="312"/>
    </row>
    <row r="568" spans="2:16" s="15" customFormat="1" ht="12.75">
      <c r="B568" s="269">
        <f t="shared" si="33"/>
        <v>1355</v>
      </c>
      <c r="C568" s="270">
        <f t="shared" si="34"/>
        <v>456.9375</v>
      </c>
      <c r="D568" s="40"/>
      <c r="E568" s="19"/>
      <c r="F568" s="19"/>
      <c r="G568" s="54"/>
      <c r="H568" s="312"/>
      <c r="J568" s="269">
        <f t="shared" si="35"/>
        <v>2155</v>
      </c>
      <c r="K568" s="270">
        <f t="shared" si="32"/>
        <v>466.9375</v>
      </c>
      <c r="L568" s="40"/>
      <c r="M568" s="19"/>
      <c r="N568" s="19"/>
      <c r="O568" s="54"/>
      <c r="P568" s="312"/>
    </row>
    <row r="569" spans="2:16" s="15" customFormat="1" ht="36">
      <c r="B569" s="269">
        <f t="shared" si="33"/>
        <v>1356</v>
      </c>
      <c r="C569" s="270">
        <f t="shared" si="34"/>
        <v>456.95</v>
      </c>
      <c r="D569" s="40" t="s">
        <v>28</v>
      </c>
      <c r="E569" s="19"/>
      <c r="F569" s="19"/>
      <c r="G569" s="54"/>
      <c r="H569" s="283" t="s">
        <v>557</v>
      </c>
      <c r="J569" s="269">
        <f t="shared" si="35"/>
        <v>2156</v>
      </c>
      <c r="K569" s="270">
        <f t="shared" si="32"/>
        <v>466.95</v>
      </c>
      <c r="L569" s="40" t="s">
        <v>28</v>
      </c>
      <c r="M569" s="19"/>
      <c r="N569" s="19"/>
      <c r="O569" s="54"/>
      <c r="P569" s="283" t="s">
        <v>558</v>
      </c>
    </row>
    <row r="570" spans="2:16" s="15" customFormat="1" ht="12.75">
      <c r="B570" s="269">
        <f t="shared" si="33"/>
        <v>1357</v>
      </c>
      <c r="C570" s="270">
        <f t="shared" si="34"/>
        <v>456.9625</v>
      </c>
      <c r="D570" s="40"/>
      <c r="E570" s="19"/>
      <c r="F570" s="19"/>
      <c r="G570" s="54"/>
      <c r="H570" s="312"/>
      <c r="J570" s="269">
        <f t="shared" si="35"/>
        <v>2157</v>
      </c>
      <c r="K570" s="270">
        <f t="shared" si="32"/>
        <v>466.9625</v>
      </c>
      <c r="L570" s="40"/>
      <c r="M570" s="19"/>
      <c r="N570" s="19"/>
      <c r="O570" s="54"/>
      <c r="P570" s="312"/>
    </row>
    <row r="571" spans="2:16" s="15" customFormat="1" ht="12.75">
      <c r="B571" s="269">
        <f t="shared" si="33"/>
        <v>1358</v>
      </c>
      <c r="C571" s="270">
        <f t="shared" si="34"/>
        <v>456.975</v>
      </c>
      <c r="D571" s="40" t="s">
        <v>28</v>
      </c>
      <c r="E571" s="19"/>
      <c r="F571" s="19"/>
      <c r="G571" s="54"/>
      <c r="H571" s="283" t="s">
        <v>33</v>
      </c>
      <c r="J571" s="269">
        <f t="shared" si="35"/>
        <v>2158</v>
      </c>
      <c r="K571" s="270">
        <f t="shared" si="32"/>
        <v>466.975</v>
      </c>
      <c r="L571" s="40" t="s">
        <v>28</v>
      </c>
      <c r="M571" s="19"/>
      <c r="N571" s="19"/>
      <c r="O571" s="54"/>
      <c r="P571" s="283" t="s">
        <v>33</v>
      </c>
    </row>
    <row r="572" spans="2:16" s="15" customFormat="1" ht="12.75">
      <c r="B572" s="269">
        <f t="shared" si="33"/>
        <v>1359</v>
      </c>
      <c r="C572" s="270">
        <f t="shared" si="34"/>
        <v>456.9875</v>
      </c>
      <c r="D572" s="40"/>
      <c r="E572" s="19"/>
      <c r="F572" s="19"/>
      <c r="G572" s="54"/>
      <c r="H572" s="312"/>
      <c r="J572" s="269">
        <f t="shared" si="35"/>
        <v>2159</v>
      </c>
      <c r="K572" s="270">
        <f t="shared" si="32"/>
        <v>466.9875</v>
      </c>
      <c r="L572" s="40"/>
      <c r="M572" s="19"/>
      <c r="N572" s="19"/>
      <c r="O572" s="54"/>
      <c r="P572" s="312"/>
    </row>
    <row r="573" spans="2:16" s="15" customFormat="1" ht="12.75">
      <c r="B573" s="269">
        <f t="shared" si="33"/>
        <v>1360</v>
      </c>
      <c r="C573" s="270">
        <f t="shared" si="34"/>
        <v>457</v>
      </c>
      <c r="D573" s="40" t="s">
        <v>28</v>
      </c>
      <c r="E573" s="19"/>
      <c r="F573" s="19"/>
      <c r="G573" s="54"/>
      <c r="H573" s="283" t="s">
        <v>38</v>
      </c>
      <c r="J573" s="269">
        <f t="shared" si="35"/>
        <v>2160</v>
      </c>
      <c r="K573" s="270">
        <f t="shared" si="32"/>
        <v>467</v>
      </c>
      <c r="L573" s="40" t="s">
        <v>28</v>
      </c>
      <c r="M573" s="19"/>
      <c r="N573" s="19"/>
      <c r="O573" s="54"/>
      <c r="P573" s="283" t="s">
        <v>38</v>
      </c>
    </row>
    <row r="574" spans="2:16" s="15" customFormat="1" ht="12.75">
      <c r="B574" s="269">
        <f t="shared" si="33"/>
        <v>1361</v>
      </c>
      <c r="C574" s="270">
        <f t="shared" si="34"/>
        <v>457.0125</v>
      </c>
      <c r="D574" s="40"/>
      <c r="E574" s="19"/>
      <c r="F574" s="19"/>
      <c r="G574" s="54"/>
      <c r="H574" s="310"/>
      <c r="J574" s="269">
        <f t="shared" si="35"/>
        <v>2161</v>
      </c>
      <c r="K574" s="270">
        <f t="shared" si="32"/>
        <v>467.0125</v>
      </c>
      <c r="L574" s="40"/>
      <c r="M574" s="19"/>
      <c r="N574" s="19"/>
      <c r="O574" s="54"/>
      <c r="P574" s="310"/>
    </row>
    <row r="575" spans="2:16" s="15" customFormat="1" ht="12.75">
      <c r="B575" s="269">
        <f t="shared" si="33"/>
        <v>1362</v>
      </c>
      <c r="C575" s="270">
        <f t="shared" si="34"/>
        <v>457.025</v>
      </c>
      <c r="D575" s="40"/>
      <c r="E575" s="19"/>
      <c r="F575" s="19"/>
      <c r="G575" s="54"/>
      <c r="H575" s="283"/>
      <c r="J575" s="269">
        <f t="shared" si="35"/>
        <v>2162</v>
      </c>
      <c r="K575" s="270">
        <f t="shared" si="32"/>
        <v>467.025</v>
      </c>
      <c r="L575" s="40"/>
      <c r="M575" s="19"/>
      <c r="N575" s="19"/>
      <c r="O575" s="54"/>
      <c r="P575" s="283"/>
    </row>
    <row r="576" spans="2:16" s="15" customFormat="1" ht="12.75">
      <c r="B576" s="269">
        <f t="shared" si="33"/>
        <v>1363</v>
      </c>
      <c r="C576" s="270">
        <f t="shared" si="34"/>
        <v>457.0375</v>
      </c>
      <c r="D576" s="40" t="s">
        <v>28</v>
      </c>
      <c r="E576" s="19"/>
      <c r="F576" s="19"/>
      <c r="G576" s="54"/>
      <c r="H576" s="283" t="s">
        <v>31</v>
      </c>
      <c r="J576" s="269">
        <f t="shared" si="35"/>
        <v>2163</v>
      </c>
      <c r="K576" s="270">
        <f t="shared" si="32"/>
        <v>467.0375</v>
      </c>
      <c r="L576" s="40" t="s">
        <v>28</v>
      </c>
      <c r="M576" s="19"/>
      <c r="N576" s="19"/>
      <c r="O576" s="54"/>
      <c r="P576" s="283" t="s">
        <v>31</v>
      </c>
    </row>
    <row r="577" spans="2:16" s="15" customFormat="1" ht="12.75">
      <c r="B577" s="269">
        <f t="shared" si="33"/>
        <v>1364</v>
      </c>
      <c r="C577" s="270">
        <f t="shared" si="34"/>
        <v>457.05</v>
      </c>
      <c r="D577" s="40"/>
      <c r="E577" s="19"/>
      <c r="F577" s="19"/>
      <c r="G577" s="54"/>
      <c r="H577" s="312"/>
      <c r="J577" s="269">
        <f t="shared" si="35"/>
        <v>2164</v>
      </c>
      <c r="K577" s="270">
        <f t="shared" si="32"/>
        <v>467.05</v>
      </c>
      <c r="L577" s="40"/>
      <c r="M577" s="19"/>
      <c r="N577" s="19"/>
      <c r="O577" s="54"/>
      <c r="P577" s="312"/>
    </row>
    <row r="578" spans="2:16" s="15" customFormat="1" ht="12.75">
      <c r="B578" s="269">
        <f t="shared" si="33"/>
        <v>1365</v>
      </c>
      <c r="C578" s="270">
        <f t="shared" si="34"/>
        <v>457.0625</v>
      </c>
      <c r="D578" s="40"/>
      <c r="E578" s="19"/>
      <c r="F578" s="19"/>
      <c r="G578" s="54"/>
      <c r="H578" s="312"/>
      <c r="J578" s="269">
        <f t="shared" si="35"/>
        <v>2165</v>
      </c>
      <c r="K578" s="270">
        <f t="shared" si="32"/>
        <v>467.0625</v>
      </c>
      <c r="L578" s="40"/>
      <c r="M578" s="19"/>
      <c r="N578" s="19"/>
      <c r="O578" s="54"/>
      <c r="P578" s="312"/>
    </row>
    <row r="579" spans="2:16" s="15" customFormat="1" ht="12.75">
      <c r="B579" s="269">
        <f t="shared" si="33"/>
        <v>1366</v>
      </c>
      <c r="C579" s="270">
        <f t="shared" si="34"/>
        <v>457.075</v>
      </c>
      <c r="D579" s="40"/>
      <c r="E579" s="19"/>
      <c r="F579" s="19"/>
      <c r="G579" s="54"/>
      <c r="H579" s="312"/>
      <c r="J579" s="269">
        <f t="shared" si="35"/>
        <v>2166</v>
      </c>
      <c r="K579" s="270">
        <f t="shared" si="32"/>
        <v>467.075</v>
      </c>
      <c r="L579" s="40"/>
      <c r="M579" s="19"/>
      <c r="N579" s="19"/>
      <c r="O579" s="54"/>
      <c r="P579" s="312"/>
    </row>
    <row r="580" spans="2:16" s="15" customFormat="1" ht="12.75">
      <c r="B580" s="269">
        <f t="shared" si="33"/>
        <v>1367</v>
      </c>
      <c r="C580" s="270">
        <f t="shared" si="34"/>
        <v>457.0875</v>
      </c>
      <c r="D580" s="40"/>
      <c r="E580" s="19"/>
      <c r="F580" s="19"/>
      <c r="G580" s="54"/>
      <c r="H580" s="312"/>
      <c r="J580" s="269">
        <f t="shared" si="35"/>
        <v>2167</v>
      </c>
      <c r="K580" s="270">
        <f t="shared" si="32"/>
        <v>467.0875</v>
      </c>
      <c r="L580" s="40"/>
      <c r="M580" s="19"/>
      <c r="N580" s="19"/>
      <c r="O580" s="54"/>
      <c r="P580" s="312"/>
    </row>
    <row r="581" spans="2:16" s="15" customFormat="1" ht="12.75">
      <c r="B581" s="269">
        <f t="shared" si="33"/>
        <v>1368</v>
      </c>
      <c r="C581" s="270">
        <f t="shared" si="34"/>
        <v>457.1</v>
      </c>
      <c r="D581" s="40"/>
      <c r="E581" s="19"/>
      <c r="F581" s="19"/>
      <c r="G581" s="54"/>
      <c r="H581" s="312"/>
      <c r="J581" s="269">
        <f t="shared" si="35"/>
        <v>2168</v>
      </c>
      <c r="K581" s="270">
        <f t="shared" si="32"/>
        <v>467.1</v>
      </c>
      <c r="L581" s="40"/>
      <c r="M581" s="19"/>
      <c r="N581" s="19"/>
      <c r="O581" s="54"/>
      <c r="P581" s="312"/>
    </row>
    <row r="582" spans="2:16" s="15" customFormat="1" ht="12.75">
      <c r="B582" s="269">
        <f t="shared" si="33"/>
        <v>1369</v>
      </c>
      <c r="C582" s="270">
        <f t="shared" si="34"/>
        <v>457.1125</v>
      </c>
      <c r="D582" s="40" t="s">
        <v>28</v>
      </c>
      <c r="E582" s="19"/>
      <c r="F582" s="19"/>
      <c r="G582" s="54"/>
      <c r="H582" s="283" t="s">
        <v>38</v>
      </c>
      <c r="J582" s="269">
        <f t="shared" si="35"/>
        <v>2169</v>
      </c>
      <c r="K582" s="270">
        <f t="shared" si="32"/>
        <v>467.1125</v>
      </c>
      <c r="L582" s="40" t="s">
        <v>28</v>
      </c>
      <c r="M582" s="19"/>
      <c r="N582" s="19"/>
      <c r="O582" s="54"/>
      <c r="P582" s="283" t="s">
        <v>38</v>
      </c>
    </row>
    <row r="583" spans="2:16" s="15" customFormat="1" ht="12.75">
      <c r="B583" s="269">
        <f t="shared" si="33"/>
        <v>1370</v>
      </c>
      <c r="C583" s="270">
        <f t="shared" si="34"/>
        <v>457.125</v>
      </c>
      <c r="D583" s="40"/>
      <c r="E583" s="19"/>
      <c r="F583" s="19"/>
      <c r="G583" s="54"/>
      <c r="H583" s="312"/>
      <c r="J583" s="269">
        <f t="shared" si="35"/>
        <v>2170</v>
      </c>
      <c r="K583" s="270">
        <f t="shared" si="32"/>
        <v>467.125</v>
      </c>
      <c r="L583" s="40"/>
      <c r="M583" s="19"/>
      <c r="N583" s="19"/>
      <c r="O583" s="54"/>
      <c r="P583" s="312"/>
    </row>
    <row r="584" spans="2:16" s="15" customFormat="1" ht="12.75">
      <c r="B584" s="269">
        <f t="shared" si="33"/>
        <v>1371</v>
      </c>
      <c r="C584" s="270">
        <f t="shared" si="34"/>
        <v>457.1375</v>
      </c>
      <c r="D584" s="40"/>
      <c r="E584" s="19"/>
      <c r="F584" s="19"/>
      <c r="G584" s="54"/>
      <c r="H584" s="312"/>
      <c r="J584" s="269">
        <f t="shared" si="35"/>
        <v>2171</v>
      </c>
      <c r="K584" s="270">
        <f t="shared" si="32"/>
        <v>467.1375</v>
      </c>
      <c r="L584" s="40"/>
      <c r="M584" s="19"/>
      <c r="N584" s="19"/>
      <c r="O584" s="54"/>
      <c r="P584" s="312"/>
    </row>
    <row r="585" spans="2:16" s="15" customFormat="1" ht="12.75">
      <c r="B585" s="269">
        <f t="shared" si="33"/>
        <v>1372</v>
      </c>
      <c r="C585" s="270">
        <f t="shared" si="34"/>
        <v>457.15</v>
      </c>
      <c r="D585" s="40"/>
      <c r="E585" s="19"/>
      <c r="F585" s="19"/>
      <c r="G585" s="54"/>
      <c r="H585" s="312"/>
      <c r="J585" s="269">
        <f t="shared" si="35"/>
        <v>2172</v>
      </c>
      <c r="K585" s="270">
        <f t="shared" si="32"/>
        <v>467.15</v>
      </c>
      <c r="L585" s="40"/>
      <c r="M585" s="19"/>
      <c r="N585" s="19"/>
      <c r="O585" s="54"/>
      <c r="P585" s="312"/>
    </row>
    <row r="586" spans="2:16" s="15" customFormat="1" ht="12.75">
      <c r="B586" s="269">
        <f t="shared" si="33"/>
        <v>1373</v>
      </c>
      <c r="C586" s="270">
        <f t="shared" si="34"/>
        <v>457.1625</v>
      </c>
      <c r="D586" s="40"/>
      <c r="E586" s="19"/>
      <c r="F586" s="19"/>
      <c r="G586" s="54"/>
      <c r="H586" s="312"/>
      <c r="J586" s="269">
        <f t="shared" si="35"/>
        <v>2173</v>
      </c>
      <c r="K586" s="270">
        <f t="shared" si="32"/>
        <v>467.1625</v>
      </c>
      <c r="L586" s="40"/>
      <c r="M586" s="19"/>
      <c r="N586" s="19"/>
      <c r="O586" s="54"/>
      <c r="P586" s="312"/>
    </row>
    <row r="587" spans="2:16" s="15" customFormat="1" ht="12.75">
      <c r="B587" s="269">
        <f t="shared" si="33"/>
        <v>1374</v>
      </c>
      <c r="C587" s="270">
        <f t="shared" si="34"/>
        <v>457.175</v>
      </c>
      <c r="D587" s="40"/>
      <c r="E587" s="19"/>
      <c r="F587" s="19"/>
      <c r="G587" s="54"/>
      <c r="H587" s="283"/>
      <c r="J587" s="269">
        <f t="shared" si="35"/>
        <v>2174</v>
      </c>
      <c r="K587" s="270">
        <f t="shared" si="32"/>
        <v>467.175</v>
      </c>
      <c r="L587" s="40"/>
      <c r="M587" s="19"/>
      <c r="N587" s="19"/>
      <c r="O587" s="54"/>
      <c r="P587" s="283"/>
    </row>
    <row r="588" spans="2:16" s="15" customFormat="1" ht="12.75">
      <c r="B588" s="269">
        <f t="shared" si="33"/>
        <v>1375</v>
      </c>
      <c r="C588" s="270">
        <f t="shared" si="34"/>
        <v>457.1875</v>
      </c>
      <c r="D588" s="40"/>
      <c r="E588" s="19"/>
      <c r="F588" s="19"/>
      <c r="G588" s="54"/>
      <c r="H588" s="123"/>
      <c r="J588" s="269">
        <f t="shared" si="35"/>
        <v>2175</v>
      </c>
      <c r="K588" s="270">
        <f t="shared" si="32"/>
        <v>467.1875</v>
      </c>
      <c r="L588" s="40"/>
      <c r="M588" s="19"/>
      <c r="N588" s="19"/>
      <c r="O588" s="54"/>
      <c r="P588" s="123"/>
    </row>
    <row r="589" spans="2:16" s="15" customFormat="1" ht="12.75">
      <c r="B589" s="269">
        <f t="shared" si="33"/>
        <v>1376</v>
      </c>
      <c r="C589" s="270">
        <f t="shared" si="34"/>
        <v>457.2</v>
      </c>
      <c r="D589" s="40" t="s">
        <v>28</v>
      </c>
      <c r="E589" s="19"/>
      <c r="F589" s="19"/>
      <c r="G589" s="54"/>
      <c r="H589" s="136" t="s">
        <v>269</v>
      </c>
      <c r="J589" s="269">
        <f t="shared" si="35"/>
        <v>2176</v>
      </c>
      <c r="K589" s="270">
        <f t="shared" si="32"/>
        <v>467.2</v>
      </c>
      <c r="L589" s="40" t="s">
        <v>28</v>
      </c>
      <c r="M589" s="19"/>
      <c r="N589" s="19"/>
      <c r="O589" s="54"/>
      <c r="P589" s="136" t="s">
        <v>269</v>
      </c>
    </row>
    <row r="590" spans="2:16" s="15" customFormat="1" ht="12.75">
      <c r="B590" s="269">
        <f t="shared" si="33"/>
        <v>1377</v>
      </c>
      <c r="C590" s="270">
        <f t="shared" si="34"/>
        <v>457.2125</v>
      </c>
      <c r="D590" s="40" t="s">
        <v>28</v>
      </c>
      <c r="E590" s="19"/>
      <c r="F590" s="19"/>
      <c r="G590" s="54"/>
      <c r="H590" s="283" t="s">
        <v>88</v>
      </c>
      <c r="J590" s="269">
        <f t="shared" si="35"/>
        <v>2177</v>
      </c>
      <c r="K590" s="270">
        <f aca="true" t="shared" si="36" ref="K590:K653">SUM(440+J590*0.0125)</f>
        <v>467.2125</v>
      </c>
      <c r="L590" s="40" t="s">
        <v>28</v>
      </c>
      <c r="M590" s="19"/>
      <c r="N590" s="19"/>
      <c r="O590" s="54"/>
      <c r="P590" s="283" t="s">
        <v>89</v>
      </c>
    </row>
    <row r="591" spans="2:16" s="15" customFormat="1" ht="12.75">
      <c r="B591" s="269">
        <f aca="true" t="shared" si="37" ref="B591:B654">SUM(B590+1)</f>
        <v>1378</v>
      </c>
      <c r="C591" s="270">
        <f t="shared" si="34"/>
        <v>457.225</v>
      </c>
      <c r="D591" s="40"/>
      <c r="E591" s="19"/>
      <c r="F591" s="19"/>
      <c r="G591" s="54"/>
      <c r="H591" s="312"/>
      <c r="J591" s="269">
        <f t="shared" si="35"/>
        <v>2178</v>
      </c>
      <c r="K591" s="270">
        <f t="shared" si="36"/>
        <v>467.225</v>
      </c>
      <c r="L591" s="40"/>
      <c r="M591" s="19"/>
      <c r="N591" s="19"/>
      <c r="O591" s="54"/>
      <c r="P591" s="312"/>
    </row>
    <row r="592" spans="2:16" s="15" customFormat="1" ht="12.75">
      <c r="B592" s="269">
        <f t="shared" si="37"/>
        <v>1379</v>
      </c>
      <c r="C592" s="270">
        <f aca="true" t="shared" si="38" ref="C592:C655">SUM(440+B592*0.0125)</f>
        <v>457.2375</v>
      </c>
      <c r="D592" s="40"/>
      <c r="E592" s="19"/>
      <c r="F592" s="19"/>
      <c r="G592" s="54"/>
      <c r="H592" s="136" t="s">
        <v>223</v>
      </c>
      <c r="J592" s="269">
        <f t="shared" si="35"/>
        <v>2179</v>
      </c>
      <c r="K592" s="270">
        <f t="shared" si="36"/>
        <v>467.2375</v>
      </c>
      <c r="L592" s="40"/>
      <c r="M592" s="19"/>
      <c r="N592" s="19"/>
      <c r="O592" s="54"/>
      <c r="P592" s="136" t="s">
        <v>269</v>
      </c>
    </row>
    <row r="593" spans="2:16" s="15" customFormat="1" ht="12.75">
      <c r="B593" s="269">
        <f t="shared" si="37"/>
        <v>1380</v>
      </c>
      <c r="C593" s="270">
        <f t="shared" si="38"/>
        <v>457.25</v>
      </c>
      <c r="D593" s="40"/>
      <c r="E593" s="19"/>
      <c r="F593" s="19"/>
      <c r="G593" s="54"/>
      <c r="H593" s="283"/>
      <c r="J593" s="269">
        <f aca="true" t="shared" si="39" ref="J593:J656">SUM(J592+1)</f>
        <v>2180</v>
      </c>
      <c r="K593" s="270">
        <f t="shared" si="36"/>
        <v>467.25</v>
      </c>
      <c r="L593" s="40"/>
      <c r="M593" s="19"/>
      <c r="N593" s="19"/>
      <c r="O593" s="54"/>
      <c r="P593" s="283"/>
    </row>
    <row r="594" spans="2:16" s="15" customFormat="1" ht="12.75">
      <c r="B594" s="269">
        <f t="shared" si="37"/>
        <v>1381</v>
      </c>
      <c r="C594" s="270">
        <f t="shared" si="38"/>
        <v>457.2625</v>
      </c>
      <c r="D594" s="40"/>
      <c r="E594" s="19"/>
      <c r="F594" s="19"/>
      <c r="G594" s="54"/>
      <c r="H594" s="312"/>
      <c r="J594" s="269">
        <f t="shared" si="39"/>
        <v>2181</v>
      </c>
      <c r="K594" s="270">
        <f t="shared" si="36"/>
        <v>467.2625</v>
      </c>
      <c r="L594" s="40"/>
      <c r="M594" s="19"/>
      <c r="N594" s="19"/>
      <c r="O594" s="54"/>
      <c r="P594" s="312"/>
    </row>
    <row r="595" spans="2:16" s="15" customFormat="1" ht="12.75">
      <c r="B595" s="269">
        <f t="shared" si="37"/>
        <v>1382</v>
      </c>
      <c r="C595" s="270">
        <f t="shared" si="38"/>
        <v>457.275</v>
      </c>
      <c r="D595" s="40"/>
      <c r="E595" s="19"/>
      <c r="F595" s="19"/>
      <c r="G595" s="54"/>
      <c r="H595" s="312"/>
      <c r="J595" s="269">
        <f t="shared" si="39"/>
        <v>2182</v>
      </c>
      <c r="K595" s="270">
        <f t="shared" si="36"/>
        <v>467.275</v>
      </c>
      <c r="L595" s="40"/>
      <c r="M595" s="19"/>
      <c r="N595" s="19"/>
      <c r="O595" s="54"/>
      <c r="P595" s="312"/>
    </row>
    <row r="596" spans="2:16" s="15" customFormat="1" ht="12.75">
      <c r="B596" s="269">
        <f t="shared" si="37"/>
        <v>1383</v>
      </c>
      <c r="C596" s="270">
        <f t="shared" si="38"/>
        <v>457.2875</v>
      </c>
      <c r="D596" s="40"/>
      <c r="E596" s="19"/>
      <c r="F596" s="19"/>
      <c r="G596" s="54"/>
      <c r="H596" s="283"/>
      <c r="J596" s="269">
        <f t="shared" si="39"/>
        <v>2183</v>
      </c>
      <c r="K596" s="270">
        <f t="shared" si="36"/>
        <v>467.2875</v>
      </c>
      <c r="L596" s="40"/>
      <c r="M596" s="19"/>
      <c r="N596" s="19"/>
      <c r="O596" s="54"/>
      <c r="P596" s="283"/>
    </row>
    <row r="597" spans="2:16" s="15" customFormat="1" ht="12.75">
      <c r="B597" s="269">
        <f t="shared" si="37"/>
        <v>1384</v>
      </c>
      <c r="C597" s="270">
        <f t="shared" si="38"/>
        <v>457.3</v>
      </c>
      <c r="D597" s="40" t="s">
        <v>28</v>
      </c>
      <c r="E597" s="19"/>
      <c r="F597" s="19"/>
      <c r="G597" s="54"/>
      <c r="H597" s="136" t="s">
        <v>269</v>
      </c>
      <c r="J597" s="269">
        <f t="shared" si="39"/>
        <v>2184</v>
      </c>
      <c r="K597" s="270">
        <f t="shared" si="36"/>
        <v>467.3</v>
      </c>
      <c r="L597" s="40" t="s">
        <v>28</v>
      </c>
      <c r="M597" s="19"/>
      <c r="N597" s="19"/>
      <c r="O597" s="54"/>
      <c r="P597" s="136" t="s">
        <v>269</v>
      </c>
    </row>
    <row r="598" spans="2:16" s="15" customFormat="1" ht="12.75">
      <c r="B598" s="269">
        <f t="shared" si="37"/>
        <v>1385</v>
      </c>
      <c r="C598" s="270">
        <f t="shared" si="38"/>
        <v>457.3125</v>
      </c>
      <c r="D598" s="40"/>
      <c r="E598" s="19"/>
      <c r="F598" s="19"/>
      <c r="G598" s="54"/>
      <c r="H598" s="312"/>
      <c r="J598" s="269">
        <f t="shared" si="39"/>
        <v>2185</v>
      </c>
      <c r="K598" s="270">
        <f t="shared" si="36"/>
        <v>467.3125</v>
      </c>
      <c r="L598" s="40"/>
      <c r="M598" s="19"/>
      <c r="N598" s="19"/>
      <c r="O598" s="54"/>
      <c r="P598" s="312"/>
    </row>
    <row r="599" spans="2:16" s="15" customFormat="1" ht="36">
      <c r="B599" s="269">
        <f t="shared" si="37"/>
        <v>1386</v>
      </c>
      <c r="C599" s="270">
        <f t="shared" si="38"/>
        <v>457.325</v>
      </c>
      <c r="D599" s="40" t="s">
        <v>28</v>
      </c>
      <c r="E599" s="19"/>
      <c r="F599" s="19"/>
      <c r="G599" s="54"/>
      <c r="H599" s="283" t="s">
        <v>516</v>
      </c>
      <c r="J599" s="269">
        <f t="shared" si="39"/>
        <v>2186</v>
      </c>
      <c r="K599" s="270">
        <f t="shared" si="36"/>
        <v>467.325</v>
      </c>
      <c r="L599" s="40" t="s">
        <v>28</v>
      </c>
      <c r="M599" s="19"/>
      <c r="N599" s="19"/>
      <c r="O599" s="54"/>
      <c r="P599" s="283" t="s">
        <v>517</v>
      </c>
    </row>
    <row r="600" spans="2:16" s="15" customFormat="1" ht="25.5">
      <c r="B600" s="269">
        <f t="shared" si="37"/>
        <v>1387</v>
      </c>
      <c r="C600" s="270">
        <f t="shared" si="38"/>
        <v>457.3375</v>
      </c>
      <c r="D600" s="40" t="s">
        <v>28</v>
      </c>
      <c r="E600" s="19"/>
      <c r="F600" s="19"/>
      <c r="G600" s="54"/>
      <c r="H600" s="136" t="s">
        <v>114</v>
      </c>
      <c r="J600" s="269">
        <f t="shared" si="39"/>
        <v>2187</v>
      </c>
      <c r="K600" s="270">
        <f t="shared" si="36"/>
        <v>467.3375</v>
      </c>
      <c r="L600" s="40" t="s">
        <v>28</v>
      </c>
      <c r="M600" s="19"/>
      <c r="N600" s="19"/>
      <c r="O600" s="54"/>
      <c r="P600" s="136" t="s">
        <v>115</v>
      </c>
    </row>
    <row r="601" spans="2:16" s="15" customFormat="1" ht="12.75">
      <c r="B601" s="269">
        <f t="shared" si="37"/>
        <v>1388</v>
      </c>
      <c r="C601" s="270">
        <f t="shared" si="38"/>
        <v>457.35</v>
      </c>
      <c r="D601" s="40"/>
      <c r="E601" s="19"/>
      <c r="F601" s="19"/>
      <c r="G601" s="54"/>
      <c r="H601" s="312"/>
      <c r="J601" s="269">
        <f t="shared" si="39"/>
        <v>2188</v>
      </c>
      <c r="K601" s="270">
        <f t="shared" si="36"/>
        <v>467.35</v>
      </c>
      <c r="L601" s="40"/>
      <c r="M601" s="19"/>
      <c r="N601" s="19"/>
      <c r="O601" s="54"/>
      <c r="P601" s="312"/>
    </row>
    <row r="602" spans="2:16" s="15" customFormat="1" ht="12.75">
      <c r="B602" s="269">
        <f t="shared" si="37"/>
        <v>1389</v>
      </c>
      <c r="C602" s="270">
        <f t="shared" si="38"/>
        <v>457.3625</v>
      </c>
      <c r="D602" s="40" t="s">
        <v>28</v>
      </c>
      <c r="E602" s="19"/>
      <c r="F602" s="19"/>
      <c r="G602" s="54"/>
      <c r="H602" s="283" t="s">
        <v>270</v>
      </c>
      <c r="J602" s="269">
        <f t="shared" si="39"/>
        <v>2189</v>
      </c>
      <c r="K602" s="270">
        <f t="shared" si="36"/>
        <v>467.3625</v>
      </c>
      <c r="L602" s="40" t="s">
        <v>28</v>
      </c>
      <c r="M602" s="19"/>
      <c r="N602" s="19"/>
      <c r="O602" s="54"/>
      <c r="P602" s="283" t="s">
        <v>270</v>
      </c>
    </row>
    <row r="603" spans="2:16" s="15" customFormat="1" ht="60">
      <c r="B603" s="269">
        <f t="shared" si="37"/>
        <v>1390</v>
      </c>
      <c r="C603" s="270">
        <f t="shared" si="38"/>
        <v>457.375</v>
      </c>
      <c r="D603" s="40" t="s">
        <v>28</v>
      </c>
      <c r="E603" s="19"/>
      <c r="F603" s="19"/>
      <c r="G603" s="54"/>
      <c r="H603" s="283" t="s">
        <v>98</v>
      </c>
      <c r="J603" s="269">
        <f t="shared" si="39"/>
        <v>2190</v>
      </c>
      <c r="K603" s="270">
        <f t="shared" si="36"/>
        <v>467.375</v>
      </c>
      <c r="L603" s="40" t="s">
        <v>28</v>
      </c>
      <c r="M603" s="19"/>
      <c r="N603" s="19"/>
      <c r="O603" s="54"/>
      <c r="P603" s="283" t="s">
        <v>98</v>
      </c>
    </row>
    <row r="604" spans="2:16" s="15" customFormat="1" ht="12.75">
      <c r="B604" s="269">
        <f t="shared" si="37"/>
        <v>1391</v>
      </c>
      <c r="C604" s="270">
        <f t="shared" si="38"/>
        <v>457.3875</v>
      </c>
      <c r="D604" s="40"/>
      <c r="E604" s="19"/>
      <c r="F604" s="19"/>
      <c r="G604" s="54"/>
      <c r="H604" s="136"/>
      <c r="J604" s="269">
        <f t="shared" si="39"/>
        <v>2191</v>
      </c>
      <c r="K604" s="270">
        <f t="shared" si="36"/>
        <v>467.3875</v>
      </c>
      <c r="L604" s="40"/>
      <c r="M604" s="19"/>
      <c r="N604" s="19"/>
      <c r="O604" s="54"/>
      <c r="P604" s="136"/>
    </row>
    <row r="605" spans="2:16" s="15" customFormat="1" ht="12.75">
      <c r="B605" s="269">
        <f t="shared" si="37"/>
        <v>1392</v>
      </c>
      <c r="C605" s="270">
        <f t="shared" si="38"/>
        <v>457.4</v>
      </c>
      <c r="D605" s="40" t="s">
        <v>28</v>
      </c>
      <c r="E605" s="19"/>
      <c r="F605" s="19"/>
      <c r="G605" s="54"/>
      <c r="H605" s="312"/>
      <c r="J605" s="269">
        <f t="shared" si="39"/>
        <v>2192</v>
      </c>
      <c r="K605" s="270">
        <f t="shared" si="36"/>
        <v>467.4</v>
      </c>
      <c r="L605" s="40" t="s">
        <v>28</v>
      </c>
      <c r="M605" s="19"/>
      <c r="N605" s="19"/>
      <c r="O605" s="54"/>
      <c r="P605" s="123" t="s">
        <v>118</v>
      </c>
    </row>
    <row r="606" spans="2:16" s="15" customFormat="1" ht="12.75">
      <c r="B606" s="269">
        <f t="shared" si="37"/>
        <v>1393</v>
      </c>
      <c r="C606" s="270">
        <f t="shared" si="38"/>
        <v>457.4125</v>
      </c>
      <c r="D606" s="40"/>
      <c r="E606" s="19"/>
      <c r="F606" s="19"/>
      <c r="G606" s="54"/>
      <c r="H606" s="123"/>
      <c r="J606" s="269">
        <f t="shared" si="39"/>
        <v>2193</v>
      </c>
      <c r="K606" s="270">
        <f t="shared" si="36"/>
        <v>467.4125</v>
      </c>
      <c r="L606" s="40"/>
      <c r="M606" s="19"/>
      <c r="N606" s="19"/>
      <c r="O606" s="54"/>
      <c r="P606" s="123"/>
    </row>
    <row r="607" spans="2:16" s="15" customFormat="1" ht="12.75">
      <c r="B607" s="269">
        <f t="shared" si="37"/>
        <v>1394</v>
      </c>
      <c r="C607" s="270">
        <f t="shared" si="38"/>
        <v>457.425</v>
      </c>
      <c r="D607" s="40"/>
      <c r="E607" s="19"/>
      <c r="F607" s="19"/>
      <c r="G607" s="54"/>
      <c r="H607" s="312"/>
      <c r="J607" s="269">
        <f t="shared" si="39"/>
        <v>2194</v>
      </c>
      <c r="K607" s="270">
        <f t="shared" si="36"/>
        <v>467.425</v>
      </c>
      <c r="L607" s="40"/>
      <c r="M607" s="19"/>
      <c r="N607" s="19"/>
      <c r="O607" s="54"/>
      <c r="P607" s="312"/>
    </row>
    <row r="608" spans="2:16" s="15" customFormat="1" ht="12.75">
      <c r="B608" s="269">
        <f t="shared" si="37"/>
        <v>1395</v>
      </c>
      <c r="C608" s="270">
        <f t="shared" si="38"/>
        <v>457.4375</v>
      </c>
      <c r="D608" s="40"/>
      <c r="E608" s="19"/>
      <c r="F608" s="19"/>
      <c r="G608" s="54"/>
      <c r="H608" s="312"/>
      <c r="J608" s="269">
        <f t="shared" si="39"/>
        <v>2195</v>
      </c>
      <c r="K608" s="270">
        <f t="shared" si="36"/>
        <v>467.4375</v>
      </c>
      <c r="L608" s="40"/>
      <c r="M608" s="19"/>
      <c r="N608" s="19"/>
      <c r="O608" s="54"/>
      <c r="P608" s="312"/>
    </row>
    <row r="609" spans="2:16" s="15" customFormat="1" ht="25.5">
      <c r="B609" s="269">
        <f t="shared" si="37"/>
        <v>1396</v>
      </c>
      <c r="C609" s="270">
        <f t="shared" si="38"/>
        <v>457.45</v>
      </c>
      <c r="D609" s="40" t="s">
        <v>28</v>
      </c>
      <c r="E609" s="19"/>
      <c r="F609" s="19"/>
      <c r="G609" s="54"/>
      <c r="H609" s="123" t="s">
        <v>212</v>
      </c>
      <c r="J609" s="269">
        <f t="shared" si="39"/>
        <v>2196</v>
      </c>
      <c r="K609" s="270">
        <f t="shared" si="36"/>
        <v>467.45</v>
      </c>
      <c r="L609" s="40" t="s">
        <v>28</v>
      </c>
      <c r="M609" s="19"/>
      <c r="N609" s="19"/>
      <c r="O609" s="54"/>
      <c r="P609" s="123" t="s">
        <v>212</v>
      </c>
    </row>
    <row r="610" spans="2:16" s="15" customFormat="1" ht="12.75">
      <c r="B610" s="269">
        <f t="shared" si="37"/>
        <v>1397</v>
      </c>
      <c r="C610" s="270">
        <f t="shared" si="38"/>
        <v>457.4625</v>
      </c>
      <c r="D610" s="40" t="s">
        <v>28</v>
      </c>
      <c r="E610" s="19"/>
      <c r="F610" s="19"/>
      <c r="G610" s="54"/>
      <c r="H610" s="136" t="s">
        <v>121</v>
      </c>
      <c r="J610" s="269">
        <f t="shared" si="39"/>
        <v>2197</v>
      </c>
      <c r="K610" s="270">
        <f t="shared" si="36"/>
        <v>467.4625</v>
      </c>
      <c r="L610" s="40" t="s">
        <v>28</v>
      </c>
      <c r="M610" s="19"/>
      <c r="N610" s="19"/>
      <c r="O610" s="54"/>
      <c r="P610" s="136" t="s">
        <v>121</v>
      </c>
    </row>
    <row r="611" spans="2:16" s="15" customFormat="1" ht="12.75">
      <c r="B611" s="269">
        <f t="shared" si="37"/>
        <v>1398</v>
      </c>
      <c r="C611" s="270">
        <f t="shared" si="38"/>
        <v>457.475</v>
      </c>
      <c r="D611" s="40"/>
      <c r="E611" s="19"/>
      <c r="F611" s="19"/>
      <c r="G611" s="54"/>
      <c r="H611" s="123"/>
      <c r="J611" s="269">
        <f t="shared" si="39"/>
        <v>2198</v>
      </c>
      <c r="K611" s="270">
        <f t="shared" si="36"/>
        <v>467.475</v>
      </c>
      <c r="L611" s="40"/>
      <c r="M611" s="19"/>
      <c r="N611" s="19"/>
      <c r="O611" s="54"/>
      <c r="P611" s="123"/>
    </row>
    <row r="612" spans="2:16" s="15" customFormat="1" ht="12.75">
      <c r="B612" s="269">
        <f t="shared" si="37"/>
        <v>1399</v>
      </c>
      <c r="C612" s="270">
        <f t="shared" si="38"/>
        <v>457.4875</v>
      </c>
      <c r="D612" s="40"/>
      <c r="E612" s="19"/>
      <c r="F612" s="19"/>
      <c r="G612" s="54"/>
      <c r="H612" s="312"/>
      <c r="J612" s="269">
        <f t="shared" si="39"/>
        <v>2199</v>
      </c>
      <c r="K612" s="270">
        <f t="shared" si="36"/>
        <v>467.4875</v>
      </c>
      <c r="L612" s="40"/>
      <c r="M612" s="19"/>
      <c r="N612" s="19"/>
      <c r="O612" s="54"/>
      <c r="P612" s="312"/>
    </row>
    <row r="613" spans="2:16" s="15" customFormat="1" ht="12.75">
      <c r="B613" s="269">
        <f t="shared" si="37"/>
        <v>1400</v>
      </c>
      <c r="C613" s="270">
        <f t="shared" si="38"/>
        <v>457.5</v>
      </c>
      <c r="D613" s="40" t="s">
        <v>28</v>
      </c>
      <c r="E613" s="19"/>
      <c r="F613" s="19"/>
      <c r="G613" s="54"/>
      <c r="H613" s="136" t="s">
        <v>579</v>
      </c>
      <c r="J613" s="269">
        <f t="shared" si="39"/>
        <v>2200</v>
      </c>
      <c r="K613" s="270">
        <f t="shared" si="36"/>
        <v>467.5</v>
      </c>
      <c r="L613" s="40" t="s">
        <v>28</v>
      </c>
      <c r="M613" s="19"/>
      <c r="N613" s="19"/>
      <c r="O613" s="54"/>
      <c r="P613" s="136" t="s">
        <v>579</v>
      </c>
    </row>
    <row r="614" spans="2:16" s="15" customFormat="1" ht="12.75">
      <c r="B614" s="269">
        <f t="shared" si="37"/>
        <v>1401</v>
      </c>
      <c r="C614" s="270">
        <f t="shared" si="38"/>
        <v>457.5125</v>
      </c>
      <c r="D614" s="40"/>
      <c r="E614" s="19"/>
      <c r="F614" s="19"/>
      <c r="G614" s="54"/>
      <c r="H614" s="312"/>
      <c r="J614" s="269">
        <f t="shared" si="39"/>
        <v>2201</v>
      </c>
      <c r="K614" s="270">
        <f t="shared" si="36"/>
        <v>467.5125</v>
      </c>
      <c r="L614" s="40"/>
      <c r="M614" s="19"/>
      <c r="N614" s="19"/>
      <c r="O614" s="54"/>
      <c r="P614" s="312"/>
    </row>
    <row r="615" spans="2:16" s="15" customFormat="1" ht="12.75">
      <c r="B615" s="269">
        <f t="shared" si="37"/>
        <v>1402</v>
      </c>
      <c r="C615" s="270">
        <f t="shared" si="38"/>
        <v>457.525</v>
      </c>
      <c r="D615" s="40"/>
      <c r="E615" s="19"/>
      <c r="F615" s="19"/>
      <c r="G615" s="54"/>
      <c r="H615" s="312"/>
      <c r="J615" s="269">
        <f t="shared" si="39"/>
        <v>2202</v>
      </c>
      <c r="K615" s="270">
        <f t="shared" si="36"/>
        <v>467.525</v>
      </c>
      <c r="L615" s="40"/>
      <c r="M615" s="19"/>
      <c r="N615" s="19"/>
      <c r="O615" s="54"/>
      <c r="P615" s="312"/>
    </row>
    <row r="616" spans="2:16" s="15" customFormat="1" ht="12.75">
      <c r="B616" s="269">
        <f t="shared" si="37"/>
        <v>1403</v>
      </c>
      <c r="C616" s="270">
        <f t="shared" si="38"/>
        <v>457.5375</v>
      </c>
      <c r="D616" s="40"/>
      <c r="E616" s="19"/>
      <c r="F616" s="19"/>
      <c r="G616" s="54"/>
      <c r="H616" s="312"/>
      <c r="J616" s="269">
        <f t="shared" si="39"/>
        <v>2203</v>
      </c>
      <c r="K616" s="270">
        <f t="shared" si="36"/>
        <v>467.5375</v>
      </c>
      <c r="L616" s="40"/>
      <c r="M616" s="19"/>
      <c r="N616" s="19"/>
      <c r="O616" s="54"/>
      <c r="P616" s="312"/>
    </row>
    <row r="617" spans="2:16" s="15" customFormat="1" ht="12.75">
      <c r="B617" s="269">
        <f t="shared" si="37"/>
        <v>1404</v>
      </c>
      <c r="C617" s="270">
        <f t="shared" si="38"/>
        <v>457.55</v>
      </c>
      <c r="D617" s="40"/>
      <c r="E617" s="19"/>
      <c r="F617" s="19"/>
      <c r="G617" s="54"/>
      <c r="H617" s="312"/>
      <c r="J617" s="269">
        <f t="shared" si="39"/>
        <v>2204</v>
      </c>
      <c r="K617" s="270">
        <f t="shared" si="36"/>
        <v>467.55</v>
      </c>
      <c r="L617" s="40"/>
      <c r="M617" s="19"/>
      <c r="N617" s="19"/>
      <c r="O617" s="54"/>
      <c r="P617" s="312"/>
    </row>
    <row r="618" spans="2:16" s="15" customFormat="1" ht="12.75">
      <c r="B618" s="269">
        <f t="shared" si="37"/>
        <v>1405</v>
      </c>
      <c r="C618" s="270">
        <f t="shared" si="38"/>
        <v>457.5625</v>
      </c>
      <c r="D618" s="40"/>
      <c r="E618" s="19"/>
      <c r="F618" s="19"/>
      <c r="G618" s="54"/>
      <c r="H618" s="312"/>
      <c r="J618" s="269">
        <f t="shared" si="39"/>
        <v>2205</v>
      </c>
      <c r="K618" s="270">
        <f t="shared" si="36"/>
        <v>467.5625</v>
      </c>
      <c r="L618" s="40"/>
      <c r="M618" s="19"/>
      <c r="N618" s="19"/>
      <c r="O618" s="54"/>
      <c r="P618" s="312"/>
    </row>
    <row r="619" spans="2:16" s="15" customFormat="1" ht="12.75">
      <c r="B619" s="269">
        <f t="shared" si="37"/>
        <v>1406</v>
      </c>
      <c r="C619" s="270">
        <f t="shared" si="38"/>
        <v>457.575</v>
      </c>
      <c r="D619" s="40"/>
      <c r="E619" s="19"/>
      <c r="F619" s="19"/>
      <c r="G619" s="54"/>
      <c r="H619" s="312"/>
      <c r="J619" s="269">
        <f t="shared" si="39"/>
        <v>2206</v>
      </c>
      <c r="K619" s="270">
        <f t="shared" si="36"/>
        <v>467.575</v>
      </c>
      <c r="L619" s="40"/>
      <c r="M619" s="19"/>
      <c r="N619" s="19"/>
      <c r="O619" s="54"/>
      <c r="P619" s="312"/>
    </row>
    <row r="620" spans="2:16" s="15" customFormat="1" ht="12.75">
      <c r="B620" s="269">
        <f t="shared" si="37"/>
        <v>1407</v>
      </c>
      <c r="C620" s="270">
        <f t="shared" si="38"/>
        <v>457.5875</v>
      </c>
      <c r="D620" s="40" t="s">
        <v>28</v>
      </c>
      <c r="E620" s="19"/>
      <c r="F620" s="19"/>
      <c r="G620" s="54"/>
      <c r="H620" s="283" t="s">
        <v>36</v>
      </c>
      <c r="J620" s="269">
        <f t="shared" si="39"/>
        <v>2207</v>
      </c>
      <c r="K620" s="270">
        <f t="shared" si="36"/>
        <v>467.5875</v>
      </c>
      <c r="L620" s="40" t="s">
        <v>28</v>
      </c>
      <c r="M620" s="19"/>
      <c r="N620" s="19"/>
      <c r="O620" s="54"/>
      <c r="P620" s="283" t="s">
        <v>36</v>
      </c>
    </row>
    <row r="621" spans="2:16" s="15" customFormat="1" ht="72">
      <c r="B621" s="269">
        <f t="shared" si="37"/>
        <v>1408</v>
      </c>
      <c r="C621" s="270">
        <f t="shared" si="38"/>
        <v>457.6</v>
      </c>
      <c r="D621" s="40" t="s">
        <v>28</v>
      </c>
      <c r="E621" s="19"/>
      <c r="F621" s="19"/>
      <c r="G621" s="54"/>
      <c r="H621" s="283" t="s">
        <v>607</v>
      </c>
      <c r="J621" s="269">
        <f t="shared" si="39"/>
        <v>2208</v>
      </c>
      <c r="K621" s="270">
        <f t="shared" si="36"/>
        <v>467.6</v>
      </c>
      <c r="L621" s="40" t="s">
        <v>28</v>
      </c>
      <c r="M621" s="19"/>
      <c r="N621" s="19"/>
      <c r="O621" s="54"/>
      <c r="P621" s="283" t="s">
        <v>607</v>
      </c>
    </row>
    <row r="622" spans="2:16" s="15" customFormat="1" ht="12.75">
      <c r="B622" s="269">
        <f t="shared" si="37"/>
        <v>1409</v>
      </c>
      <c r="C622" s="270">
        <f t="shared" si="38"/>
        <v>457.6125</v>
      </c>
      <c r="D622" s="40"/>
      <c r="E622" s="19"/>
      <c r="F622" s="19"/>
      <c r="G622" s="54"/>
      <c r="H622" s="312"/>
      <c r="J622" s="269">
        <f t="shared" si="39"/>
        <v>2209</v>
      </c>
      <c r="K622" s="270">
        <f t="shared" si="36"/>
        <v>467.6125</v>
      </c>
      <c r="L622" s="40"/>
      <c r="M622" s="19"/>
      <c r="N622" s="19"/>
      <c r="O622" s="54"/>
      <c r="P622" s="312"/>
    </row>
    <row r="623" spans="2:16" s="15" customFormat="1" ht="12.75">
      <c r="B623" s="269">
        <f t="shared" si="37"/>
        <v>1410</v>
      </c>
      <c r="C623" s="270">
        <f t="shared" si="38"/>
        <v>457.625</v>
      </c>
      <c r="D623" s="40"/>
      <c r="E623" s="19"/>
      <c r="F623" s="19"/>
      <c r="G623" s="54"/>
      <c r="H623" s="312"/>
      <c r="J623" s="269">
        <f t="shared" si="39"/>
        <v>2210</v>
      </c>
      <c r="K623" s="270">
        <f t="shared" si="36"/>
        <v>467.625</v>
      </c>
      <c r="L623" s="40"/>
      <c r="M623" s="19"/>
      <c r="N623" s="19"/>
      <c r="O623" s="54"/>
      <c r="P623" s="312"/>
    </row>
    <row r="624" spans="2:16" s="15" customFormat="1" ht="25.5">
      <c r="B624" s="269">
        <f t="shared" si="37"/>
        <v>1411</v>
      </c>
      <c r="C624" s="270">
        <f t="shared" si="38"/>
        <v>457.6375</v>
      </c>
      <c r="D624" s="40" t="s">
        <v>28</v>
      </c>
      <c r="E624" s="19"/>
      <c r="F624" s="19"/>
      <c r="G624" s="54"/>
      <c r="H624" s="123" t="s">
        <v>532</v>
      </c>
      <c r="J624" s="269">
        <f t="shared" si="39"/>
        <v>2211</v>
      </c>
      <c r="K624" s="270">
        <f t="shared" si="36"/>
        <v>467.6375</v>
      </c>
      <c r="L624" s="40" t="s">
        <v>28</v>
      </c>
      <c r="M624" s="19"/>
      <c r="N624" s="19"/>
      <c r="O624" s="54"/>
      <c r="P624" s="123" t="s">
        <v>532</v>
      </c>
    </row>
    <row r="625" spans="2:16" s="15" customFormat="1" ht="12.75">
      <c r="B625" s="269">
        <f t="shared" si="37"/>
        <v>1412</v>
      </c>
      <c r="C625" s="270">
        <f t="shared" si="38"/>
        <v>457.65</v>
      </c>
      <c r="D625" s="40"/>
      <c r="E625" s="19"/>
      <c r="F625" s="19"/>
      <c r="G625" s="54"/>
      <c r="H625" s="312" t="s">
        <v>315</v>
      </c>
      <c r="J625" s="269">
        <f t="shared" si="39"/>
        <v>2212</v>
      </c>
      <c r="K625" s="270">
        <f t="shared" si="36"/>
        <v>467.65</v>
      </c>
      <c r="L625" s="40"/>
      <c r="M625" s="19"/>
      <c r="N625" s="19"/>
      <c r="O625" s="54"/>
      <c r="P625" s="312" t="s">
        <v>315</v>
      </c>
    </row>
    <row r="626" spans="2:16" s="15" customFormat="1" ht="12.75">
      <c r="B626" s="269">
        <f t="shared" si="37"/>
        <v>1413</v>
      </c>
      <c r="C626" s="270">
        <f t="shared" si="38"/>
        <v>457.6625</v>
      </c>
      <c r="D626" s="40"/>
      <c r="E626" s="19"/>
      <c r="F626" s="19"/>
      <c r="G626" s="54"/>
      <c r="H626" s="312"/>
      <c r="J626" s="269">
        <f t="shared" si="39"/>
        <v>2213</v>
      </c>
      <c r="K626" s="270">
        <f t="shared" si="36"/>
        <v>467.6625</v>
      </c>
      <c r="L626" s="40"/>
      <c r="M626" s="19"/>
      <c r="N626" s="19"/>
      <c r="O626" s="54"/>
      <c r="P626" s="312"/>
    </row>
    <row r="627" spans="2:16" s="15" customFormat="1" ht="25.5">
      <c r="B627" s="269">
        <f t="shared" si="37"/>
        <v>1414</v>
      </c>
      <c r="C627" s="270">
        <f t="shared" si="38"/>
        <v>457.675</v>
      </c>
      <c r="D627" s="40" t="s">
        <v>28</v>
      </c>
      <c r="E627" s="19"/>
      <c r="F627" s="19"/>
      <c r="G627" s="54"/>
      <c r="H627" s="123" t="s">
        <v>181</v>
      </c>
      <c r="J627" s="269">
        <f t="shared" si="39"/>
        <v>2214</v>
      </c>
      <c r="K627" s="270">
        <f t="shared" si="36"/>
        <v>467.675</v>
      </c>
      <c r="L627" s="40" t="s">
        <v>28</v>
      </c>
      <c r="M627" s="19"/>
      <c r="N627" s="19"/>
      <c r="O627" s="54"/>
      <c r="P627" s="123" t="s">
        <v>181</v>
      </c>
    </row>
    <row r="628" spans="2:16" s="15" customFormat="1" ht="12.75">
      <c r="B628" s="269">
        <f t="shared" si="37"/>
        <v>1415</v>
      </c>
      <c r="C628" s="270">
        <f t="shared" si="38"/>
        <v>457.6875</v>
      </c>
      <c r="D628" s="40"/>
      <c r="E628" s="19"/>
      <c r="F628" s="19"/>
      <c r="G628" s="54"/>
      <c r="H628" s="312"/>
      <c r="J628" s="269">
        <f t="shared" si="39"/>
        <v>2215</v>
      </c>
      <c r="K628" s="270">
        <f t="shared" si="36"/>
        <v>467.6875</v>
      </c>
      <c r="L628" s="40"/>
      <c r="M628" s="19"/>
      <c r="N628" s="19"/>
      <c r="O628" s="54"/>
      <c r="P628" s="312"/>
    </row>
    <row r="629" spans="2:16" s="15" customFormat="1" ht="12.75">
      <c r="B629" s="269">
        <f t="shared" si="37"/>
        <v>1416</v>
      </c>
      <c r="C629" s="270">
        <f t="shared" si="38"/>
        <v>457.7</v>
      </c>
      <c r="D629" s="40"/>
      <c r="E629" s="19"/>
      <c r="F629" s="19"/>
      <c r="G629" s="54"/>
      <c r="H629" s="312"/>
      <c r="J629" s="269">
        <f t="shared" si="39"/>
        <v>2216</v>
      </c>
      <c r="K629" s="270">
        <f t="shared" si="36"/>
        <v>467.7</v>
      </c>
      <c r="L629" s="40"/>
      <c r="M629" s="19"/>
      <c r="N629" s="19"/>
      <c r="O629" s="54"/>
      <c r="P629" s="312"/>
    </row>
    <row r="630" spans="2:16" s="15" customFormat="1" ht="12.75">
      <c r="B630" s="269">
        <f t="shared" si="37"/>
        <v>1417</v>
      </c>
      <c r="C630" s="270">
        <f t="shared" si="38"/>
        <v>457.7125</v>
      </c>
      <c r="D630" s="40" t="s">
        <v>28</v>
      </c>
      <c r="E630" s="19"/>
      <c r="F630" s="19"/>
      <c r="G630" s="54"/>
      <c r="H630" s="283" t="s">
        <v>41</v>
      </c>
      <c r="J630" s="269">
        <f t="shared" si="39"/>
        <v>2217</v>
      </c>
      <c r="K630" s="270">
        <f t="shared" si="36"/>
        <v>467.7125</v>
      </c>
      <c r="L630" s="40" t="s">
        <v>28</v>
      </c>
      <c r="M630" s="19"/>
      <c r="N630" s="19"/>
      <c r="O630" s="54"/>
      <c r="P630" s="283" t="s">
        <v>41</v>
      </c>
    </row>
    <row r="631" spans="2:16" s="15" customFormat="1" ht="12.75">
      <c r="B631" s="269">
        <f t="shared" si="37"/>
        <v>1418</v>
      </c>
      <c r="C631" s="270">
        <f t="shared" si="38"/>
        <v>457.725</v>
      </c>
      <c r="D631" s="40"/>
      <c r="E631" s="19"/>
      <c r="F631" s="19"/>
      <c r="G631" s="54"/>
      <c r="H631" s="312"/>
      <c r="J631" s="269">
        <f t="shared" si="39"/>
        <v>2218</v>
      </c>
      <c r="K631" s="270">
        <f t="shared" si="36"/>
        <v>467.725</v>
      </c>
      <c r="L631" s="40"/>
      <c r="M631" s="19"/>
      <c r="N631" s="19"/>
      <c r="O631" s="54"/>
      <c r="P631" s="312"/>
    </row>
    <row r="632" spans="2:16" s="15" customFormat="1" ht="12.75">
      <c r="B632" s="269">
        <f t="shared" si="37"/>
        <v>1419</v>
      </c>
      <c r="C632" s="270">
        <f t="shared" si="38"/>
        <v>457.7375</v>
      </c>
      <c r="D632" s="40"/>
      <c r="E632" s="19"/>
      <c r="F632" s="19"/>
      <c r="G632" s="54"/>
      <c r="H632" s="312"/>
      <c r="J632" s="269">
        <f t="shared" si="39"/>
        <v>2219</v>
      </c>
      <c r="K632" s="270">
        <f t="shared" si="36"/>
        <v>467.7375</v>
      </c>
      <c r="L632" s="40"/>
      <c r="M632" s="19"/>
      <c r="N632" s="19"/>
      <c r="O632" s="54"/>
      <c r="P632" s="312"/>
    </row>
    <row r="633" spans="2:16" s="15" customFormat="1" ht="25.5">
      <c r="B633" s="269">
        <f t="shared" si="37"/>
        <v>1420</v>
      </c>
      <c r="C633" s="270">
        <f t="shared" si="38"/>
        <v>457.75</v>
      </c>
      <c r="D633" s="40" t="s">
        <v>28</v>
      </c>
      <c r="E633" s="19"/>
      <c r="F633" s="19"/>
      <c r="G633" s="54"/>
      <c r="H633" s="136" t="s">
        <v>274</v>
      </c>
      <c r="J633" s="269">
        <f t="shared" si="39"/>
        <v>2220</v>
      </c>
      <c r="K633" s="270">
        <f t="shared" si="36"/>
        <v>467.75</v>
      </c>
      <c r="L633" s="40" t="s">
        <v>28</v>
      </c>
      <c r="M633" s="19"/>
      <c r="N633" s="19"/>
      <c r="O633" s="54"/>
      <c r="P633" s="136" t="s">
        <v>274</v>
      </c>
    </row>
    <row r="634" spans="2:16" s="15" customFormat="1" ht="12.75">
      <c r="B634" s="269">
        <f t="shared" si="37"/>
        <v>1421</v>
      </c>
      <c r="C634" s="270">
        <f t="shared" si="38"/>
        <v>457.7625</v>
      </c>
      <c r="D634" s="40"/>
      <c r="E634" s="19"/>
      <c r="F634" s="19"/>
      <c r="G634" s="54"/>
      <c r="H634" s="312"/>
      <c r="J634" s="269">
        <f t="shared" si="39"/>
        <v>2221</v>
      </c>
      <c r="K634" s="270">
        <f t="shared" si="36"/>
        <v>467.7625</v>
      </c>
      <c r="L634" s="40"/>
      <c r="M634" s="19"/>
      <c r="N634" s="19"/>
      <c r="O634" s="54"/>
      <c r="P634" s="312"/>
    </row>
    <row r="635" spans="2:16" s="15" customFormat="1" ht="12.75">
      <c r="B635" s="269">
        <f t="shared" si="37"/>
        <v>1422</v>
      </c>
      <c r="C635" s="270">
        <f t="shared" si="38"/>
        <v>457.775</v>
      </c>
      <c r="D635" s="40"/>
      <c r="E635" s="19"/>
      <c r="F635" s="19"/>
      <c r="G635" s="54"/>
      <c r="H635" s="312"/>
      <c r="J635" s="269">
        <f t="shared" si="39"/>
        <v>2222</v>
      </c>
      <c r="K635" s="270">
        <f t="shared" si="36"/>
        <v>467.775</v>
      </c>
      <c r="L635" s="40"/>
      <c r="M635" s="19"/>
      <c r="N635" s="19"/>
      <c r="O635" s="54"/>
      <c r="P635" s="312"/>
    </row>
    <row r="636" spans="2:16" s="15" customFormat="1" ht="12.75">
      <c r="B636" s="269">
        <f t="shared" si="37"/>
        <v>1423</v>
      </c>
      <c r="C636" s="270">
        <f t="shared" si="38"/>
        <v>457.7875</v>
      </c>
      <c r="D636" s="40"/>
      <c r="E636" s="19"/>
      <c r="F636" s="19"/>
      <c r="G636" s="54"/>
      <c r="H636" s="312"/>
      <c r="J636" s="269">
        <f t="shared" si="39"/>
        <v>2223</v>
      </c>
      <c r="K636" s="270">
        <f t="shared" si="36"/>
        <v>467.7875</v>
      </c>
      <c r="L636" s="40"/>
      <c r="M636" s="19"/>
      <c r="N636" s="19"/>
      <c r="O636" s="54"/>
      <c r="P636" s="312"/>
    </row>
    <row r="637" spans="2:16" s="15" customFormat="1" ht="12.75">
      <c r="B637" s="269">
        <f t="shared" si="37"/>
        <v>1424</v>
      </c>
      <c r="C637" s="270">
        <f t="shared" si="38"/>
        <v>457.8</v>
      </c>
      <c r="D637" s="40" t="s">
        <v>28</v>
      </c>
      <c r="E637" s="19"/>
      <c r="F637" s="19"/>
      <c r="G637" s="54"/>
      <c r="H637" s="136" t="s">
        <v>312</v>
      </c>
      <c r="J637" s="269">
        <f t="shared" si="39"/>
        <v>2224</v>
      </c>
      <c r="K637" s="270">
        <f t="shared" si="36"/>
        <v>467.8</v>
      </c>
      <c r="L637" s="40" t="s">
        <v>28</v>
      </c>
      <c r="M637" s="19"/>
      <c r="N637" s="19"/>
      <c r="O637" s="54"/>
      <c r="P637" s="136" t="s">
        <v>313</v>
      </c>
    </row>
    <row r="638" spans="2:16" s="15" customFormat="1" ht="12.75">
      <c r="B638" s="269">
        <f t="shared" si="37"/>
        <v>1425</v>
      </c>
      <c r="C638" s="270">
        <f t="shared" si="38"/>
        <v>457.8125</v>
      </c>
      <c r="D638" s="40"/>
      <c r="E638" s="19"/>
      <c r="F638" s="19"/>
      <c r="G638" s="54"/>
      <c r="H638" s="312"/>
      <c r="J638" s="269">
        <f t="shared" si="39"/>
        <v>2225</v>
      </c>
      <c r="K638" s="270">
        <f t="shared" si="36"/>
        <v>467.8125</v>
      </c>
      <c r="L638" s="40"/>
      <c r="M638" s="19"/>
      <c r="N638" s="19"/>
      <c r="O638" s="54"/>
      <c r="P638" s="312"/>
    </row>
    <row r="639" spans="2:16" s="15" customFormat="1" ht="12.75">
      <c r="B639" s="269">
        <f t="shared" si="37"/>
        <v>1426</v>
      </c>
      <c r="C639" s="270">
        <f t="shared" si="38"/>
        <v>457.825</v>
      </c>
      <c r="D639" s="40"/>
      <c r="E639" s="19"/>
      <c r="F639" s="19"/>
      <c r="G639" s="54"/>
      <c r="H639" s="312"/>
      <c r="J639" s="269">
        <f t="shared" si="39"/>
        <v>2226</v>
      </c>
      <c r="K639" s="270">
        <f t="shared" si="36"/>
        <v>467.825</v>
      </c>
      <c r="L639" s="40"/>
      <c r="M639" s="19"/>
      <c r="N639" s="19"/>
      <c r="O639" s="54"/>
      <c r="P639" s="312"/>
    </row>
    <row r="640" spans="2:16" s="15" customFormat="1" ht="12.75">
      <c r="B640" s="269">
        <f t="shared" si="37"/>
        <v>1427</v>
      </c>
      <c r="C640" s="270">
        <f t="shared" si="38"/>
        <v>457.8375</v>
      </c>
      <c r="D640" s="40"/>
      <c r="E640" s="19"/>
      <c r="F640" s="19"/>
      <c r="G640" s="54"/>
      <c r="H640" s="312"/>
      <c r="J640" s="269">
        <f t="shared" si="39"/>
        <v>2227</v>
      </c>
      <c r="K640" s="270">
        <f t="shared" si="36"/>
        <v>467.8375</v>
      </c>
      <c r="L640" s="40"/>
      <c r="M640" s="19"/>
      <c r="N640" s="19"/>
      <c r="O640" s="54"/>
      <c r="P640" s="312"/>
    </row>
    <row r="641" spans="2:16" s="15" customFormat="1" ht="12.75">
      <c r="B641" s="269">
        <f t="shared" si="37"/>
        <v>1428</v>
      </c>
      <c r="C641" s="270">
        <f t="shared" si="38"/>
        <v>457.85</v>
      </c>
      <c r="D641" s="40" t="s">
        <v>28</v>
      </c>
      <c r="E641" s="19"/>
      <c r="F641" s="19"/>
      <c r="G641" s="54"/>
      <c r="H641" s="136" t="s">
        <v>223</v>
      </c>
      <c r="J641" s="269">
        <f t="shared" si="39"/>
        <v>2228</v>
      </c>
      <c r="K641" s="270">
        <f t="shared" si="36"/>
        <v>467.85</v>
      </c>
      <c r="L641" s="40" t="s">
        <v>28</v>
      </c>
      <c r="M641" s="19"/>
      <c r="N641" s="19"/>
      <c r="O641" s="54"/>
      <c r="P641" s="136" t="s">
        <v>223</v>
      </c>
    </row>
    <row r="642" spans="2:16" s="15" customFormat="1" ht="12.75">
      <c r="B642" s="269">
        <f t="shared" si="37"/>
        <v>1429</v>
      </c>
      <c r="C642" s="270">
        <f t="shared" si="38"/>
        <v>457.8625</v>
      </c>
      <c r="D642" s="40"/>
      <c r="E642" s="19"/>
      <c r="F642" s="19"/>
      <c r="G642" s="54"/>
      <c r="H642" s="312"/>
      <c r="J642" s="269">
        <f t="shared" si="39"/>
        <v>2229</v>
      </c>
      <c r="K642" s="270">
        <f t="shared" si="36"/>
        <v>467.8625</v>
      </c>
      <c r="L642" s="40"/>
      <c r="M642" s="19"/>
      <c r="N642" s="19"/>
      <c r="O642" s="54"/>
      <c r="P642" s="312"/>
    </row>
    <row r="643" spans="2:16" s="15" customFormat="1" ht="12.75">
      <c r="B643" s="269">
        <f t="shared" si="37"/>
        <v>1430</v>
      </c>
      <c r="C643" s="270">
        <f t="shared" si="38"/>
        <v>457.875</v>
      </c>
      <c r="D643" s="40"/>
      <c r="E643" s="19"/>
      <c r="F643" s="19"/>
      <c r="G643" s="54"/>
      <c r="H643" s="312"/>
      <c r="J643" s="269">
        <f t="shared" si="39"/>
        <v>2230</v>
      </c>
      <c r="K643" s="270">
        <f t="shared" si="36"/>
        <v>467.875</v>
      </c>
      <c r="L643" s="40"/>
      <c r="M643" s="19"/>
      <c r="N643" s="19"/>
      <c r="O643" s="54"/>
      <c r="P643" s="312"/>
    </row>
    <row r="644" spans="2:16" s="15" customFormat="1" ht="12.75">
      <c r="B644" s="269">
        <f t="shared" si="37"/>
        <v>1431</v>
      </c>
      <c r="C644" s="270">
        <f t="shared" si="38"/>
        <v>457.8875</v>
      </c>
      <c r="D644" s="40"/>
      <c r="E644" s="19"/>
      <c r="F644" s="19"/>
      <c r="G644" s="54"/>
      <c r="H644" s="312"/>
      <c r="J644" s="269">
        <f t="shared" si="39"/>
        <v>2231</v>
      </c>
      <c r="K644" s="270">
        <f t="shared" si="36"/>
        <v>467.8875</v>
      </c>
      <c r="L644" s="40"/>
      <c r="M644" s="19"/>
      <c r="N644" s="19"/>
      <c r="O644" s="54"/>
      <c r="P644" s="312"/>
    </row>
    <row r="645" spans="2:16" s="15" customFormat="1" ht="12.75">
      <c r="B645" s="269">
        <f t="shared" si="37"/>
        <v>1432</v>
      </c>
      <c r="C645" s="270">
        <f t="shared" si="38"/>
        <v>457.9</v>
      </c>
      <c r="D645" s="40"/>
      <c r="E645" s="19"/>
      <c r="F645" s="19"/>
      <c r="G645" s="54"/>
      <c r="H645" s="312"/>
      <c r="J645" s="269">
        <f t="shared" si="39"/>
        <v>2232</v>
      </c>
      <c r="K645" s="270">
        <f t="shared" si="36"/>
        <v>467.9</v>
      </c>
      <c r="L645" s="40"/>
      <c r="M645" s="19"/>
      <c r="N645" s="19"/>
      <c r="O645" s="54"/>
      <c r="P645" s="312"/>
    </row>
    <row r="646" spans="2:16" s="15" customFormat="1" ht="12.75">
      <c r="B646" s="269">
        <f t="shared" si="37"/>
        <v>1433</v>
      </c>
      <c r="C646" s="270">
        <f t="shared" si="38"/>
        <v>457.9125</v>
      </c>
      <c r="D646" s="40"/>
      <c r="E646" s="19"/>
      <c r="F646" s="19"/>
      <c r="G646" s="54"/>
      <c r="H646" s="312"/>
      <c r="J646" s="269">
        <f t="shared" si="39"/>
        <v>2233</v>
      </c>
      <c r="K646" s="270">
        <f t="shared" si="36"/>
        <v>467.9125</v>
      </c>
      <c r="L646" s="40"/>
      <c r="M646" s="19"/>
      <c r="N646" s="19"/>
      <c r="O646" s="54"/>
      <c r="P646" s="312"/>
    </row>
    <row r="647" spans="2:16" s="15" customFormat="1" ht="12.75">
      <c r="B647" s="269">
        <f t="shared" si="37"/>
        <v>1434</v>
      </c>
      <c r="C647" s="270">
        <f t="shared" si="38"/>
        <v>457.925</v>
      </c>
      <c r="D647" s="40"/>
      <c r="E647" s="19"/>
      <c r="F647" s="19"/>
      <c r="G647" s="54"/>
      <c r="H647" s="312"/>
      <c r="J647" s="269">
        <f t="shared" si="39"/>
        <v>2234</v>
      </c>
      <c r="K647" s="270">
        <f t="shared" si="36"/>
        <v>467.925</v>
      </c>
      <c r="L647" s="40"/>
      <c r="M647" s="19"/>
      <c r="N647" s="19"/>
      <c r="O647" s="54"/>
      <c r="P647" s="312"/>
    </row>
    <row r="648" spans="2:16" s="15" customFormat="1" ht="12.75">
      <c r="B648" s="269">
        <f t="shared" si="37"/>
        <v>1435</v>
      </c>
      <c r="C648" s="270">
        <f t="shared" si="38"/>
        <v>457.9375</v>
      </c>
      <c r="D648" s="40"/>
      <c r="E648" s="19"/>
      <c r="F648" s="19"/>
      <c r="G648" s="54"/>
      <c r="H648" s="312"/>
      <c r="J648" s="269">
        <f t="shared" si="39"/>
        <v>2235</v>
      </c>
      <c r="K648" s="270">
        <f t="shared" si="36"/>
        <v>467.9375</v>
      </c>
      <c r="L648" s="40"/>
      <c r="M648" s="19"/>
      <c r="N648" s="19"/>
      <c r="O648" s="54"/>
      <c r="P648" s="312"/>
    </row>
    <row r="649" spans="2:16" s="15" customFormat="1" ht="12.75">
      <c r="B649" s="269">
        <f t="shared" si="37"/>
        <v>1436</v>
      </c>
      <c r="C649" s="270">
        <f t="shared" si="38"/>
        <v>457.95</v>
      </c>
      <c r="D649" s="40"/>
      <c r="E649" s="19"/>
      <c r="F649" s="19"/>
      <c r="G649" s="54"/>
      <c r="H649" s="312"/>
      <c r="J649" s="269">
        <f t="shared" si="39"/>
        <v>2236</v>
      </c>
      <c r="K649" s="270">
        <f t="shared" si="36"/>
        <v>467.95</v>
      </c>
      <c r="L649" s="40"/>
      <c r="M649" s="19"/>
      <c r="N649" s="19"/>
      <c r="O649" s="54"/>
      <c r="P649" s="312"/>
    </row>
    <row r="650" spans="2:16" s="15" customFormat="1" ht="12.75">
      <c r="B650" s="269">
        <f t="shared" si="37"/>
        <v>1437</v>
      </c>
      <c r="C650" s="270">
        <f t="shared" si="38"/>
        <v>457.9625</v>
      </c>
      <c r="D650" s="40"/>
      <c r="E650" s="19"/>
      <c r="F650" s="19"/>
      <c r="G650" s="54"/>
      <c r="H650" s="312"/>
      <c r="J650" s="269">
        <f t="shared" si="39"/>
        <v>2237</v>
      </c>
      <c r="K650" s="270">
        <f t="shared" si="36"/>
        <v>467.9625</v>
      </c>
      <c r="L650" s="40"/>
      <c r="M650" s="19"/>
      <c r="N650" s="19"/>
      <c r="O650" s="54"/>
      <c r="P650" s="312"/>
    </row>
    <row r="651" spans="2:16" s="15" customFormat="1" ht="12.75">
      <c r="B651" s="269">
        <f t="shared" si="37"/>
        <v>1438</v>
      </c>
      <c r="C651" s="270">
        <f t="shared" si="38"/>
        <v>457.975</v>
      </c>
      <c r="D651" s="40"/>
      <c r="E651" s="19"/>
      <c r="F651" s="19"/>
      <c r="G651" s="54"/>
      <c r="H651" s="312"/>
      <c r="J651" s="269">
        <f t="shared" si="39"/>
        <v>2238</v>
      </c>
      <c r="K651" s="270">
        <f t="shared" si="36"/>
        <v>467.975</v>
      </c>
      <c r="L651" s="40"/>
      <c r="M651" s="19"/>
      <c r="N651" s="19"/>
      <c r="O651" s="54"/>
      <c r="P651" s="312"/>
    </row>
    <row r="652" spans="2:16" s="15" customFormat="1" ht="12.75">
      <c r="B652" s="269">
        <f t="shared" si="37"/>
        <v>1439</v>
      </c>
      <c r="C652" s="270">
        <f t="shared" si="38"/>
        <v>457.9875</v>
      </c>
      <c r="D652" s="40"/>
      <c r="E652" s="19"/>
      <c r="F652" s="19"/>
      <c r="G652" s="54"/>
      <c r="H652" s="312"/>
      <c r="J652" s="269">
        <f t="shared" si="39"/>
        <v>2239</v>
      </c>
      <c r="K652" s="270">
        <f t="shared" si="36"/>
        <v>467.9875</v>
      </c>
      <c r="L652" s="40"/>
      <c r="M652" s="19"/>
      <c r="N652" s="19"/>
      <c r="O652" s="54"/>
      <c r="P652" s="312"/>
    </row>
    <row r="653" spans="2:16" s="15" customFormat="1" ht="12.75">
      <c r="B653" s="269">
        <f t="shared" si="37"/>
        <v>1440</v>
      </c>
      <c r="C653" s="270">
        <f t="shared" si="38"/>
        <v>458</v>
      </c>
      <c r="D653" s="40"/>
      <c r="E653" s="19"/>
      <c r="F653" s="19"/>
      <c r="G653" s="54"/>
      <c r="H653" s="312"/>
      <c r="J653" s="269">
        <f t="shared" si="39"/>
        <v>2240</v>
      </c>
      <c r="K653" s="270">
        <f t="shared" si="36"/>
        <v>468</v>
      </c>
      <c r="L653" s="40"/>
      <c r="M653" s="19"/>
      <c r="N653" s="19"/>
      <c r="O653" s="54"/>
      <c r="P653" s="312"/>
    </row>
    <row r="654" spans="2:16" s="15" customFormat="1" ht="12.75">
      <c r="B654" s="269">
        <f t="shared" si="37"/>
        <v>1441</v>
      </c>
      <c r="C654" s="270">
        <f t="shared" si="38"/>
        <v>458.0125</v>
      </c>
      <c r="D654" s="40"/>
      <c r="E654" s="19"/>
      <c r="F654" s="19"/>
      <c r="G654" s="54"/>
      <c r="H654" s="312"/>
      <c r="J654" s="269">
        <f t="shared" si="39"/>
        <v>2241</v>
      </c>
      <c r="K654" s="270">
        <f aca="true" t="shared" si="40" ref="K654:K717">SUM(440+J654*0.0125)</f>
        <v>468.0125</v>
      </c>
      <c r="L654" s="40"/>
      <c r="M654" s="19"/>
      <c r="N654" s="19"/>
      <c r="O654" s="54"/>
      <c r="P654" s="312"/>
    </row>
    <row r="655" spans="2:16" s="15" customFormat="1" ht="12.75">
      <c r="B655" s="269">
        <f aca="true" t="shared" si="41" ref="B655:B718">SUM(B654+1)</f>
        <v>1442</v>
      </c>
      <c r="C655" s="270">
        <f t="shared" si="38"/>
        <v>458.025</v>
      </c>
      <c r="D655" s="40"/>
      <c r="E655" s="19"/>
      <c r="F655" s="19"/>
      <c r="G655" s="54"/>
      <c r="H655" s="312"/>
      <c r="J655" s="269">
        <f t="shared" si="39"/>
        <v>2242</v>
      </c>
      <c r="K655" s="270">
        <f t="shared" si="40"/>
        <v>468.025</v>
      </c>
      <c r="L655" s="40"/>
      <c r="M655" s="19"/>
      <c r="N655" s="19"/>
      <c r="O655" s="54"/>
      <c r="P655" s="312"/>
    </row>
    <row r="656" spans="2:16" s="15" customFormat="1" ht="12.75">
      <c r="B656" s="269">
        <f t="shared" si="41"/>
        <v>1443</v>
      </c>
      <c r="C656" s="270">
        <f aca="true" t="shared" si="42" ref="C656:C719">SUM(440+B656*0.0125)</f>
        <v>458.0375</v>
      </c>
      <c r="D656" s="40"/>
      <c r="E656" s="19"/>
      <c r="F656" s="19"/>
      <c r="G656" s="54"/>
      <c r="H656" s="312"/>
      <c r="J656" s="269">
        <f t="shared" si="39"/>
        <v>2243</v>
      </c>
      <c r="K656" s="270">
        <f t="shared" si="40"/>
        <v>468.0375</v>
      </c>
      <c r="L656" s="40"/>
      <c r="M656" s="19"/>
      <c r="N656" s="19"/>
      <c r="O656" s="54"/>
      <c r="P656" s="312"/>
    </row>
    <row r="657" spans="2:16" s="15" customFormat="1" ht="12.75">
      <c r="B657" s="269">
        <f t="shared" si="41"/>
        <v>1444</v>
      </c>
      <c r="C657" s="270">
        <f t="shared" si="42"/>
        <v>458.05</v>
      </c>
      <c r="D657" s="40"/>
      <c r="E657" s="19"/>
      <c r="F657" s="19"/>
      <c r="G657" s="54"/>
      <c r="H657" s="312"/>
      <c r="J657" s="269">
        <f aca="true" t="shared" si="43" ref="J657:J720">SUM(J656+1)</f>
        <v>2244</v>
      </c>
      <c r="K657" s="270">
        <f t="shared" si="40"/>
        <v>468.05</v>
      </c>
      <c r="L657" s="40"/>
      <c r="M657" s="19"/>
      <c r="N657" s="19"/>
      <c r="O657" s="54"/>
      <c r="P657" s="312"/>
    </row>
    <row r="658" spans="2:16" s="15" customFormat="1" ht="12.75">
      <c r="B658" s="269">
        <f t="shared" si="41"/>
        <v>1445</v>
      </c>
      <c r="C658" s="270">
        <f t="shared" si="42"/>
        <v>458.0625</v>
      </c>
      <c r="D658" s="40"/>
      <c r="E658" s="19"/>
      <c r="F658" s="19"/>
      <c r="G658" s="54"/>
      <c r="H658" s="312"/>
      <c r="J658" s="269">
        <f t="shared" si="43"/>
        <v>2245</v>
      </c>
      <c r="K658" s="270">
        <f t="shared" si="40"/>
        <v>468.0625</v>
      </c>
      <c r="L658" s="40"/>
      <c r="M658" s="19"/>
      <c r="N658" s="19"/>
      <c r="O658" s="54"/>
      <c r="P658" s="312"/>
    </row>
    <row r="659" spans="2:16" s="15" customFormat="1" ht="12.75">
      <c r="B659" s="269">
        <f t="shared" si="41"/>
        <v>1446</v>
      </c>
      <c r="C659" s="270">
        <f t="shared" si="42"/>
        <v>458.075</v>
      </c>
      <c r="D659" s="40"/>
      <c r="E659" s="19"/>
      <c r="F659" s="19"/>
      <c r="G659" s="54"/>
      <c r="H659" s="312"/>
      <c r="J659" s="269">
        <f t="shared" si="43"/>
        <v>2246</v>
      </c>
      <c r="K659" s="270">
        <f t="shared" si="40"/>
        <v>468.075</v>
      </c>
      <c r="L659" s="40"/>
      <c r="M659" s="19"/>
      <c r="N659" s="19"/>
      <c r="O659" s="54"/>
      <c r="P659" s="312"/>
    </row>
    <row r="660" spans="2:16" s="15" customFormat="1" ht="12.75">
      <c r="B660" s="269">
        <f t="shared" si="41"/>
        <v>1447</v>
      </c>
      <c r="C660" s="270">
        <f t="shared" si="42"/>
        <v>458.0875</v>
      </c>
      <c r="D660" s="40"/>
      <c r="E660" s="19"/>
      <c r="F660" s="19"/>
      <c r="G660" s="54"/>
      <c r="H660" s="312"/>
      <c r="J660" s="269">
        <f t="shared" si="43"/>
        <v>2247</v>
      </c>
      <c r="K660" s="270">
        <f t="shared" si="40"/>
        <v>468.0875</v>
      </c>
      <c r="L660" s="40"/>
      <c r="M660" s="19"/>
      <c r="N660" s="19"/>
      <c r="O660" s="54"/>
      <c r="P660" s="312"/>
    </row>
    <row r="661" spans="2:16" s="15" customFormat="1" ht="12.75">
      <c r="B661" s="269">
        <f t="shared" si="41"/>
        <v>1448</v>
      </c>
      <c r="C661" s="270">
        <f t="shared" si="42"/>
        <v>458.1</v>
      </c>
      <c r="D661" s="40"/>
      <c r="E661" s="19"/>
      <c r="F661" s="19"/>
      <c r="G661" s="54"/>
      <c r="H661" s="312"/>
      <c r="J661" s="269">
        <f t="shared" si="43"/>
        <v>2248</v>
      </c>
      <c r="K661" s="270">
        <f t="shared" si="40"/>
        <v>468.1</v>
      </c>
      <c r="L661" s="40"/>
      <c r="M661" s="19"/>
      <c r="N661" s="19"/>
      <c r="O661" s="54"/>
      <c r="P661" s="312"/>
    </row>
    <row r="662" spans="2:16" s="15" customFormat="1" ht="12.75">
      <c r="B662" s="269">
        <f t="shared" si="41"/>
        <v>1449</v>
      </c>
      <c r="C662" s="270">
        <f t="shared" si="42"/>
        <v>458.1125</v>
      </c>
      <c r="D662" s="40" t="s">
        <v>28</v>
      </c>
      <c r="E662" s="19"/>
      <c r="F662" s="19"/>
      <c r="G662" s="54"/>
      <c r="H662" s="136" t="s">
        <v>241</v>
      </c>
      <c r="J662" s="269">
        <f t="shared" si="43"/>
        <v>2249</v>
      </c>
      <c r="K662" s="270">
        <f t="shared" si="40"/>
        <v>468.1125</v>
      </c>
      <c r="L662" s="40" t="s">
        <v>28</v>
      </c>
      <c r="M662" s="19"/>
      <c r="N662" s="19"/>
      <c r="O662" s="54"/>
      <c r="P662" s="136" t="s">
        <v>242</v>
      </c>
    </row>
    <row r="663" spans="2:16" s="15" customFormat="1" ht="12.75">
      <c r="B663" s="269">
        <f t="shared" si="41"/>
        <v>1450</v>
      </c>
      <c r="C663" s="270">
        <f t="shared" si="42"/>
        <v>458.125</v>
      </c>
      <c r="D663" s="40"/>
      <c r="E663" s="19"/>
      <c r="F663" s="19"/>
      <c r="G663" s="54"/>
      <c r="H663" s="136"/>
      <c r="J663" s="269">
        <f t="shared" si="43"/>
        <v>2250</v>
      </c>
      <c r="K663" s="270">
        <f t="shared" si="40"/>
        <v>468.125</v>
      </c>
      <c r="L663" s="40"/>
      <c r="M663" s="19"/>
      <c r="N663" s="19"/>
      <c r="O663" s="54"/>
      <c r="P663" s="136" t="s">
        <v>22</v>
      </c>
    </row>
    <row r="664" spans="2:16" s="15" customFormat="1" ht="12.75">
      <c r="B664" s="269">
        <f t="shared" si="41"/>
        <v>1451</v>
      </c>
      <c r="C664" s="270">
        <f t="shared" si="42"/>
        <v>458.1375</v>
      </c>
      <c r="D664" s="40"/>
      <c r="E664" s="19"/>
      <c r="F664" s="19"/>
      <c r="G664" s="54"/>
      <c r="H664" s="312"/>
      <c r="J664" s="269">
        <f t="shared" si="43"/>
        <v>2251</v>
      </c>
      <c r="K664" s="270">
        <f t="shared" si="40"/>
        <v>468.1375</v>
      </c>
      <c r="L664" s="40"/>
      <c r="M664" s="19"/>
      <c r="N664" s="19"/>
      <c r="O664" s="54"/>
      <c r="P664" s="312"/>
    </row>
    <row r="665" spans="2:16" s="15" customFormat="1" ht="38.25">
      <c r="B665" s="269">
        <f t="shared" si="41"/>
        <v>1452</v>
      </c>
      <c r="C665" s="270">
        <f t="shared" si="42"/>
        <v>458.15</v>
      </c>
      <c r="D665" s="40" t="s">
        <v>28</v>
      </c>
      <c r="E665" s="19"/>
      <c r="F665" s="19"/>
      <c r="G665" s="54"/>
      <c r="H665" s="136" t="s">
        <v>509</v>
      </c>
      <c r="J665" s="269">
        <f t="shared" si="43"/>
        <v>2252</v>
      </c>
      <c r="K665" s="270">
        <f t="shared" si="40"/>
        <v>468.15</v>
      </c>
      <c r="L665" s="40" t="s">
        <v>28</v>
      </c>
      <c r="M665" s="19"/>
      <c r="N665" s="19"/>
      <c r="O665" s="54"/>
      <c r="P665" s="136" t="s">
        <v>510</v>
      </c>
    </row>
    <row r="666" spans="2:16" s="15" customFormat="1" ht="12.75">
      <c r="B666" s="269">
        <f t="shared" si="41"/>
        <v>1453</v>
      </c>
      <c r="C666" s="270">
        <f t="shared" si="42"/>
        <v>458.1625</v>
      </c>
      <c r="D666" s="40"/>
      <c r="E666" s="19"/>
      <c r="F666" s="19"/>
      <c r="G666" s="54"/>
      <c r="H666" s="312"/>
      <c r="J666" s="269">
        <f t="shared" si="43"/>
        <v>2253</v>
      </c>
      <c r="K666" s="270">
        <f t="shared" si="40"/>
        <v>468.1625</v>
      </c>
      <c r="L666" s="40"/>
      <c r="M666" s="19"/>
      <c r="N666" s="19"/>
      <c r="O666" s="54"/>
      <c r="P666" s="312"/>
    </row>
    <row r="667" spans="2:16" s="15" customFormat="1" ht="12.75">
      <c r="B667" s="269">
        <f t="shared" si="41"/>
        <v>1454</v>
      </c>
      <c r="C667" s="270">
        <f t="shared" si="42"/>
        <v>458.175</v>
      </c>
      <c r="D667" s="40" t="s">
        <v>28</v>
      </c>
      <c r="E667" s="19"/>
      <c r="F667" s="19"/>
      <c r="G667" s="54"/>
      <c r="H667" s="136" t="s">
        <v>291</v>
      </c>
      <c r="J667" s="269">
        <f t="shared" si="43"/>
        <v>2254</v>
      </c>
      <c r="K667" s="270">
        <f t="shared" si="40"/>
        <v>468.175</v>
      </c>
      <c r="L667" s="40" t="s">
        <v>28</v>
      </c>
      <c r="M667" s="19"/>
      <c r="N667" s="19"/>
      <c r="O667" s="54"/>
      <c r="P667" s="136" t="s">
        <v>292</v>
      </c>
    </row>
    <row r="668" spans="2:16" s="15" customFormat="1" ht="12.75">
      <c r="B668" s="269">
        <f t="shared" si="41"/>
        <v>1455</v>
      </c>
      <c r="C668" s="270">
        <f t="shared" si="42"/>
        <v>458.1875</v>
      </c>
      <c r="D668" s="40"/>
      <c r="E668" s="19"/>
      <c r="F668" s="19"/>
      <c r="G668" s="54"/>
      <c r="H668" s="312"/>
      <c r="J668" s="269">
        <f t="shared" si="43"/>
        <v>2255</v>
      </c>
      <c r="K668" s="270">
        <f t="shared" si="40"/>
        <v>468.1875</v>
      </c>
      <c r="L668" s="40"/>
      <c r="M668" s="19"/>
      <c r="N668" s="19"/>
      <c r="O668" s="54"/>
      <c r="P668" s="312"/>
    </row>
    <row r="669" spans="2:16" s="15" customFormat="1" ht="12.75">
      <c r="B669" s="269">
        <f t="shared" si="41"/>
        <v>1456</v>
      </c>
      <c r="C669" s="270">
        <f t="shared" si="42"/>
        <v>458.2</v>
      </c>
      <c r="D669" s="40"/>
      <c r="E669" s="19"/>
      <c r="F669" s="19"/>
      <c r="G669" s="54"/>
      <c r="H669" s="312"/>
      <c r="J669" s="269">
        <f t="shared" si="43"/>
        <v>2256</v>
      </c>
      <c r="K669" s="270">
        <f t="shared" si="40"/>
        <v>468.2</v>
      </c>
      <c r="L669" s="40"/>
      <c r="M669" s="19"/>
      <c r="N669" s="19"/>
      <c r="O669" s="54"/>
      <c r="P669" s="312"/>
    </row>
    <row r="670" spans="2:16" s="15" customFormat="1" ht="12.75">
      <c r="B670" s="269">
        <f t="shared" si="41"/>
        <v>1457</v>
      </c>
      <c r="C670" s="270">
        <f t="shared" si="42"/>
        <v>458.2125</v>
      </c>
      <c r="D670" s="40"/>
      <c r="E670" s="19"/>
      <c r="F670" s="19"/>
      <c r="G670" s="54"/>
      <c r="H670" s="312"/>
      <c r="J670" s="269">
        <f t="shared" si="43"/>
        <v>2257</v>
      </c>
      <c r="K670" s="270">
        <f t="shared" si="40"/>
        <v>468.2125</v>
      </c>
      <c r="L670" s="40"/>
      <c r="M670" s="19"/>
      <c r="N670" s="19"/>
      <c r="O670" s="54"/>
      <c r="P670" s="312"/>
    </row>
    <row r="671" spans="2:16" s="15" customFormat="1" ht="12.75">
      <c r="B671" s="269">
        <f t="shared" si="41"/>
        <v>1458</v>
      </c>
      <c r="C671" s="270">
        <f t="shared" si="42"/>
        <v>458.225</v>
      </c>
      <c r="D671" s="40"/>
      <c r="E671" s="19"/>
      <c r="F671" s="19"/>
      <c r="G671" s="54"/>
      <c r="H671" s="312"/>
      <c r="J671" s="269">
        <f t="shared" si="43"/>
        <v>2258</v>
      </c>
      <c r="K671" s="270">
        <f t="shared" si="40"/>
        <v>468.225</v>
      </c>
      <c r="L671" s="40"/>
      <c r="M671" s="19"/>
      <c r="N671" s="19"/>
      <c r="O671" s="54"/>
      <c r="P671" s="312"/>
    </row>
    <row r="672" spans="2:16" s="15" customFormat="1" ht="12.75">
      <c r="B672" s="269">
        <f t="shared" si="41"/>
        <v>1459</v>
      </c>
      <c r="C672" s="270">
        <f t="shared" si="42"/>
        <v>458.2375</v>
      </c>
      <c r="D672" s="40"/>
      <c r="E672" s="19"/>
      <c r="F672" s="19"/>
      <c r="G672" s="54"/>
      <c r="H672" s="312"/>
      <c r="J672" s="269">
        <f t="shared" si="43"/>
        <v>2259</v>
      </c>
      <c r="K672" s="270">
        <f t="shared" si="40"/>
        <v>468.2375</v>
      </c>
      <c r="L672" s="40"/>
      <c r="M672" s="19"/>
      <c r="N672" s="19"/>
      <c r="O672" s="54"/>
      <c r="P672" s="312"/>
    </row>
    <row r="673" spans="2:16" s="15" customFormat="1" ht="12.75">
      <c r="B673" s="269">
        <f t="shared" si="41"/>
        <v>1460</v>
      </c>
      <c r="C673" s="270">
        <f t="shared" si="42"/>
        <v>458.25</v>
      </c>
      <c r="D673" s="40"/>
      <c r="E673" s="19"/>
      <c r="F673" s="19"/>
      <c r="G673" s="54"/>
      <c r="H673" s="312"/>
      <c r="J673" s="269">
        <f t="shared" si="43"/>
        <v>2260</v>
      </c>
      <c r="K673" s="270">
        <f t="shared" si="40"/>
        <v>468.25</v>
      </c>
      <c r="L673" s="40"/>
      <c r="M673" s="19"/>
      <c r="N673" s="19"/>
      <c r="O673" s="54"/>
      <c r="P673" s="312"/>
    </row>
    <row r="674" spans="2:16" s="15" customFormat="1" ht="12.75">
      <c r="B674" s="269">
        <f t="shared" si="41"/>
        <v>1461</v>
      </c>
      <c r="C674" s="270">
        <f t="shared" si="42"/>
        <v>458.2625</v>
      </c>
      <c r="D674" s="40"/>
      <c r="E674" s="19"/>
      <c r="F674" s="19"/>
      <c r="G674" s="54"/>
      <c r="H674" s="312"/>
      <c r="J674" s="269">
        <f t="shared" si="43"/>
        <v>2261</v>
      </c>
      <c r="K674" s="270">
        <f t="shared" si="40"/>
        <v>468.2625</v>
      </c>
      <c r="L674" s="40"/>
      <c r="M674" s="19"/>
      <c r="N674" s="19"/>
      <c r="O674" s="54"/>
      <c r="P674" s="312"/>
    </row>
    <row r="675" spans="2:16" s="15" customFormat="1" ht="12.75">
      <c r="B675" s="269">
        <f t="shared" si="41"/>
        <v>1462</v>
      </c>
      <c r="C675" s="270">
        <f t="shared" si="42"/>
        <v>458.275</v>
      </c>
      <c r="D675" s="40"/>
      <c r="E675" s="19"/>
      <c r="F675" s="19"/>
      <c r="G675" s="54"/>
      <c r="H675" s="312"/>
      <c r="J675" s="269">
        <f t="shared" si="43"/>
        <v>2262</v>
      </c>
      <c r="K675" s="270">
        <f t="shared" si="40"/>
        <v>468.275</v>
      </c>
      <c r="L675" s="40"/>
      <c r="M675" s="19"/>
      <c r="N675" s="19"/>
      <c r="O675" s="54"/>
      <c r="P675" s="312"/>
    </row>
    <row r="676" spans="2:16" s="15" customFormat="1" ht="12.75">
      <c r="B676" s="269">
        <f t="shared" si="41"/>
        <v>1463</v>
      </c>
      <c r="C676" s="270">
        <f t="shared" si="42"/>
        <v>458.2875</v>
      </c>
      <c r="D676" s="40"/>
      <c r="E676" s="19"/>
      <c r="F676" s="19"/>
      <c r="G676" s="54"/>
      <c r="H676" s="312"/>
      <c r="J676" s="269">
        <f t="shared" si="43"/>
        <v>2263</v>
      </c>
      <c r="K676" s="270">
        <f t="shared" si="40"/>
        <v>468.2875</v>
      </c>
      <c r="L676" s="40"/>
      <c r="M676" s="19"/>
      <c r="N676" s="19"/>
      <c r="O676" s="54"/>
      <c r="P676" s="312"/>
    </row>
    <row r="677" spans="2:16" s="15" customFormat="1" ht="12.75">
      <c r="B677" s="269">
        <f t="shared" si="41"/>
        <v>1464</v>
      </c>
      <c r="C677" s="270">
        <f t="shared" si="42"/>
        <v>458.3</v>
      </c>
      <c r="D677" s="40"/>
      <c r="E677" s="19"/>
      <c r="F677" s="19"/>
      <c r="G677" s="54"/>
      <c r="H677" s="312"/>
      <c r="J677" s="269">
        <f t="shared" si="43"/>
        <v>2264</v>
      </c>
      <c r="K677" s="270">
        <f t="shared" si="40"/>
        <v>468.3</v>
      </c>
      <c r="L677" s="40"/>
      <c r="M677" s="19"/>
      <c r="N677" s="19"/>
      <c r="O677" s="54"/>
      <c r="P677" s="312"/>
    </row>
    <row r="678" spans="2:16" s="15" customFormat="1" ht="12.75">
      <c r="B678" s="269">
        <f t="shared" si="41"/>
        <v>1465</v>
      </c>
      <c r="C678" s="270">
        <f t="shared" si="42"/>
        <v>458.3125</v>
      </c>
      <c r="D678" s="40"/>
      <c r="E678" s="19"/>
      <c r="F678" s="19"/>
      <c r="G678" s="54"/>
      <c r="H678" s="312"/>
      <c r="J678" s="269">
        <f t="shared" si="43"/>
        <v>2265</v>
      </c>
      <c r="K678" s="270">
        <f t="shared" si="40"/>
        <v>468.3125</v>
      </c>
      <c r="L678" s="40"/>
      <c r="M678" s="19"/>
      <c r="N678" s="19"/>
      <c r="O678" s="54"/>
      <c r="P678" s="312"/>
    </row>
    <row r="679" spans="2:16" s="15" customFormat="1" ht="12.75">
      <c r="B679" s="269">
        <f t="shared" si="41"/>
        <v>1466</v>
      </c>
      <c r="C679" s="270">
        <f t="shared" si="42"/>
        <v>458.325</v>
      </c>
      <c r="D679" s="40"/>
      <c r="E679" s="19"/>
      <c r="F679" s="19"/>
      <c r="G679" s="54"/>
      <c r="H679" s="312"/>
      <c r="J679" s="269">
        <f t="shared" si="43"/>
        <v>2266</v>
      </c>
      <c r="K679" s="270">
        <f t="shared" si="40"/>
        <v>468.325</v>
      </c>
      <c r="L679" s="40"/>
      <c r="M679" s="19"/>
      <c r="N679" s="19"/>
      <c r="O679" s="54"/>
      <c r="P679" s="312"/>
    </row>
    <row r="680" spans="2:16" s="15" customFormat="1" ht="12.75">
      <c r="B680" s="269">
        <f t="shared" si="41"/>
        <v>1467</v>
      </c>
      <c r="C680" s="270">
        <f t="shared" si="42"/>
        <v>458.3375</v>
      </c>
      <c r="D680" s="40"/>
      <c r="E680" s="19"/>
      <c r="F680" s="19"/>
      <c r="G680" s="54"/>
      <c r="H680" s="312"/>
      <c r="J680" s="269">
        <f t="shared" si="43"/>
        <v>2267</v>
      </c>
      <c r="K680" s="270">
        <f t="shared" si="40"/>
        <v>468.3375</v>
      </c>
      <c r="L680" s="40"/>
      <c r="M680" s="19"/>
      <c r="N680" s="19"/>
      <c r="O680" s="54"/>
      <c r="P680" s="312"/>
    </row>
    <row r="681" spans="2:16" s="15" customFormat="1" ht="12.75">
      <c r="B681" s="269">
        <f t="shared" si="41"/>
        <v>1468</v>
      </c>
      <c r="C681" s="270">
        <f t="shared" si="42"/>
        <v>458.35</v>
      </c>
      <c r="D681" s="40" t="s">
        <v>28</v>
      </c>
      <c r="E681" s="19"/>
      <c r="F681" s="19"/>
      <c r="G681" s="54"/>
      <c r="H681" s="136" t="s">
        <v>37</v>
      </c>
      <c r="J681" s="269">
        <f t="shared" si="43"/>
        <v>2268</v>
      </c>
      <c r="K681" s="270">
        <f t="shared" si="40"/>
        <v>468.35</v>
      </c>
      <c r="L681" s="40" t="s">
        <v>28</v>
      </c>
      <c r="M681" s="19"/>
      <c r="N681" s="19"/>
      <c r="O681" s="54"/>
      <c r="P681" s="136" t="s">
        <v>37</v>
      </c>
    </row>
    <row r="682" spans="2:16" s="15" customFormat="1" ht="18" customHeight="1">
      <c r="B682" s="269">
        <f t="shared" si="41"/>
        <v>1469</v>
      </c>
      <c r="C682" s="270">
        <f t="shared" si="42"/>
        <v>458.3625</v>
      </c>
      <c r="D682" s="40" t="s">
        <v>28</v>
      </c>
      <c r="E682" s="19"/>
      <c r="F682" s="19"/>
      <c r="G682" s="54"/>
      <c r="H682" s="136" t="s">
        <v>219</v>
      </c>
      <c r="J682" s="269">
        <f t="shared" si="43"/>
        <v>2269</v>
      </c>
      <c r="K682" s="270">
        <f t="shared" si="40"/>
        <v>468.3625</v>
      </c>
      <c r="L682" s="40" t="s">
        <v>28</v>
      </c>
      <c r="M682" s="19"/>
      <c r="N682" s="19"/>
      <c r="O682" s="54"/>
      <c r="P682" s="136" t="s">
        <v>220</v>
      </c>
    </row>
    <row r="683" spans="2:16" s="15" customFormat="1" ht="12.75">
      <c r="B683" s="269">
        <f t="shared" si="41"/>
        <v>1470</v>
      </c>
      <c r="C683" s="270">
        <f t="shared" si="42"/>
        <v>458.375</v>
      </c>
      <c r="D683" s="40"/>
      <c r="E683" s="19"/>
      <c r="F683" s="19"/>
      <c r="G683" s="54"/>
      <c r="H683" s="312"/>
      <c r="J683" s="269">
        <f t="shared" si="43"/>
        <v>2270</v>
      </c>
      <c r="K683" s="270">
        <f t="shared" si="40"/>
        <v>468.375</v>
      </c>
      <c r="L683" s="40"/>
      <c r="M683" s="19"/>
      <c r="N683" s="19"/>
      <c r="O683" s="54"/>
      <c r="P683" s="312"/>
    </row>
    <row r="684" spans="2:16" s="15" customFormat="1" ht="12.75">
      <c r="B684" s="269">
        <f t="shared" si="41"/>
        <v>1471</v>
      </c>
      <c r="C684" s="270">
        <f t="shared" si="42"/>
        <v>458.3875</v>
      </c>
      <c r="D684" s="40"/>
      <c r="E684" s="19"/>
      <c r="F684" s="19"/>
      <c r="G684" s="54"/>
      <c r="H684" s="312"/>
      <c r="J684" s="269">
        <f t="shared" si="43"/>
        <v>2271</v>
      </c>
      <c r="K684" s="270">
        <f t="shared" si="40"/>
        <v>468.3875</v>
      </c>
      <c r="L684" s="40"/>
      <c r="M684" s="19"/>
      <c r="N684" s="19"/>
      <c r="O684" s="54"/>
      <c r="P684" s="312"/>
    </row>
    <row r="685" spans="2:16" s="15" customFormat="1" ht="12.75">
      <c r="B685" s="269">
        <f t="shared" si="41"/>
        <v>1472</v>
      </c>
      <c r="C685" s="270">
        <f t="shared" si="42"/>
        <v>458.4</v>
      </c>
      <c r="D685" s="40"/>
      <c r="E685" s="19"/>
      <c r="F685" s="19"/>
      <c r="G685" s="54"/>
      <c r="H685" s="312"/>
      <c r="J685" s="269">
        <f t="shared" si="43"/>
        <v>2272</v>
      </c>
      <c r="K685" s="270">
        <f t="shared" si="40"/>
        <v>468.4</v>
      </c>
      <c r="L685" s="40"/>
      <c r="M685" s="19"/>
      <c r="N685" s="19"/>
      <c r="O685" s="54"/>
      <c r="P685" s="312"/>
    </row>
    <row r="686" spans="2:16" s="15" customFormat="1" ht="12.75">
      <c r="B686" s="269">
        <f t="shared" si="41"/>
        <v>1473</v>
      </c>
      <c r="C686" s="270">
        <f t="shared" si="42"/>
        <v>458.4125</v>
      </c>
      <c r="D686" s="40"/>
      <c r="E686" s="19"/>
      <c r="F686" s="19"/>
      <c r="G686" s="54"/>
      <c r="H686" s="312"/>
      <c r="J686" s="269">
        <f t="shared" si="43"/>
        <v>2273</v>
      </c>
      <c r="K686" s="270">
        <f t="shared" si="40"/>
        <v>468.4125</v>
      </c>
      <c r="L686" s="40"/>
      <c r="M686" s="19"/>
      <c r="N686" s="19"/>
      <c r="O686" s="54"/>
      <c r="P686" s="312"/>
    </row>
    <row r="687" spans="2:16" s="15" customFormat="1" ht="12.75">
      <c r="B687" s="269">
        <f t="shared" si="41"/>
        <v>1474</v>
      </c>
      <c r="C687" s="270">
        <f t="shared" si="42"/>
        <v>458.425</v>
      </c>
      <c r="D687" s="40"/>
      <c r="E687" s="19"/>
      <c r="F687" s="19"/>
      <c r="G687" s="54"/>
      <c r="H687" s="312"/>
      <c r="J687" s="269">
        <f t="shared" si="43"/>
        <v>2274</v>
      </c>
      <c r="K687" s="270">
        <f t="shared" si="40"/>
        <v>468.425</v>
      </c>
      <c r="L687" s="40"/>
      <c r="M687" s="19"/>
      <c r="N687" s="19"/>
      <c r="O687" s="54"/>
      <c r="P687" s="312"/>
    </row>
    <row r="688" spans="2:16" s="15" customFormat="1" ht="12.75">
      <c r="B688" s="269">
        <f t="shared" si="41"/>
        <v>1475</v>
      </c>
      <c r="C688" s="270">
        <f t="shared" si="42"/>
        <v>458.4375</v>
      </c>
      <c r="D688" s="40"/>
      <c r="E688" s="19"/>
      <c r="F688" s="19"/>
      <c r="G688" s="54"/>
      <c r="H688" s="312"/>
      <c r="J688" s="269">
        <f t="shared" si="43"/>
        <v>2275</v>
      </c>
      <c r="K688" s="270">
        <f t="shared" si="40"/>
        <v>468.4375</v>
      </c>
      <c r="L688" s="40"/>
      <c r="M688" s="19"/>
      <c r="N688" s="19"/>
      <c r="O688" s="54"/>
      <c r="P688" s="312"/>
    </row>
    <row r="689" spans="2:16" s="15" customFormat="1" ht="36">
      <c r="B689" s="269">
        <f t="shared" si="41"/>
        <v>1476</v>
      </c>
      <c r="C689" s="270">
        <f t="shared" si="42"/>
        <v>458.45</v>
      </c>
      <c r="D689" s="40" t="s">
        <v>28</v>
      </c>
      <c r="E689" s="19"/>
      <c r="F689" s="19"/>
      <c r="G689" s="54"/>
      <c r="H689" s="283" t="s">
        <v>117</v>
      </c>
      <c r="J689" s="269">
        <f t="shared" si="43"/>
        <v>2276</v>
      </c>
      <c r="K689" s="270">
        <f t="shared" si="40"/>
        <v>468.45</v>
      </c>
      <c r="L689" s="40" t="s">
        <v>28</v>
      </c>
      <c r="M689" s="19"/>
      <c r="N689" s="19"/>
      <c r="O689" s="54"/>
      <c r="P689" s="283" t="s">
        <v>117</v>
      </c>
    </row>
    <row r="690" spans="2:16" s="15" customFormat="1" ht="12.75">
      <c r="B690" s="269">
        <f t="shared" si="41"/>
        <v>1477</v>
      </c>
      <c r="C690" s="270">
        <f t="shared" si="42"/>
        <v>458.4625</v>
      </c>
      <c r="D690" s="40"/>
      <c r="E690" s="19"/>
      <c r="F690" s="19"/>
      <c r="G690" s="54"/>
      <c r="H690" s="312"/>
      <c r="J690" s="269">
        <f t="shared" si="43"/>
        <v>2277</v>
      </c>
      <c r="K690" s="270">
        <f t="shared" si="40"/>
        <v>468.4625</v>
      </c>
      <c r="L690" s="40"/>
      <c r="M690" s="19"/>
      <c r="N690" s="19"/>
      <c r="O690" s="54"/>
      <c r="P690" s="312"/>
    </row>
    <row r="691" spans="2:16" s="15" customFormat="1" ht="12.75">
      <c r="B691" s="269">
        <f t="shared" si="41"/>
        <v>1478</v>
      </c>
      <c r="C691" s="270">
        <f t="shared" si="42"/>
        <v>458.475</v>
      </c>
      <c r="D691" s="40"/>
      <c r="E691" s="19"/>
      <c r="F691" s="19"/>
      <c r="G691" s="54"/>
      <c r="H691" s="283"/>
      <c r="J691" s="269">
        <f t="shared" si="43"/>
        <v>2278</v>
      </c>
      <c r="K691" s="270">
        <f t="shared" si="40"/>
        <v>468.475</v>
      </c>
      <c r="L691" s="40"/>
      <c r="M691" s="19"/>
      <c r="N691" s="19"/>
      <c r="O691" s="54"/>
      <c r="P691" s="283"/>
    </row>
    <row r="692" spans="2:16" s="15" customFormat="1" ht="12.75">
      <c r="B692" s="269">
        <f t="shared" si="41"/>
        <v>1479</v>
      </c>
      <c r="C692" s="270">
        <f t="shared" si="42"/>
        <v>458.4875</v>
      </c>
      <c r="D692" s="40"/>
      <c r="E692" s="19"/>
      <c r="F692" s="19"/>
      <c r="G692" s="54"/>
      <c r="H692" s="312"/>
      <c r="J692" s="269">
        <f t="shared" si="43"/>
        <v>2279</v>
      </c>
      <c r="K692" s="270">
        <f t="shared" si="40"/>
        <v>468.4875</v>
      </c>
      <c r="L692" s="40"/>
      <c r="M692" s="19"/>
      <c r="N692" s="19"/>
      <c r="O692" s="54"/>
      <c r="P692" s="312"/>
    </row>
    <row r="693" spans="2:16" s="15" customFormat="1" ht="12.75">
      <c r="B693" s="269">
        <f t="shared" si="41"/>
        <v>1480</v>
      </c>
      <c r="C693" s="270">
        <f t="shared" si="42"/>
        <v>458.5</v>
      </c>
      <c r="D693" s="40"/>
      <c r="E693" s="19"/>
      <c r="F693" s="19"/>
      <c r="G693" s="54"/>
      <c r="H693" s="312"/>
      <c r="J693" s="269">
        <f t="shared" si="43"/>
        <v>2280</v>
      </c>
      <c r="K693" s="270">
        <f t="shared" si="40"/>
        <v>468.5</v>
      </c>
      <c r="L693" s="40"/>
      <c r="M693" s="19"/>
      <c r="N693" s="19"/>
      <c r="O693" s="54"/>
      <c r="P693" s="312"/>
    </row>
    <row r="694" spans="2:16" s="15" customFormat="1" ht="12.75">
      <c r="B694" s="269">
        <f t="shared" si="41"/>
        <v>1481</v>
      </c>
      <c r="C694" s="270">
        <f t="shared" si="42"/>
        <v>458.5125</v>
      </c>
      <c r="D694" s="40"/>
      <c r="E694" s="19"/>
      <c r="F694" s="19"/>
      <c r="G694" s="54"/>
      <c r="H694" s="312"/>
      <c r="J694" s="269">
        <f t="shared" si="43"/>
        <v>2281</v>
      </c>
      <c r="K694" s="270">
        <f t="shared" si="40"/>
        <v>468.5125</v>
      </c>
      <c r="L694" s="40"/>
      <c r="M694" s="19"/>
      <c r="N694" s="19"/>
      <c r="O694" s="54"/>
      <c r="P694" s="312"/>
    </row>
    <row r="695" spans="2:16" s="15" customFormat="1" ht="12.75">
      <c r="B695" s="269">
        <f t="shared" si="41"/>
        <v>1482</v>
      </c>
      <c r="C695" s="270">
        <f t="shared" si="42"/>
        <v>458.525</v>
      </c>
      <c r="D695" s="40"/>
      <c r="E695" s="19"/>
      <c r="F695" s="19"/>
      <c r="G695" s="54"/>
      <c r="H695" s="312"/>
      <c r="J695" s="269">
        <f t="shared" si="43"/>
        <v>2282</v>
      </c>
      <c r="K695" s="270">
        <f t="shared" si="40"/>
        <v>468.525</v>
      </c>
      <c r="L695" s="40"/>
      <c r="M695" s="19"/>
      <c r="N695" s="19"/>
      <c r="O695" s="54"/>
      <c r="P695" s="312"/>
    </row>
    <row r="696" spans="2:16" s="15" customFormat="1" ht="12.75">
      <c r="B696" s="269">
        <f t="shared" si="41"/>
        <v>1483</v>
      </c>
      <c r="C696" s="270">
        <f t="shared" si="42"/>
        <v>458.5375</v>
      </c>
      <c r="D696" s="40"/>
      <c r="E696" s="19"/>
      <c r="F696" s="19"/>
      <c r="G696" s="54"/>
      <c r="H696" s="312"/>
      <c r="J696" s="269">
        <f t="shared" si="43"/>
        <v>2283</v>
      </c>
      <c r="K696" s="270">
        <f t="shared" si="40"/>
        <v>468.5375</v>
      </c>
      <c r="L696" s="40"/>
      <c r="M696" s="19"/>
      <c r="N696" s="19"/>
      <c r="O696" s="54"/>
      <c r="P696" s="312"/>
    </row>
    <row r="697" spans="2:16" s="15" customFormat="1" ht="12.75" customHeight="1">
      <c r="B697" s="269">
        <f t="shared" si="41"/>
        <v>1484</v>
      </c>
      <c r="C697" s="270">
        <f t="shared" si="42"/>
        <v>458.55</v>
      </c>
      <c r="D697" s="40" t="s">
        <v>28</v>
      </c>
      <c r="E697" s="19"/>
      <c r="F697" s="19"/>
      <c r="G697" s="54"/>
      <c r="H697" s="283" t="s">
        <v>51</v>
      </c>
      <c r="J697" s="269">
        <f t="shared" si="43"/>
        <v>2284</v>
      </c>
      <c r="K697" s="270">
        <f t="shared" si="40"/>
        <v>468.55</v>
      </c>
      <c r="L697" s="40" t="s">
        <v>28</v>
      </c>
      <c r="M697" s="19"/>
      <c r="N697" s="19"/>
      <c r="O697" s="54"/>
      <c r="P697" s="283" t="s">
        <v>51</v>
      </c>
    </row>
    <row r="698" spans="2:16" s="15" customFormat="1" ht="12.75">
      <c r="B698" s="269">
        <f t="shared" si="41"/>
        <v>1485</v>
      </c>
      <c r="C698" s="270">
        <f t="shared" si="42"/>
        <v>458.5625</v>
      </c>
      <c r="D698" s="40"/>
      <c r="E698" s="19"/>
      <c r="F698" s="19"/>
      <c r="G698" s="54"/>
      <c r="H698" s="312"/>
      <c r="J698" s="269">
        <f t="shared" si="43"/>
        <v>2285</v>
      </c>
      <c r="K698" s="270">
        <f t="shared" si="40"/>
        <v>468.5625</v>
      </c>
      <c r="L698" s="40"/>
      <c r="M698" s="19"/>
      <c r="N698" s="19"/>
      <c r="O698" s="54"/>
      <c r="P698" s="312"/>
    </row>
    <row r="699" spans="2:16" s="15" customFormat="1" ht="12.75">
      <c r="B699" s="269">
        <f t="shared" si="41"/>
        <v>1486</v>
      </c>
      <c r="C699" s="270">
        <f t="shared" si="42"/>
        <v>458.575</v>
      </c>
      <c r="D699" s="40"/>
      <c r="E699" s="19"/>
      <c r="F699" s="19"/>
      <c r="G699" s="54"/>
      <c r="H699" s="312"/>
      <c r="J699" s="269">
        <f t="shared" si="43"/>
        <v>2286</v>
      </c>
      <c r="K699" s="270">
        <f t="shared" si="40"/>
        <v>468.575</v>
      </c>
      <c r="L699" s="40"/>
      <c r="M699" s="19"/>
      <c r="N699" s="19"/>
      <c r="O699" s="54"/>
      <c r="P699" s="312"/>
    </row>
    <row r="700" spans="2:16" s="15" customFormat="1" ht="12.75">
      <c r="B700" s="269">
        <f t="shared" si="41"/>
        <v>1487</v>
      </c>
      <c r="C700" s="270">
        <f t="shared" si="42"/>
        <v>458.5875</v>
      </c>
      <c r="D700" s="40"/>
      <c r="E700" s="19"/>
      <c r="F700" s="19"/>
      <c r="G700" s="54"/>
      <c r="H700" s="312"/>
      <c r="J700" s="269">
        <f t="shared" si="43"/>
        <v>2287</v>
      </c>
      <c r="K700" s="270">
        <f t="shared" si="40"/>
        <v>468.5875</v>
      </c>
      <c r="L700" s="40"/>
      <c r="M700" s="19"/>
      <c r="N700" s="19"/>
      <c r="O700" s="54"/>
      <c r="P700" s="312"/>
    </row>
    <row r="701" spans="2:16" s="15" customFormat="1" ht="12.75">
      <c r="B701" s="269">
        <f t="shared" si="41"/>
        <v>1488</v>
      </c>
      <c r="C701" s="270">
        <f t="shared" si="42"/>
        <v>458.6</v>
      </c>
      <c r="D701" s="40"/>
      <c r="E701" s="19"/>
      <c r="F701" s="19"/>
      <c r="G701" s="54"/>
      <c r="H701" s="312"/>
      <c r="J701" s="269">
        <f t="shared" si="43"/>
        <v>2288</v>
      </c>
      <c r="K701" s="270">
        <f t="shared" si="40"/>
        <v>468.6</v>
      </c>
      <c r="L701" s="40"/>
      <c r="M701" s="19"/>
      <c r="N701" s="19"/>
      <c r="O701" s="54"/>
      <c r="P701" s="312"/>
    </row>
    <row r="702" spans="2:16" s="15" customFormat="1" ht="12.75">
      <c r="B702" s="269">
        <f t="shared" si="41"/>
        <v>1489</v>
      </c>
      <c r="C702" s="270">
        <f t="shared" si="42"/>
        <v>458.6125</v>
      </c>
      <c r="D702" s="40"/>
      <c r="E702" s="19"/>
      <c r="F702" s="19"/>
      <c r="G702" s="54"/>
      <c r="H702" s="312"/>
      <c r="J702" s="269">
        <f t="shared" si="43"/>
        <v>2289</v>
      </c>
      <c r="K702" s="270">
        <f t="shared" si="40"/>
        <v>468.6125</v>
      </c>
      <c r="L702" s="40"/>
      <c r="M702" s="19"/>
      <c r="N702" s="19"/>
      <c r="O702" s="54"/>
      <c r="P702" s="312"/>
    </row>
    <row r="703" spans="2:16" s="15" customFormat="1" ht="12.75">
      <c r="B703" s="269">
        <f t="shared" si="41"/>
        <v>1490</v>
      </c>
      <c r="C703" s="270">
        <f t="shared" si="42"/>
        <v>458.625</v>
      </c>
      <c r="D703" s="40"/>
      <c r="E703" s="19"/>
      <c r="F703" s="19"/>
      <c r="G703" s="54"/>
      <c r="H703" s="312"/>
      <c r="J703" s="269">
        <f t="shared" si="43"/>
        <v>2290</v>
      </c>
      <c r="K703" s="270">
        <f t="shared" si="40"/>
        <v>468.625</v>
      </c>
      <c r="L703" s="40"/>
      <c r="M703" s="19"/>
      <c r="N703" s="19"/>
      <c r="O703" s="54"/>
      <c r="P703" s="312"/>
    </row>
    <row r="704" spans="2:16" s="15" customFormat="1" ht="12.75">
      <c r="B704" s="269">
        <f t="shared" si="41"/>
        <v>1491</v>
      </c>
      <c r="C704" s="270">
        <f t="shared" si="42"/>
        <v>458.6375</v>
      </c>
      <c r="D704" s="40"/>
      <c r="E704" s="19"/>
      <c r="F704" s="19"/>
      <c r="G704" s="54"/>
      <c r="H704" s="312"/>
      <c r="J704" s="269">
        <f t="shared" si="43"/>
        <v>2291</v>
      </c>
      <c r="K704" s="270">
        <f t="shared" si="40"/>
        <v>468.6375</v>
      </c>
      <c r="L704" s="40"/>
      <c r="M704" s="19"/>
      <c r="N704" s="19"/>
      <c r="O704" s="54"/>
      <c r="P704" s="312"/>
    </row>
    <row r="705" spans="2:16" s="15" customFormat="1" ht="12.75" customHeight="1">
      <c r="B705" s="269">
        <f t="shared" si="41"/>
        <v>1492</v>
      </c>
      <c r="C705" s="270">
        <f t="shared" si="42"/>
        <v>458.65</v>
      </c>
      <c r="D705" s="40" t="s">
        <v>28</v>
      </c>
      <c r="E705" s="19"/>
      <c r="F705" s="19"/>
      <c r="G705" s="54"/>
      <c r="H705" s="283" t="s">
        <v>49</v>
      </c>
      <c r="J705" s="269">
        <f t="shared" si="43"/>
        <v>2292</v>
      </c>
      <c r="K705" s="270">
        <f t="shared" si="40"/>
        <v>468.65</v>
      </c>
      <c r="L705" s="40" t="s">
        <v>28</v>
      </c>
      <c r="M705" s="19"/>
      <c r="N705" s="19"/>
      <c r="O705" s="54"/>
      <c r="P705" s="283" t="s">
        <v>49</v>
      </c>
    </row>
    <row r="706" spans="2:16" s="15" customFormat="1" ht="12.75">
      <c r="B706" s="269">
        <f t="shared" si="41"/>
        <v>1493</v>
      </c>
      <c r="C706" s="270">
        <f t="shared" si="42"/>
        <v>458.6625</v>
      </c>
      <c r="D706" s="40"/>
      <c r="E706" s="19"/>
      <c r="F706" s="19"/>
      <c r="G706" s="54"/>
      <c r="H706" s="312"/>
      <c r="J706" s="269">
        <f t="shared" si="43"/>
        <v>2293</v>
      </c>
      <c r="K706" s="270">
        <f t="shared" si="40"/>
        <v>468.6625</v>
      </c>
      <c r="L706" s="40"/>
      <c r="M706" s="19"/>
      <c r="N706" s="19"/>
      <c r="O706" s="54"/>
      <c r="P706" s="312"/>
    </row>
    <row r="707" spans="2:16" s="15" customFormat="1" ht="12.75">
      <c r="B707" s="269">
        <f t="shared" si="41"/>
        <v>1494</v>
      </c>
      <c r="C707" s="270">
        <f t="shared" si="42"/>
        <v>458.675</v>
      </c>
      <c r="D707" s="40" t="s">
        <v>28</v>
      </c>
      <c r="E707" s="19"/>
      <c r="F707" s="19"/>
      <c r="G707" s="54"/>
      <c r="H707" s="283" t="s">
        <v>41</v>
      </c>
      <c r="J707" s="269">
        <f t="shared" si="43"/>
        <v>2294</v>
      </c>
      <c r="K707" s="270">
        <f t="shared" si="40"/>
        <v>468.675</v>
      </c>
      <c r="L707" s="40" t="s">
        <v>28</v>
      </c>
      <c r="M707" s="19"/>
      <c r="N707" s="19"/>
      <c r="O707" s="54"/>
      <c r="P707" s="283" t="s">
        <v>41</v>
      </c>
    </row>
    <row r="708" spans="2:16" s="15" customFormat="1" ht="12.75">
      <c r="B708" s="269">
        <f t="shared" si="41"/>
        <v>1495</v>
      </c>
      <c r="C708" s="270">
        <f t="shared" si="42"/>
        <v>458.6875</v>
      </c>
      <c r="D708" s="40"/>
      <c r="E708" s="19"/>
      <c r="F708" s="19"/>
      <c r="G708" s="54"/>
      <c r="H708" s="312"/>
      <c r="J708" s="269">
        <f t="shared" si="43"/>
        <v>2295</v>
      </c>
      <c r="K708" s="270">
        <f t="shared" si="40"/>
        <v>468.6875</v>
      </c>
      <c r="L708" s="40"/>
      <c r="M708" s="19"/>
      <c r="N708" s="19"/>
      <c r="O708" s="54"/>
      <c r="P708" s="312"/>
    </row>
    <row r="709" spans="2:16" s="15" customFormat="1" ht="12.75">
      <c r="B709" s="269">
        <f t="shared" si="41"/>
        <v>1496</v>
      </c>
      <c r="C709" s="270">
        <f t="shared" si="42"/>
        <v>458.7</v>
      </c>
      <c r="D709" s="40"/>
      <c r="E709" s="19"/>
      <c r="F709" s="19"/>
      <c r="G709" s="54"/>
      <c r="H709" s="136" t="s">
        <v>223</v>
      </c>
      <c r="J709" s="269">
        <f t="shared" si="43"/>
        <v>2296</v>
      </c>
      <c r="K709" s="270">
        <f t="shared" si="40"/>
        <v>468.7</v>
      </c>
      <c r="L709" s="40"/>
      <c r="M709" s="19"/>
      <c r="N709" s="19"/>
      <c r="O709" s="54"/>
      <c r="P709" s="136" t="s">
        <v>223</v>
      </c>
    </row>
    <row r="710" spans="2:16" s="15" customFormat="1" ht="12.75">
      <c r="B710" s="269">
        <f t="shared" si="41"/>
        <v>1497</v>
      </c>
      <c r="C710" s="270">
        <f t="shared" si="42"/>
        <v>458.7125</v>
      </c>
      <c r="D710" s="40"/>
      <c r="E710" s="19"/>
      <c r="F710" s="19"/>
      <c r="G710" s="54"/>
      <c r="H710" s="312"/>
      <c r="J710" s="269">
        <f t="shared" si="43"/>
        <v>2297</v>
      </c>
      <c r="K710" s="270">
        <f t="shared" si="40"/>
        <v>468.7125</v>
      </c>
      <c r="L710" s="40"/>
      <c r="M710" s="19"/>
      <c r="N710" s="19"/>
      <c r="O710" s="54"/>
      <c r="P710" s="312"/>
    </row>
    <row r="711" spans="2:16" s="15" customFormat="1" ht="12.75">
      <c r="B711" s="269">
        <f t="shared" si="41"/>
        <v>1498</v>
      </c>
      <c r="C711" s="270">
        <f t="shared" si="42"/>
        <v>458.725</v>
      </c>
      <c r="D711" s="40"/>
      <c r="E711" s="19"/>
      <c r="F711" s="19"/>
      <c r="G711" s="54"/>
      <c r="H711" s="312"/>
      <c r="J711" s="269">
        <f t="shared" si="43"/>
        <v>2298</v>
      </c>
      <c r="K711" s="270">
        <f t="shared" si="40"/>
        <v>468.725</v>
      </c>
      <c r="L711" s="40"/>
      <c r="M711" s="19"/>
      <c r="N711" s="19"/>
      <c r="O711" s="54"/>
      <c r="P711" s="312"/>
    </row>
    <row r="712" spans="2:16" s="15" customFormat="1" ht="12.75">
      <c r="B712" s="269">
        <f t="shared" si="41"/>
        <v>1499</v>
      </c>
      <c r="C712" s="270">
        <f t="shared" si="42"/>
        <v>458.7375</v>
      </c>
      <c r="D712" s="40"/>
      <c r="E712" s="19"/>
      <c r="F712" s="19"/>
      <c r="G712" s="54"/>
      <c r="H712" s="312"/>
      <c r="J712" s="269">
        <f t="shared" si="43"/>
        <v>2299</v>
      </c>
      <c r="K712" s="270">
        <f t="shared" si="40"/>
        <v>468.7375</v>
      </c>
      <c r="L712" s="40"/>
      <c r="M712" s="19"/>
      <c r="N712" s="19"/>
      <c r="O712" s="54"/>
      <c r="P712" s="312"/>
    </row>
    <row r="713" spans="2:16" s="15" customFormat="1" ht="12.75">
      <c r="B713" s="269">
        <f t="shared" si="41"/>
        <v>1500</v>
      </c>
      <c r="C713" s="270">
        <f t="shared" si="42"/>
        <v>458.75</v>
      </c>
      <c r="D713" s="40" t="s">
        <v>28</v>
      </c>
      <c r="E713" s="19"/>
      <c r="F713" s="19"/>
      <c r="G713" s="54"/>
      <c r="H713" s="283" t="s">
        <v>39</v>
      </c>
      <c r="J713" s="269">
        <f t="shared" si="43"/>
        <v>2300</v>
      </c>
      <c r="K713" s="270">
        <f t="shared" si="40"/>
        <v>468.75</v>
      </c>
      <c r="L713" s="40" t="s">
        <v>28</v>
      </c>
      <c r="M713" s="19"/>
      <c r="N713" s="19"/>
      <c r="O713" s="54"/>
      <c r="P713" s="283" t="s">
        <v>39</v>
      </c>
    </row>
    <row r="714" spans="2:16" s="15" customFormat="1" ht="12.75">
      <c r="B714" s="269">
        <f t="shared" si="41"/>
        <v>1501</v>
      </c>
      <c r="C714" s="270">
        <f t="shared" si="42"/>
        <v>458.7625</v>
      </c>
      <c r="D714" s="40"/>
      <c r="E714" s="19"/>
      <c r="F714" s="19"/>
      <c r="G714" s="54"/>
      <c r="H714" s="312"/>
      <c r="J714" s="269">
        <f t="shared" si="43"/>
        <v>2301</v>
      </c>
      <c r="K714" s="270">
        <f t="shared" si="40"/>
        <v>468.7625</v>
      </c>
      <c r="L714" s="40"/>
      <c r="M714" s="19"/>
      <c r="N714" s="19"/>
      <c r="O714" s="54"/>
      <c r="P714" s="312"/>
    </row>
    <row r="715" spans="2:16" s="15" customFormat="1" ht="12.75">
      <c r="B715" s="269">
        <f t="shared" si="41"/>
        <v>1502</v>
      </c>
      <c r="C715" s="270">
        <f t="shared" si="42"/>
        <v>458.775</v>
      </c>
      <c r="D715" s="40"/>
      <c r="E715" s="19"/>
      <c r="F715" s="19"/>
      <c r="G715" s="54"/>
      <c r="H715" s="312"/>
      <c r="J715" s="269">
        <f t="shared" si="43"/>
        <v>2302</v>
      </c>
      <c r="K715" s="270">
        <f t="shared" si="40"/>
        <v>468.775</v>
      </c>
      <c r="L715" s="40"/>
      <c r="M715" s="19"/>
      <c r="N715" s="19"/>
      <c r="O715" s="54"/>
      <c r="P715" s="312"/>
    </row>
    <row r="716" spans="2:16" s="15" customFormat="1" ht="12.75">
      <c r="B716" s="269">
        <f t="shared" si="41"/>
        <v>1503</v>
      </c>
      <c r="C716" s="270">
        <f t="shared" si="42"/>
        <v>458.7875</v>
      </c>
      <c r="D716" s="40"/>
      <c r="E716" s="19"/>
      <c r="F716" s="19"/>
      <c r="G716" s="54"/>
      <c r="H716" s="312"/>
      <c r="J716" s="269">
        <f t="shared" si="43"/>
        <v>2303</v>
      </c>
      <c r="K716" s="270">
        <f t="shared" si="40"/>
        <v>468.7875</v>
      </c>
      <c r="L716" s="40"/>
      <c r="M716" s="19"/>
      <c r="N716" s="19"/>
      <c r="O716" s="54"/>
      <c r="P716" s="312"/>
    </row>
    <row r="717" spans="2:16" s="15" customFormat="1" ht="12.75">
      <c r="B717" s="269">
        <f t="shared" si="41"/>
        <v>1504</v>
      </c>
      <c r="C717" s="270">
        <f t="shared" si="42"/>
        <v>458.8</v>
      </c>
      <c r="D717" s="40"/>
      <c r="E717" s="19"/>
      <c r="F717" s="19"/>
      <c r="G717" s="54"/>
      <c r="H717" s="312"/>
      <c r="J717" s="269">
        <f t="shared" si="43"/>
        <v>2304</v>
      </c>
      <c r="K717" s="270">
        <f t="shared" si="40"/>
        <v>468.8</v>
      </c>
      <c r="L717" s="40"/>
      <c r="M717" s="19"/>
      <c r="N717" s="19"/>
      <c r="O717" s="54"/>
      <c r="P717" s="312"/>
    </row>
    <row r="718" spans="2:16" s="15" customFormat="1" ht="12.75">
      <c r="B718" s="269">
        <f t="shared" si="41"/>
        <v>1505</v>
      </c>
      <c r="C718" s="270">
        <f t="shared" si="42"/>
        <v>458.8125</v>
      </c>
      <c r="D718" s="40"/>
      <c r="E718" s="19"/>
      <c r="F718" s="19"/>
      <c r="G718" s="54"/>
      <c r="H718" s="312"/>
      <c r="J718" s="269">
        <f t="shared" si="43"/>
        <v>2305</v>
      </c>
      <c r="K718" s="270">
        <f aca="true" t="shared" si="44" ref="K718:K781">SUM(440+J718*0.0125)</f>
        <v>468.8125</v>
      </c>
      <c r="L718" s="40"/>
      <c r="M718" s="19"/>
      <c r="N718" s="19"/>
      <c r="O718" s="54"/>
      <c r="P718" s="312"/>
    </row>
    <row r="719" spans="2:16" s="15" customFormat="1" ht="12.75">
      <c r="B719" s="269">
        <f aca="true" t="shared" si="45" ref="B719:B782">SUM(B718+1)</f>
        <v>1506</v>
      </c>
      <c r="C719" s="270">
        <f t="shared" si="42"/>
        <v>458.825</v>
      </c>
      <c r="D719" s="40"/>
      <c r="E719" s="19"/>
      <c r="F719" s="19"/>
      <c r="G719" s="54"/>
      <c r="H719" s="283"/>
      <c r="J719" s="269">
        <f t="shared" si="43"/>
        <v>2306</v>
      </c>
      <c r="K719" s="270">
        <f t="shared" si="44"/>
        <v>468.825</v>
      </c>
      <c r="L719" s="40"/>
      <c r="M719" s="19"/>
      <c r="N719" s="19"/>
      <c r="O719" s="54"/>
      <c r="P719" s="283"/>
    </row>
    <row r="720" spans="2:16" s="15" customFormat="1" ht="12.75">
      <c r="B720" s="269">
        <f t="shared" si="45"/>
        <v>1507</v>
      </c>
      <c r="C720" s="270">
        <f aca="true" t="shared" si="46" ref="C720:C783">SUM(440+B720*0.0125)</f>
        <v>458.8375</v>
      </c>
      <c r="D720" s="40"/>
      <c r="E720" s="19"/>
      <c r="F720" s="19"/>
      <c r="G720" s="54"/>
      <c r="H720" s="312"/>
      <c r="J720" s="269">
        <f t="shared" si="43"/>
        <v>2307</v>
      </c>
      <c r="K720" s="270">
        <f t="shared" si="44"/>
        <v>468.8375</v>
      </c>
      <c r="L720" s="40"/>
      <c r="M720" s="19"/>
      <c r="N720" s="19"/>
      <c r="O720" s="54"/>
      <c r="P720" s="312"/>
    </row>
    <row r="721" spans="2:16" s="15" customFormat="1" ht="12.75">
      <c r="B721" s="269">
        <f t="shared" si="45"/>
        <v>1508</v>
      </c>
      <c r="C721" s="270">
        <f t="shared" si="46"/>
        <v>458.85</v>
      </c>
      <c r="D721" s="40"/>
      <c r="E721" s="19"/>
      <c r="F721" s="19"/>
      <c r="G721" s="54"/>
      <c r="H721" s="312"/>
      <c r="J721" s="269">
        <f aca="true" t="shared" si="47" ref="J721:J784">SUM(J720+1)</f>
        <v>2308</v>
      </c>
      <c r="K721" s="270">
        <f t="shared" si="44"/>
        <v>468.85</v>
      </c>
      <c r="L721" s="40"/>
      <c r="M721" s="19"/>
      <c r="N721" s="19"/>
      <c r="O721" s="54"/>
      <c r="P721" s="312"/>
    </row>
    <row r="722" spans="2:16" s="15" customFormat="1" ht="12.75">
      <c r="B722" s="269">
        <f t="shared" si="45"/>
        <v>1509</v>
      </c>
      <c r="C722" s="270">
        <f t="shared" si="46"/>
        <v>458.8625</v>
      </c>
      <c r="D722" s="40"/>
      <c r="E722" s="19"/>
      <c r="F722" s="19"/>
      <c r="G722" s="54"/>
      <c r="H722" s="312"/>
      <c r="J722" s="269">
        <f t="shared" si="47"/>
        <v>2309</v>
      </c>
      <c r="K722" s="270">
        <f t="shared" si="44"/>
        <v>468.8625</v>
      </c>
      <c r="L722" s="40"/>
      <c r="M722" s="19"/>
      <c r="N722" s="19"/>
      <c r="O722" s="54"/>
      <c r="P722" s="312"/>
    </row>
    <row r="723" spans="2:16" s="15" customFormat="1" ht="12.75">
      <c r="B723" s="269">
        <f t="shared" si="45"/>
        <v>1510</v>
      </c>
      <c r="C723" s="270">
        <f t="shared" si="46"/>
        <v>458.875</v>
      </c>
      <c r="D723" s="40"/>
      <c r="E723" s="19"/>
      <c r="F723" s="19"/>
      <c r="G723" s="54"/>
      <c r="H723" s="312"/>
      <c r="J723" s="269">
        <f t="shared" si="47"/>
        <v>2310</v>
      </c>
      <c r="K723" s="270">
        <f t="shared" si="44"/>
        <v>468.875</v>
      </c>
      <c r="L723" s="40"/>
      <c r="M723" s="19"/>
      <c r="N723" s="19"/>
      <c r="O723" s="54"/>
      <c r="P723" s="312"/>
    </row>
    <row r="724" spans="2:16" s="15" customFormat="1" ht="12.75">
      <c r="B724" s="269">
        <f t="shared" si="45"/>
        <v>1511</v>
      </c>
      <c r="C724" s="270">
        <f t="shared" si="46"/>
        <v>458.8875</v>
      </c>
      <c r="D724" s="40"/>
      <c r="E724" s="19"/>
      <c r="F724" s="19"/>
      <c r="G724" s="54"/>
      <c r="H724" s="312"/>
      <c r="J724" s="269">
        <f t="shared" si="47"/>
        <v>2311</v>
      </c>
      <c r="K724" s="270">
        <f t="shared" si="44"/>
        <v>468.8875</v>
      </c>
      <c r="L724" s="40"/>
      <c r="M724" s="19"/>
      <c r="N724" s="19"/>
      <c r="O724" s="54"/>
      <c r="P724" s="312"/>
    </row>
    <row r="725" spans="2:16" s="15" customFormat="1" ht="12.75">
      <c r="B725" s="269">
        <f t="shared" si="45"/>
        <v>1512</v>
      </c>
      <c r="C725" s="270">
        <f t="shared" si="46"/>
        <v>458.9</v>
      </c>
      <c r="D725" s="40"/>
      <c r="E725" s="19"/>
      <c r="F725" s="19"/>
      <c r="G725" s="54"/>
      <c r="H725" s="312"/>
      <c r="J725" s="269">
        <f t="shared" si="47"/>
        <v>2312</v>
      </c>
      <c r="K725" s="270">
        <f t="shared" si="44"/>
        <v>468.9</v>
      </c>
      <c r="L725" s="40"/>
      <c r="M725" s="19"/>
      <c r="N725" s="19"/>
      <c r="O725" s="54"/>
      <c r="P725" s="312"/>
    </row>
    <row r="726" spans="2:16" s="15" customFormat="1" ht="12.75">
      <c r="B726" s="269">
        <f t="shared" si="45"/>
        <v>1513</v>
      </c>
      <c r="C726" s="270">
        <f t="shared" si="46"/>
        <v>458.9125</v>
      </c>
      <c r="D726" s="40"/>
      <c r="E726" s="19"/>
      <c r="F726" s="19"/>
      <c r="G726" s="54"/>
      <c r="H726" s="312"/>
      <c r="J726" s="269">
        <f t="shared" si="47"/>
        <v>2313</v>
      </c>
      <c r="K726" s="270">
        <f t="shared" si="44"/>
        <v>468.9125</v>
      </c>
      <c r="L726" s="40"/>
      <c r="M726" s="19"/>
      <c r="N726" s="19"/>
      <c r="O726" s="54"/>
      <c r="P726" s="312"/>
    </row>
    <row r="727" spans="2:16" s="15" customFormat="1" ht="12.75">
      <c r="B727" s="269">
        <f t="shared" si="45"/>
        <v>1514</v>
      </c>
      <c r="C727" s="270">
        <f t="shared" si="46"/>
        <v>458.925</v>
      </c>
      <c r="D727" s="40"/>
      <c r="E727" s="19"/>
      <c r="F727" s="19"/>
      <c r="G727" s="54"/>
      <c r="H727" s="312"/>
      <c r="J727" s="269">
        <f t="shared" si="47"/>
        <v>2314</v>
      </c>
      <c r="K727" s="270">
        <f t="shared" si="44"/>
        <v>468.925</v>
      </c>
      <c r="L727" s="40"/>
      <c r="M727" s="19"/>
      <c r="N727" s="19"/>
      <c r="O727" s="54"/>
      <c r="P727" s="312"/>
    </row>
    <row r="728" spans="2:16" s="15" customFormat="1" ht="12.75">
      <c r="B728" s="269">
        <f t="shared" si="45"/>
        <v>1515</v>
      </c>
      <c r="C728" s="270">
        <f t="shared" si="46"/>
        <v>458.9375</v>
      </c>
      <c r="D728" s="40"/>
      <c r="E728" s="19"/>
      <c r="F728" s="19"/>
      <c r="G728" s="54"/>
      <c r="H728" s="312"/>
      <c r="J728" s="269">
        <f t="shared" si="47"/>
        <v>2315</v>
      </c>
      <c r="K728" s="270">
        <f t="shared" si="44"/>
        <v>468.9375</v>
      </c>
      <c r="L728" s="40"/>
      <c r="M728" s="19"/>
      <c r="N728" s="19"/>
      <c r="O728" s="54"/>
      <c r="P728" s="312"/>
    </row>
    <row r="729" spans="2:16" s="15" customFormat="1" ht="12.75">
      <c r="B729" s="269">
        <f t="shared" si="45"/>
        <v>1516</v>
      </c>
      <c r="C729" s="270">
        <f t="shared" si="46"/>
        <v>458.95</v>
      </c>
      <c r="D729" s="40"/>
      <c r="E729" s="19"/>
      <c r="F729" s="19"/>
      <c r="G729" s="54"/>
      <c r="H729" s="312"/>
      <c r="J729" s="269">
        <f t="shared" si="47"/>
        <v>2316</v>
      </c>
      <c r="K729" s="270">
        <f t="shared" si="44"/>
        <v>468.95</v>
      </c>
      <c r="L729" s="40"/>
      <c r="M729" s="19"/>
      <c r="N729" s="19"/>
      <c r="O729" s="54"/>
      <c r="P729" s="312"/>
    </row>
    <row r="730" spans="2:16" s="15" customFormat="1" ht="12.75">
      <c r="B730" s="269">
        <f t="shared" si="45"/>
        <v>1517</v>
      </c>
      <c r="C730" s="270">
        <f t="shared" si="46"/>
        <v>458.9625</v>
      </c>
      <c r="D730" s="40"/>
      <c r="E730" s="19"/>
      <c r="F730" s="19"/>
      <c r="G730" s="54"/>
      <c r="H730" s="312"/>
      <c r="J730" s="269">
        <f t="shared" si="47"/>
        <v>2317</v>
      </c>
      <c r="K730" s="270">
        <f t="shared" si="44"/>
        <v>468.9625</v>
      </c>
      <c r="L730" s="40"/>
      <c r="M730" s="19"/>
      <c r="N730" s="19"/>
      <c r="O730" s="54"/>
      <c r="P730" s="312"/>
    </row>
    <row r="731" spans="2:16" s="15" customFormat="1" ht="12.75">
      <c r="B731" s="269">
        <f t="shared" si="45"/>
        <v>1518</v>
      </c>
      <c r="C731" s="270">
        <f t="shared" si="46"/>
        <v>458.975</v>
      </c>
      <c r="D731" s="40"/>
      <c r="E731" s="19"/>
      <c r="F731" s="19"/>
      <c r="G731" s="54"/>
      <c r="H731" s="312"/>
      <c r="J731" s="269">
        <f t="shared" si="47"/>
        <v>2318</v>
      </c>
      <c r="K731" s="270">
        <f t="shared" si="44"/>
        <v>468.975</v>
      </c>
      <c r="L731" s="40"/>
      <c r="M731" s="19"/>
      <c r="N731" s="19"/>
      <c r="O731" s="54"/>
      <c r="P731" s="312"/>
    </row>
    <row r="732" spans="2:16" s="15" customFormat="1" ht="12.75">
      <c r="B732" s="269">
        <f t="shared" si="45"/>
        <v>1519</v>
      </c>
      <c r="C732" s="270">
        <f t="shared" si="46"/>
        <v>458.9875</v>
      </c>
      <c r="D732" s="40"/>
      <c r="E732" s="19"/>
      <c r="F732" s="19"/>
      <c r="G732" s="54"/>
      <c r="H732" s="312"/>
      <c r="J732" s="269">
        <f t="shared" si="47"/>
        <v>2319</v>
      </c>
      <c r="K732" s="270">
        <f t="shared" si="44"/>
        <v>468.9875</v>
      </c>
      <c r="L732" s="40"/>
      <c r="M732" s="19"/>
      <c r="N732" s="19"/>
      <c r="O732" s="54"/>
      <c r="P732" s="312"/>
    </row>
    <row r="733" spans="2:16" s="15" customFormat="1" ht="12.75">
      <c r="B733" s="269">
        <f t="shared" si="45"/>
        <v>1520</v>
      </c>
      <c r="C733" s="270">
        <f t="shared" si="46"/>
        <v>459</v>
      </c>
      <c r="D733" s="40"/>
      <c r="E733" s="19"/>
      <c r="F733" s="19"/>
      <c r="G733" s="54"/>
      <c r="H733" s="312"/>
      <c r="J733" s="269">
        <f t="shared" si="47"/>
        <v>2320</v>
      </c>
      <c r="K733" s="270">
        <f t="shared" si="44"/>
        <v>469</v>
      </c>
      <c r="L733" s="40"/>
      <c r="M733" s="19"/>
      <c r="N733" s="19"/>
      <c r="O733" s="54"/>
      <c r="P733" s="312"/>
    </row>
    <row r="734" spans="2:16" s="15" customFormat="1" ht="12.75">
      <c r="B734" s="269">
        <f t="shared" si="45"/>
        <v>1521</v>
      </c>
      <c r="C734" s="270">
        <f t="shared" si="46"/>
        <v>459.0125</v>
      </c>
      <c r="D734" s="40"/>
      <c r="E734" s="19"/>
      <c r="F734" s="19"/>
      <c r="G734" s="54"/>
      <c r="H734" s="312"/>
      <c r="J734" s="269">
        <f t="shared" si="47"/>
        <v>2321</v>
      </c>
      <c r="K734" s="270">
        <f t="shared" si="44"/>
        <v>469.0125</v>
      </c>
      <c r="L734" s="40"/>
      <c r="M734" s="19"/>
      <c r="N734" s="19"/>
      <c r="O734" s="54"/>
      <c r="P734" s="312"/>
    </row>
    <row r="735" spans="2:16" s="15" customFormat="1" ht="12.75">
      <c r="B735" s="269">
        <f t="shared" si="45"/>
        <v>1522</v>
      </c>
      <c r="C735" s="270">
        <f t="shared" si="46"/>
        <v>459.025</v>
      </c>
      <c r="D735" s="40"/>
      <c r="E735" s="19"/>
      <c r="F735" s="19"/>
      <c r="G735" s="54"/>
      <c r="H735" s="312"/>
      <c r="J735" s="269">
        <f t="shared" si="47"/>
        <v>2322</v>
      </c>
      <c r="K735" s="270">
        <f t="shared" si="44"/>
        <v>469.025</v>
      </c>
      <c r="L735" s="40"/>
      <c r="M735" s="19"/>
      <c r="N735" s="19"/>
      <c r="O735" s="54"/>
      <c r="P735" s="312"/>
    </row>
    <row r="736" spans="2:16" s="15" customFormat="1" ht="12.75">
      <c r="B736" s="269">
        <f t="shared" si="45"/>
        <v>1523</v>
      </c>
      <c r="C736" s="270">
        <f t="shared" si="46"/>
        <v>459.0375</v>
      </c>
      <c r="D736" s="40"/>
      <c r="E736" s="19"/>
      <c r="F736" s="19"/>
      <c r="G736" s="54"/>
      <c r="H736" s="312"/>
      <c r="J736" s="269">
        <f t="shared" si="47"/>
        <v>2323</v>
      </c>
      <c r="K736" s="270">
        <f t="shared" si="44"/>
        <v>469.0375</v>
      </c>
      <c r="L736" s="40"/>
      <c r="M736" s="19"/>
      <c r="N736" s="19"/>
      <c r="O736" s="54"/>
      <c r="P736" s="312"/>
    </row>
    <row r="737" spans="2:16" s="15" customFormat="1" ht="12.75">
      <c r="B737" s="269">
        <f t="shared" si="45"/>
        <v>1524</v>
      </c>
      <c r="C737" s="270">
        <f t="shared" si="46"/>
        <v>459.05</v>
      </c>
      <c r="D737" s="40"/>
      <c r="E737" s="19"/>
      <c r="F737" s="19"/>
      <c r="G737" s="54"/>
      <c r="H737" s="136" t="s">
        <v>330</v>
      </c>
      <c r="J737" s="269">
        <f t="shared" si="47"/>
        <v>2324</v>
      </c>
      <c r="K737" s="270">
        <f t="shared" si="44"/>
        <v>469.05</v>
      </c>
      <c r="L737" s="40"/>
      <c r="M737" s="19"/>
      <c r="N737" s="19"/>
      <c r="O737" s="54"/>
      <c r="P737" s="136" t="s">
        <v>330</v>
      </c>
    </row>
    <row r="738" spans="2:16" s="15" customFormat="1" ht="12.75">
      <c r="B738" s="269">
        <f t="shared" si="45"/>
        <v>1525</v>
      </c>
      <c r="C738" s="270">
        <f t="shared" si="46"/>
        <v>459.0625</v>
      </c>
      <c r="D738" s="40"/>
      <c r="E738" s="19"/>
      <c r="F738" s="19"/>
      <c r="G738" s="54"/>
      <c r="H738" s="312"/>
      <c r="J738" s="269">
        <f t="shared" si="47"/>
        <v>2325</v>
      </c>
      <c r="K738" s="270">
        <f t="shared" si="44"/>
        <v>469.0625</v>
      </c>
      <c r="L738" s="40"/>
      <c r="M738" s="19"/>
      <c r="N738" s="19"/>
      <c r="O738" s="54"/>
      <c r="P738" s="312"/>
    </row>
    <row r="739" spans="2:16" s="15" customFormat="1" ht="12.75">
      <c r="B739" s="269">
        <f t="shared" si="45"/>
        <v>1526</v>
      </c>
      <c r="C739" s="270">
        <f t="shared" si="46"/>
        <v>459.075</v>
      </c>
      <c r="D739" s="40" t="s">
        <v>28</v>
      </c>
      <c r="E739" s="19"/>
      <c r="F739" s="19"/>
      <c r="G739" s="54"/>
      <c r="H739" s="136" t="s">
        <v>623</v>
      </c>
      <c r="J739" s="269">
        <f t="shared" si="47"/>
        <v>2326</v>
      </c>
      <c r="K739" s="270">
        <f t="shared" si="44"/>
        <v>469.075</v>
      </c>
      <c r="L739" s="40" t="s">
        <v>28</v>
      </c>
      <c r="M739" s="19"/>
      <c r="N739" s="19"/>
      <c r="O739" s="54"/>
      <c r="P739" s="136" t="s">
        <v>623</v>
      </c>
    </row>
    <row r="740" spans="2:16" s="15" customFormat="1" ht="12.75">
      <c r="B740" s="269">
        <f t="shared" si="45"/>
        <v>1527</v>
      </c>
      <c r="C740" s="270">
        <f t="shared" si="46"/>
        <v>459.0875</v>
      </c>
      <c r="D740" s="40"/>
      <c r="E740" s="19"/>
      <c r="F740" s="19"/>
      <c r="G740" s="54"/>
      <c r="H740" s="312"/>
      <c r="J740" s="269">
        <f t="shared" si="47"/>
        <v>2327</v>
      </c>
      <c r="K740" s="270">
        <f t="shared" si="44"/>
        <v>469.0875</v>
      </c>
      <c r="L740" s="40"/>
      <c r="M740" s="19"/>
      <c r="N740" s="19"/>
      <c r="O740" s="54"/>
      <c r="P740" s="312"/>
    </row>
    <row r="741" spans="2:16" s="15" customFormat="1" ht="12.75">
      <c r="B741" s="269">
        <f t="shared" si="45"/>
        <v>1528</v>
      </c>
      <c r="C741" s="270">
        <f t="shared" si="46"/>
        <v>459.1</v>
      </c>
      <c r="D741" s="40" t="s">
        <v>28</v>
      </c>
      <c r="E741" s="19"/>
      <c r="F741" s="19"/>
      <c r="G741" s="54"/>
      <c r="H741" s="136" t="s">
        <v>320</v>
      </c>
      <c r="J741" s="269">
        <f t="shared" si="47"/>
        <v>2328</v>
      </c>
      <c r="K741" s="270">
        <f t="shared" si="44"/>
        <v>469.1</v>
      </c>
      <c r="L741" s="40" t="s">
        <v>28</v>
      </c>
      <c r="M741" s="19"/>
      <c r="N741" s="19"/>
      <c r="O741" s="54"/>
      <c r="P741" s="136" t="s">
        <v>321</v>
      </c>
    </row>
    <row r="742" spans="2:16" s="15" customFormat="1" ht="12.75">
      <c r="B742" s="269">
        <f t="shared" si="45"/>
        <v>1529</v>
      </c>
      <c r="C742" s="270">
        <f t="shared" si="46"/>
        <v>459.1125</v>
      </c>
      <c r="D742" s="40"/>
      <c r="E742" s="19"/>
      <c r="F742" s="19"/>
      <c r="G742" s="54"/>
      <c r="H742" s="312"/>
      <c r="J742" s="269">
        <f t="shared" si="47"/>
        <v>2329</v>
      </c>
      <c r="K742" s="270">
        <f t="shared" si="44"/>
        <v>469.1125</v>
      </c>
      <c r="L742" s="40"/>
      <c r="M742" s="19"/>
      <c r="N742" s="19"/>
      <c r="O742" s="54"/>
      <c r="P742" s="312"/>
    </row>
    <row r="743" spans="2:16" s="15" customFormat="1" ht="12.75">
      <c r="B743" s="269">
        <f t="shared" si="45"/>
        <v>1530</v>
      </c>
      <c r="C743" s="270">
        <f t="shared" si="46"/>
        <v>459.125</v>
      </c>
      <c r="D743" s="40" t="s">
        <v>28</v>
      </c>
      <c r="E743" s="19"/>
      <c r="F743" s="19"/>
      <c r="G743" s="54"/>
      <c r="H743" s="136" t="s">
        <v>269</v>
      </c>
      <c r="J743" s="269">
        <f t="shared" si="47"/>
        <v>2330</v>
      </c>
      <c r="K743" s="270">
        <f t="shared" si="44"/>
        <v>469.125</v>
      </c>
      <c r="L743" s="40" t="s">
        <v>28</v>
      </c>
      <c r="M743" s="19"/>
      <c r="N743" s="19"/>
      <c r="O743" s="54"/>
      <c r="P743" s="136" t="s">
        <v>223</v>
      </c>
    </row>
    <row r="744" spans="2:16" s="15" customFormat="1" ht="12.75">
      <c r="B744" s="269">
        <f t="shared" si="45"/>
        <v>1531</v>
      </c>
      <c r="C744" s="270">
        <f t="shared" si="46"/>
        <v>459.1375</v>
      </c>
      <c r="D744" s="40"/>
      <c r="E744" s="19"/>
      <c r="F744" s="19"/>
      <c r="G744" s="54"/>
      <c r="H744" s="312"/>
      <c r="J744" s="269">
        <f t="shared" si="47"/>
        <v>2331</v>
      </c>
      <c r="K744" s="270">
        <f t="shared" si="44"/>
        <v>469.1375</v>
      </c>
      <c r="L744" s="40"/>
      <c r="M744" s="19"/>
      <c r="N744" s="19"/>
      <c r="O744" s="54"/>
      <c r="P744" s="312"/>
    </row>
    <row r="745" spans="2:16" s="15" customFormat="1" ht="12.75">
      <c r="B745" s="269">
        <f t="shared" si="45"/>
        <v>1532</v>
      </c>
      <c r="C745" s="270">
        <f t="shared" si="46"/>
        <v>459.15</v>
      </c>
      <c r="D745" s="40"/>
      <c r="E745" s="19"/>
      <c r="F745" s="19"/>
      <c r="G745" s="54"/>
      <c r="H745" s="136" t="s">
        <v>328</v>
      </c>
      <c r="J745" s="269">
        <f t="shared" si="47"/>
        <v>2332</v>
      </c>
      <c r="K745" s="270">
        <f t="shared" si="44"/>
        <v>469.15</v>
      </c>
      <c r="L745" s="40"/>
      <c r="M745" s="19"/>
      <c r="N745" s="19"/>
      <c r="O745" s="54"/>
      <c r="P745" s="136" t="s">
        <v>329</v>
      </c>
    </row>
    <row r="746" spans="2:16" s="15" customFormat="1" ht="12.75">
      <c r="B746" s="269">
        <f t="shared" si="45"/>
        <v>1533</v>
      </c>
      <c r="C746" s="270">
        <f t="shared" si="46"/>
        <v>459.1625</v>
      </c>
      <c r="D746" s="40"/>
      <c r="E746" s="19"/>
      <c r="F746" s="19"/>
      <c r="G746" s="54"/>
      <c r="H746" s="312"/>
      <c r="J746" s="269">
        <f t="shared" si="47"/>
        <v>2333</v>
      </c>
      <c r="K746" s="270">
        <f t="shared" si="44"/>
        <v>469.1625</v>
      </c>
      <c r="L746" s="40"/>
      <c r="M746" s="19"/>
      <c r="N746" s="19"/>
      <c r="O746" s="54"/>
      <c r="P746" s="312"/>
    </row>
    <row r="747" spans="2:16" s="15" customFormat="1" ht="12.75">
      <c r="B747" s="269">
        <f t="shared" si="45"/>
        <v>1534</v>
      </c>
      <c r="C747" s="270">
        <f t="shared" si="46"/>
        <v>459.175</v>
      </c>
      <c r="D747" s="40" t="s">
        <v>28</v>
      </c>
      <c r="E747" s="19"/>
      <c r="F747" s="19"/>
      <c r="G747" s="54"/>
      <c r="H747" s="136" t="s">
        <v>553</v>
      </c>
      <c r="J747" s="269">
        <f t="shared" si="47"/>
        <v>2334</v>
      </c>
      <c r="K747" s="270">
        <f t="shared" si="44"/>
        <v>469.175</v>
      </c>
      <c r="L747" s="40" t="s">
        <v>28</v>
      </c>
      <c r="M747" s="19"/>
      <c r="N747" s="19"/>
      <c r="O747" s="54"/>
      <c r="P747" s="136" t="s">
        <v>626</v>
      </c>
    </row>
    <row r="748" spans="2:16" s="15" customFormat="1" ht="12.75">
      <c r="B748" s="269">
        <f t="shared" si="45"/>
        <v>1535</v>
      </c>
      <c r="C748" s="270">
        <f t="shared" si="46"/>
        <v>459.1875</v>
      </c>
      <c r="D748" s="40"/>
      <c r="E748" s="19"/>
      <c r="F748" s="19"/>
      <c r="G748" s="54"/>
      <c r="H748" s="312"/>
      <c r="J748" s="269">
        <f t="shared" si="47"/>
        <v>2335</v>
      </c>
      <c r="K748" s="270">
        <f t="shared" si="44"/>
        <v>469.1875</v>
      </c>
      <c r="L748" s="40"/>
      <c r="M748" s="19"/>
      <c r="N748" s="19"/>
      <c r="O748" s="54"/>
      <c r="P748" s="312"/>
    </row>
    <row r="749" spans="2:16" s="15" customFormat="1" ht="12.75">
      <c r="B749" s="269">
        <f t="shared" si="45"/>
        <v>1536</v>
      </c>
      <c r="C749" s="270">
        <f t="shared" si="46"/>
        <v>459.2</v>
      </c>
      <c r="D749" s="40" t="s">
        <v>28</v>
      </c>
      <c r="E749" s="19"/>
      <c r="F749" s="19"/>
      <c r="G749" s="54"/>
      <c r="H749" s="283" t="s">
        <v>52</v>
      </c>
      <c r="J749" s="269">
        <f t="shared" si="47"/>
        <v>2336</v>
      </c>
      <c r="K749" s="270">
        <f t="shared" si="44"/>
        <v>469.2</v>
      </c>
      <c r="L749" s="40" t="s">
        <v>28</v>
      </c>
      <c r="M749" s="19"/>
      <c r="N749" s="19"/>
      <c r="O749" s="54"/>
      <c r="P749" s="283" t="s">
        <v>52</v>
      </c>
    </row>
    <row r="750" spans="2:16" s="15" customFormat="1" ht="12.75">
      <c r="B750" s="269">
        <f t="shared" si="45"/>
        <v>1537</v>
      </c>
      <c r="C750" s="270">
        <f t="shared" si="46"/>
        <v>459.2125</v>
      </c>
      <c r="D750" s="40"/>
      <c r="E750" s="19"/>
      <c r="F750" s="19"/>
      <c r="G750" s="54"/>
      <c r="H750" s="312"/>
      <c r="J750" s="269">
        <f t="shared" si="47"/>
        <v>2337</v>
      </c>
      <c r="K750" s="270">
        <f t="shared" si="44"/>
        <v>469.2125</v>
      </c>
      <c r="L750" s="40"/>
      <c r="M750" s="19"/>
      <c r="N750" s="19"/>
      <c r="O750" s="54"/>
      <c r="P750" s="312"/>
    </row>
    <row r="751" spans="2:16" s="15" customFormat="1" ht="12.75">
      <c r="B751" s="269">
        <f t="shared" si="45"/>
        <v>1538</v>
      </c>
      <c r="C751" s="270">
        <f t="shared" si="46"/>
        <v>459.225</v>
      </c>
      <c r="D751" s="40"/>
      <c r="E751" s="19"/>
      <c r="F751" s="19"/>
      <c r="G751" s="54"/>
      <c r="H751" s="312"/>
      <c r="J751" s="269">
        <f t="shared" si="47"/>
        <v>2338</v>
      </c>
      <c r="K751" s="270">
        <f t="shared" si="44"/>
        <v>469.225</v>
      </c>
      <c r="L751" s="40"/>
      <c r="M751" s="19"/>
      <c r="N751" s="19"/>
      <c r="O751" s="54"/>
      <c r="P751" s="312"/>
    </row>
    <row r="752" spans="2:16" s="15" customFormat="1" ht="12.75">
      <c r="B752" s="269">
        <f t="shared" si="45"/>
        <v>1539</v>
      </c>
      <c r="C752" s="270">
        <f t="shared" si="46"/>
        <v>459.2375</v>
      </c>
      <c r="D752" s="40"/>
      <c r="E752" s="19"/>
      <c r="F752" s="19"/>
      <c r="G752" s="54"/>
      <c r="H752" s="312"/>
      <c r="J752" s="269">
        <f t="shared" si="47"/>
        <v>2339</v>
      </c>
      <c r="K752" s="270">
        <f t="shared" si="44"/>
        <v>469.2375</v>
      </c>
      <c r="L752" s="40"/>
      <c r="M752" s="19"/>
      <c r="N752" s="19"/>
      <c r="O752" s="54"/>
      <c r="P752" s="312"/>
    </row>
    <row r="753" spans="2:16" s="15" customFormat="1" ht="12.75">
      <c r="B753" s="269">
        <f t="shared" si="45"/>
        <v>1540</v>
      </c>
      <c r="C753" s="270">
        <f t="shared" si="46"/>
        <v>459.25</v>
      </c>
      <c r="D753" s="40"/>
      <c r="E753" s="19"/>
      <c r="F753" s="19"/>
      <c r="G753" s="54"/>
      <c r="H753" s="312"/>
      <c r="J753" s="269">
        <f t="shared" si="47"/>
        <v>2340</v>
      </c>
      <c r="K753" s="270">
        <f t="shared" si="44"/>
        <v>469.25</v>
      </c>
      <c r="L753" s="40"/>
      <c r="M753" s="19"/>
      <c r="N753" s="19"/>
      <c r="O753" s="54"/>
      <c r="P753" s="312"/>
    </row>
    <row r="754" spans="2:16" s="15" customFormat="1" ht="25.5">
      <c r="B754" s="269">
        <f t="shared" si="45"/>
        <v>1541</v>
      </c>
      <c r="C754" s="270">
        <f t="shared" si="46"/>
        <v>459.2625</v>
      </c>
      <c r="D754" s="40" t="s">
        <v>28</v>
      </c>
      <c r="E754" s="19"/>
      <c r="F754" s="19"/>
      <c r="G754" s="54"/>
      <c r="H754" s="123" t="s">
        <v>92</v>
      </c>
      <c r="J754" s="269">
        <f t="shared" si="47"/>
        <v>2341</v>
      </c>
      <c r="K754" s="270">
        <f t="shared" si="44"/>
        <v>469.2625</v>
      </c>
      <c r="L754" s="40" t="s">
        <v>28</v>
      </c>
      <c r="M754" s="19"/>
      <c r="N754" s="19"/>
      <c r="O754" s="54"/>
      <c r="P754" s="123" t="s">
        <v>92</v>
      </c>
    </row>
    <row r="755" spans="2:16" s="15" customFormat="1" ht="12.75">
      <c r="B755" s="269">
        <f t="shared" si="45"/>
        <v>1542</v>
      </c>
      <c r="C755" s="270">
        <f t="shared" si="46"/>
        <v>459.275</v>
      </c>
      <c r="D755" s="40"/>
      <c r="E755" s="19"/>
      <c r="F755" s="19"/>
      <c r="G755" s="54"/>
      <c r="H755" s="312"/>
      <c r="J755" s="269">
        <f t="shared" si="47"/>
        <v>2342</v>
      </c>
      <c r="K755" s="270">
        <f t="shared" si="44"/>
        <v>469.275</v>
      </c>
      <c r="L755" s="40"/>
      <c r="M755" s="19"/>
      <c r="N755" s="19"/>
      <c r="O755" s="54"/>
      <c r="P755" s="312"/>
    </row>
    <row r="756" spans="2:16" s="15" customFormat="1" ht="12.75">
      <c r="B756" s="269">
        <f t="shared" si="45"/>
        <v>1543</v>
      </c>
      <c r="C756" s="270">
        <f t="shared" si="46"/>
        <v>459.2875</v>
      </c>
      <c r="D756" s="40"/>
      <c r="E756" s="19"/>
      <c r="F756" s="19"/>
      <c r="G756" s="54"/>
      <c r="H756" s="312"/>
      <c r="J756" s="269">
        <f t="shared" si="47"/>
        <v>2343</v>
      </c>
      <c r="K756" s="270">
        <f t="shared" si="44"/>
        <v>469.2875</v>
      </c>
      <c r="L756" s="40"/>
      <c r="M756" s="19"/>
      <c r="N756" s="19"/>
      <c r="O756" s="54"/>
      <c r="P756" s="312"/>
    </row>
    <row r="757" spans="2:16" s="15" customFormat="1" ht="12.75">
      <c r="B757" s="269">
        <f t="shared" si="45"/>
        <v>1544</v>
      </c>
      <c r="C757" s="270">
        <f t="shared" si="46"/>
        <v>459.3</v>
      </c>
      <c r="D757" s="40" t="s">
        <v>28</v>
      </c>
      <c r="E757" s="19"/>
      <c r="F757" s="19"/>
      <c r="G757" s="54"/>
      <c r="H757" s="283" t="s">
        <v>39</v>
      </c>
      <c r="J757" s="269">
        <f t="shared" si="47"/>
        <v>2344</v>
      </c>
      <c r="K757" s="270">
        <f t="shared" si="44"/>
        <v>469.3</v>
      </c>
      <c r="L757" s="40" t="s">
        <v>28</v>
      </c>
      <c r="M757" s="19"/>
      <c r="N757" s="19"/>
      <c r="O757" s="54"/>
      <c r="P757" s="283" t="s">
        <v>39</v>
      </c>
    </row>
    <row r="758" spans="2:16" s="15" customFormat="1" ht="12.75">
      <c r="B758" s="269">
        <f t="shared" si="45"/>
        <v>1545</v>
      </c>
      <c r="C758" s="270">
        <f t="shared" si="46"/>
        <v>459.3125</v>
      </c>
      <c r="D758" s="40"/>
      <c r="E758" s="19"/>
      <c r="F758" s="19"/>
      <c r="G758" s="54"/>
      <c r="H758" s="312"/>
      <c r="J758" s="269">
        <f t="shared" si="47"/>
        <v>2345</v>
      </c>
      <c r="K758" s="270">
        <f t="shared" si="44"/>
        <v>469.3125</v>
      </c>
      <c r="L758" s="40"/>
      <c r="M758" s="19"/>
      <c r="N758" s="19"/>
      <c r="O758" s="54"/>
      <c r="P758" s="312"/>
    </row>
    <row r="759" spans="2:16" s="15" customFormat="1" ht="12.75">
      <c r="B759" s="269">
        <f t="shared" si="45"/>
        <v>1546</v>
      </c>
      <c r="C759" s="270">
        <f t="shared" si="46"/>
        <v>459.325</v>
      </c>
      <c r="D759" s="40"/>
      <c r="E759" s="19"/>
      <c r="F759" s="19"/>
      <c r="G759" s="54"/>
      <c r="H759" s="312"/>
      <c r="J759" s="269">
        <f t="shared" si="47"/>
        <v>2346</v>
      </c>
      <c r="K759" s="270">
        <f t="shared" si="44"/>
        <v>469.325</v>
      </c>
      <c r="L759" s="40"/>
      <c r="M759" s="19"/>
      <c r="N759" s="19"/>
      <c r="O759" s="54"/>
      <c r="P759" s="312"/>
    </row>
    <row r="760" spans="2:16" s="15" customFormat="1" ht="12.75">
      <c r="B760" s="269">
        <f t="shared" si="45"/>
        <v>1547</v>
      </c>
      <c r="C760" s="270">
        <f t="shared" si="46"/>
        <v>459.3375</v>
      </c>
      <c r="D760" s="40"/>
      <c r="E760" s="19"/>
      <c r="F760" s="19"/>
      <c r="G760" s="54"/>
      <c r="H760" s="312"/>
      <c r="J760" s="269">
        <f t="shared" si="47"/>
        <v>2347</v>
      </c>
      <c r="K760" s="270">
        <f t="shared" si="44"/>
        <v>469.3375</v>
      </c>
      <c r="L760" s="40"/>
      <c r="M760" s="19"/>
      <c r="N760" s="19"/>
      <c r="O760" s="54"/>
      <c r="P760" s="312"/>
    </row>
    <row r="761" spans="2:16" s="15" customFormat="1" ht="12.75">
      <c r="B761" s="269">
        <f t="shared" si="45"/>
        <v>1548</v>
      </c>
      <c r="C761" s="270">
        <f t="shared" si="46"/>
        <v>459.35</v>
      </c>
      <c r="D761" s="40"/>
      <c r="E761" s="19"/>
      <c r="F761" s="19"/>
      <c r="G761" s="54"/>
      <c r="H761" s="312"/>
      <c r="J761" s="269">
        <f t="shared" si="47"/>
        <v>2348</v>
      </c>
      <c r="K761" s="270">
        <f t="shared" si="44"/>
        <v>469.35</v>
      </c>
      <c r="L761" s="40"/>
      <c r="M761" s="19"/>
      <c r="N761" s="19"/>
      <c r="O761" s="54"/>
      <c r="P761" s="312"/>
    </row>
    <row r="762" spans="2:16" s="15" customFormat="1" ht="12.75">
      <c r="B762" s="269">
        <f t="shared" si="45"/>
        <v>1549</v>
      </c>
      <c r="C762" s="270">
        <f t="shared" si="46"/>
        <v>459.3625</v>
      </c>
      <c r="D762" s="40"/>
      <c r="E762" s="19"/>
      <c r="F762" s="19"/>
      <c r="G762" s="54"/>
      <c r="H762" s="312"/>
      <c r="J762" s="269">
        <f t="shared" si="47"/>
        <v>2349</v>
      </c>
      <c r="K762" s="270">
        <f t="shared" si="44"/>
        <v>469.3625</v>
      </c>
      <c r="L762" s="40"/>
      <c r="M762" s="19"/>
      <c r="N762" s="19"/>
      <c r="O762" s="54"/>
      <c r="P762" s="312"/>
    </row>
    <row r="763" spans="2:16" s="15" customFormat="1" ht="12.75">
      <c r="B763" s="269">
        <f t="shared" si="45"/>
        <v>1550</v>
      </c>
      <c r="C763" s="270">
        <f t="shared" si="46"/>
        <v>459.375</v>
      </c>
      <c r="D763" s="40"/>
      <c r="E763" s="19"/>
      <c r="F763" s="19"/>
      <c r="G763" s="54"/>
      <c r="H763" s="312"/>
      <c r="J763" s="269">
        <f t="shared" si="47"/>
        <v>2350</v>
      </c>
      <c r="K763" s="270">
        <f t="shared" si="44"/>
        <v>469.375</v>
      </c>
      <c r="L763" s="40"/>
      <c r="M763" s="19"/>
      <c r="N763" s="19"/>
      <c r="O763" s="54"/>
      <c r="P763" s="312"/>
    </row>
    <row r="764" spans="2:16" s="15" customFormat="1" ht="12.75">
      <c r="B764" s="269">
        <f t="shared" si="45"/>
        <v>1551</v>
      </c>
      <c r="C764" s="270">
        <f t="shared" si="46"/>
        <v>459.3875</v>
      </c>
      <c r="D764" s="40"/>
      <c r="E764" s="19"/>
      <c r="F764" s="19"/>
      <c r="G764" s="54"/>
      <c r="H764" s="312"/>
      <c r="J764" s="269">
        <f t="shared" si="47"/>
        <v>2351</v>
      </c>
      <c r="K764" s="270">
        <f t="shared" si="44"/>
        <v>469.3875</v>
      </c>
      <c r="L764" s="40"/>
      <c r="M764" s="19"/>
      <c r="N764" s="19"/>
      <c r="O764" s="54"/>
      <c r="P764" s="312"/>
    </row>
    <row r="765" spans="2:16" s="15" customFormat="1" ht="12.75">
      <c r="B765" s="269">
        <f t="shared" si="45"/>
        <v>1552</v>
      </c>
      <c r="C765" s="270">
        <f t="shared" si="46"/>
        <v>459.4</v>
      </c>
      <c r="D765" s="40" t="s">
        <v>28</v>
      </c>
      <c r="E765" s="19"/>
      <c r="F765" s="19"/>
      <c r="G765" s="54"/>
      <c r="H765" s="136" t="s">
        <v>668</v>
      </c>
      <c r="J765" s="269">
        <f t="shared" si="47"/>
        <v>2352</v>
      </c>
      <c r="K765" s="270">
        <f t="shared" si="44"/>
        <v>469.4</v>
      </c>
      <c r="L765" s="40" t="s">
        <v>28</v>
      </c>
      <c r="M765" s="19"/>
      <c r="N765" s="19"/>
      <c r="O765" s="54"/>
      <c r="P765" s="136" t="s">
        <v>669</v>
      </c>
    </row>
    <row r="766" spans="2:16" s="15" customFormat="1" ht="12.75">
      <c r="B766" s="269">
        <f t="shared" si="45"/>
        <v>1553</v>
      </c>
      <c r="C766" s="270">
        <f t="shared" si="46"/>
        <v>459.4125</v>
      </c>
      <c r="D766" s="40"/>
      <c r="E766" s="19"/>
      <c r="F766" s="19"/>
      <c r="G766" s="54"/>
      <c r="H766" s="312"/>
      <c r="J766" s="269">
        <f t="shared" si="47"/>
        <v>2353</v>
      </c>
      <c r="K766" s="270">
        <f t="shared" si="44"/>
        <v>469.4125</v>
      </c>
      <c r="L766" s="40"/>
      <c r="M766" s="19"/>
      <c r="N766" s="19"/>
      <c r="O766" s="54"/>
      <c r="P766" s="312"/>
    </row>
    <row r="767" spans="2:16" s="15" customFormat="1" ht="12.75">
      <c r="B767" s="269">
        <f t="shared" si="45"/>
        <v>1554</v>
      </c>
      <c r="C767" s="270">
        <f t="shared" si="46"/>
        <v>459.425</v>
      </c>
      <c r="D767" s="40" t="s">
        <v>28</v>
      </c>
      <c r="E767" s="19"/>
      <c r="F767" s="19"/>
      <c r="G767" s="54"/>
      <c r="H767" s="136" t="s">
        <v>666</v>
      </c>
      <c r="J767" s="269">
        <f t="shared" si="47"/>
        <v>2354</v>
      </c>
      <c r="K767" s="270">
        <f t="shared" si="44"/>
        <v>469.425</v>
      </c>
      <c r="L767" s="40" t="s">
        <v>28</v>
      </c>
      <c r="M767" s="19"/>
      <c r="N767" s="19"/>
      <c r="O767" s="54"/>
      <c r="P767" s="136" t="s">
        <v>667</v>
      </c>
    </row>
    <row r="768" spans="2:16" s="15" customFormat="1" ht="12.75">
      <c r="B768" s="269">
        <f t="shared" si="45"/>
        <v>1555</v>
      </c>
      <c r="C768" s="270">
        <f t="shared" si="46"/>
        <v>459.4375</v>
      </c>
      <c r="D768" s="40"/>
      <c r="E768" s="19"/>
      <c r="F768" s="19"/>
      <c r="G768" s="54"/>
      <c r="H768" s="312"/>
      <c r="J768" s="269">
        <f t="shared" si="47"/>
        <v>2355</v>
      </c>
      <c r="K768" s="270">
        <f t="shared" si="44"/>
        <v>469.4375</v>
      </c>
      <c r="L768" s="40"/>
      <c r="M768" s="19"/>
      <c r="N768" s="19"/>
      <c r="O768" s="54"/>
      <c r="P768" s="312"/>
    </row>
    <row r="769" spans="2:16" s="15" customFormat="1" ht="12.75">
      <c r="B769" s="269">
        <f t="shared" si="45"/>
        <v>1556</v>
      </c>
      <c r="C769" s="270">
        <f t="shared" si="46"/>
        <v>459.45</v>
      </c>
      <c r="D769" s="40" t="s">
        <v>28</v>
      </c>
      <c r="E769" s="19"/>
      <c r="F769" s="19"/>
      <c r="G769" s="54"/>
      <c r="H769" s="136" t="s">
        <v>671</v>
      </c>
      <c r="J769" s="269">
        <f t="shared" si="47"/>
        <v>2356</v>
      </c>
      <c r="K769" s="270">
        <f t="shared" si="44"/>
        <v>469.45</v>
      </c>
      <c r="L769" s="40" t="s">
        <v>28</v>
      </c>
      <c r="M769" s="19"/>
      <c r="N769" s="19"/>
      <c r="O769" s="54"/>
      <c r="P769" s="136" t="s">
        <v>671</v>
      </c>
    </row>
    <row r="770" spans="2:16" s="15" customFormat="1" ht="12.75">
      <c r="B770" s="269">
        <f t="shared" si="45"/>
        <v>1557</v>
      </c>
      <c r="C770" s="270">
        <f t="shared" si="46"/>
        <v>459.4625</v>
      </c>
      <c r="D770" s="40"/>
      <c r="E770" s="19"/>
      <c r="F770" s="19"/>
      <c r="G770" s="54"/>
      <c r="H770" s="312"/>
      <c r="J770" s="269">
        <f t="shared" si="47"/>
        <v>2357</v>
      </c>
      <c r="K770" s="270">
        <f t="shared" si="44"/>
        <v>469.4625</v>
      </c>
      <c r="L770" s="40"/>
      <c r="M770" s="19"/>
      <c r="N770" s="19"/>
      <c r="O770" s="54"/>
      <c r="P770" s="312"/>
    </row>
    <row r="771" spans="2:16" s="15" customFormat="1" ht="12.75">
      <c r="B771" s="269">
        <f t="shared" si="45"/>
        <v>1558</v>
      </c>
      <c r="C771" s="270">
        <f t="shared" si="46"/>
        <v>459.475</v>
      </c>
      <c r="D771" s="40"/>
      <c r="E771" s="19"/>
      <c r="F771" s="19"/>
      <c r="G771" s="54"/>
      <c r="H771" s="136"/>
      <c r="J771" s="269">
        <f t="shared" si="47"/>
        <v>2358</v>
      </c>
      <c r="K771" s="270">
        <f t="shared" si="44"/>
        <v>469.475</v>
      </c>
      <c r="L771" s="40"/>
      <c r="M771" s="19"/>
      <c r="N771" s="19"/>
      <c r="O771" s="54"/>
      <c r="P771" s="136"/>
    </row>
    <row r="772" spans="2:16" s="15" customFormat="1" ht="12.75">
      <c r="B772" s="269">
        <f t="shared" si="45"/>
        <v>1559</v>
      </c>
      <c r="C772" s="270">
        <f t="shared" si="46"/>
        <v>459.4875</v>
      </c>
      <c r="D772" s="40"/>
      <c r="E772" s="19"/>
      <c r="F772" s="19"/>
      <c r="G772" s="54"/>
      <c r="H772" s="312"/>
      <c r="J772" s="269">
        <f t="shared" si="47"/>
        <v>2359</v>
      </c>
      <c r="K772" s="270">
        <f t="shared" si="44"/>
        <v>469.4875</v>
      </c>
      <c r="L772" s="40"/>
      <c r="M772" s="19"/>
      <c r="N772" s="19"/>
      <c r="O772" s="54"/>
      <c r="P772" s="312"/>
    </row>
    <row r="773" spans="2:16" s="15" customFormat="1" ht="12.75">
      <c r="B773" s="269">
        <f t="shared" si="45"/>
        <v>1560</v>
      </c>
      <c r="C773" s="270">
        <f t="shared" si="46"/>
        <v>459.5</v>
      </c>
      <c r="D773" s="40"/>
      <c r="E773" s="19"/>
      <c r="F773" s="19"/>
      <c r="G773" s="54"/>
      <c r="H773" s="136"/>
      <c r="J773" s="269">
        <f t="shared" si="47"/>
        <v>2360</v>
      </c>
      <c r="K773" s="270">
        <f t="shared" si="44"/>
        <v>469.5</v>
      </c>
      <c r="L773" s="40"/>
      <c r="M773" s="19"/>
      <c r="N773" s="19"/>
      <c r="O773" s="54"/>
      <c r="P773" s="136"/>
    </row>
    <row r="774" spans="2:16" s="15" customFormat="1" ht="12.75">
      <c r="B774" s="269">
        <f t="shared" si="45"/>
        <v>1561</v>
      </c>
      <c r="C774" s="270">
        <f t="shared" si="46"/>
        <v>459.5125</v>
      </c>
      <c r="D774" s="40"/>
      <c r="E774" s="19"/>
      <c r="F774" s="19"/>
      <c r="G774" s="54"/>
      <c r="H774" s="312"/>
      <c r="J774" s="269">
        <f t="shared" si="47"/>
        <v>2361</v>
      </c>
      <c r="K774" s="270">
        <f t="shared" si="44"/>
        <v>469.5125</v>
      </c>
      <c r="L774" s="40"/>
      <c r="M774" s="19"/>
      <c r="N774" s="19"/>
      <c r="O774" s="54"/>
      <c r="P774" s="312"/>
    </row>
    <row r="775" spans="2:16" s="15" customFormat="1" ht="12.75">
      <c r="B775" s="269">
        <f t="shared" si="45"/>
        <v>1562</v>
      </c>
      <c r="C775" s="270">
        <f t="shared" si="46"/>
        <v>459.525</v>
      </c>
      <c r="D775" s="40"/>
      <c r="E775" s="19"/>
      <c r="F775" s="19"/>
      <c r="G775" s="54"/>
      <c r="H775" s="136"/>
      <c r="J775" s="269">
        <f t="shared" si="47"/>
        <v>2362</v>
      </c>
      <c r="K775" s="270">
        <f t="shared" si="44"/>
        <v>469.525</v>
      </c>
      <c r="L775" s="40"/>
      <c r="M775" s="19"/>
      <c r="N775" s="19"/>
      <c r="O775" s="54"/>
      <c r="P775" s="136"/>
    </row>
    <row r="776" spans="2:16" s="15" customFormat="1" ht="12.75">
      <c r="B776" s="269">
        <f t="shared" si="45"/>
        <v>1563</v>
      </c>
      <c r="C776" s="270">
        <f t="shared" si="46"/>
        <v>459.5375</v>
      </c>
      <c r="D776" s="40"/>
      <c r="E776" s="19"/>
      <c r="F776" s="19"/>
      <c r="G776" s="54"/>
      <c r="H776" s="312"/>
      <c r="J776" s="269">
        <f t="shared" si="47"/>
        <v>2363</v>
      </c>
      <c r="K776" s="270">
        <f t="shared" si="44"/>
        <v>469.5375</v>
      </c>
      <c r="L776" s="40"/>
      <c r="M776" s="19"/>
      <c r="N776" s="19"/>
      <c r="O776" s="54"/>
      <c r="P776" s="312"/>
    </row>
    <row r="777" spans="2:16" s="15" customFormat="1" ht="12.75">
      <c r="B777" s="269">
        <f t="shared" si="45"/>
        <v>1564</v>
      </c>
      <c r="C777" s="270">
        <f t="shared" si="46"/>
        <v>459.55</v>
      </c>
      <c r="D777" s="40"/>
      <c r="E777" s="19"/>
      <c r="F777" s="19"/>
      <c r="G777" s="54"/>
      <c r="H777" s="136"/>
      <c r="J777" s="269">
        <f t="shared" si="47"/>
        <v>2364</v>
      </c>
      <c r="K777" s="270">
        <f t="shared" si="44"/>
        <v>469.55</v>
      </c>
      <c r="L777" s="40"/>
      <c r="M777" s="19"/>
      <c r="N777" s="19"/>
      <c r="O777" s="54"/>
      <c r="P777" s="136"/>
    </row>
    <row r="778" spans="2:16" s="15" customFormat="1" ht="12.75">
      <c r="B778" s="269">
        <f t="shared" si="45"/>
        <v>1565</v>
      </c>
      <c r="C778" s="270">
        <f t="shared" si="46"/>
        <v>459.5625</v>
      </c>
      <c r="D778" s="40"/>
      <c r="E778" s="19"/>
      <c r="F778" s="19"/>
      <c r="G778" s="54"/>
      <c r="H778" s="312"/>
      <c r="J778" s="269">
        <f t="shared" si="47"/>
        <v>2365</v>
      </c>
      <c r="K778" s="270">
        <f t="shared" si="44"/>
        <v>469.5625</v>
      </c>
      <c r="L778" s="40"/>
      <c r="M778" s="19"/>
      <c r="N778" s="19"/>
      <c r="O778" s="54"/>
      <c r="P778" s="312"/>
    </row>
    <row r="779" spans="2:16" s="15" customFormat="1" ht="12.75">
      <c r="B779" s="269">
        <f t="shared" si="45"/>
        <v>1566</v>
      </c>
      <c r="C779" s="270">
        <f t="shared" si="46"/>
        <v>459.575</v>
      </c>
      <c r="D779" s="40"/>
      <c r="E779" s="19"/>
      <c r="F779" s="19"/>
      <c r="G779" s="54"/>
      <c r="H779" s="136"/>
      <c r="J779" s="269">
        <f t="shared" si="47"/>
        <v>2366</v>
      </c>
      <c r="K779" s="270">
        <f t="shared" si="44"/>
        <v>469.575</v>
      </c>
      <c r="L779" s="40"/>
      <c r="M779" s="19"/>
      <c r="N779" s="19"/>
      <c r="O779" s="54"/>
      <c r="P779" s="136"/>
    </row>
    <row r="780" spans="2:16" s="15" customFormat="1" ht="12.75">
      <c r="B780" s="269">
        <f t="shared" si="45"/>
        <v>1567</v>
      </c>
      <c r="C780" s="270">
        <f t="shared" si="46"/>
        <v>459.5875</v>
      </c>
      <c r="D780" s="40"/>
      <c r="E780" s="19"/>
      <c r="F780" s="19"/>
      <c r="G780" s="54"/>
      <c r="H780" s="312"/>
      <c r="J780" s="269">
        <f t="shared" si="47"/>
        <v>2367</v>
      </c>
      <c r="K780" s="270">
        <f t="shared" si="44"/>
        <v>469.5875</v>
      </c>
      <c r="L780" s="40"/>
      <c r="M780" s="19"/>
      <c r="N780" s="19"/>
      <c r="O780" s="54"/>
      <c r="P780" s="312"/>
    </row>
    <row r="781" spans="2:16" s="15" customFormat="1" ht="12.75">
      <c r="B781" s="269">
        <f t="shared" si="45"/>
        <v>1568</v>
      </c>
      <c r="C781" s="270">
        <f t="shared" si="46"/>
        <v>459.6</v>
      </c>
      <c r="D781" s="40"/>
      <c r="E781" s="19"/>
      <c r="F781" s="19"/>
      <c r="G781" s="54"/>
      <c r="H781" s="312"/>
      <c r="J781" s="269">
        <f t="shared" si="47"/>
        <v>2368</v>
      </c>
      <c r="K781" s="270">
        <f t="shared" si="44"/>
        <v>469.6</v>
      </c>
      <c r="L781" s="40"/>
      <c r="M781" s="19"/>
      <c r="N781" s="19"/>
      <c r="O781" s="54"/>
      <c r="P781" s="312"/>
    </row>
    <row r="782" spans="2:16" s="15" customFormat="1" ht="12.75">
      <c r="B782" s="269">
        <f t="shared" si="45"/>
        <v>1569</v>
      </c>
      <c r="C782" s="270">
        <f t="shared" si="46"/>
        <v>459.6125</v>
      </c>
      <c r="D782" s="40"/>
      <c r="E782" s="19"/>
      <c r="F782" s="19"/>
      <c r="G782" s="54"/>
      <c r="H782" s="312"/>
      <c r="J782" s="269">
        <f t="shared" si="47"/>
        <v>2369</v>
      </c>
      <c r="K782" s="270">
        <f aca="true" t="shared" si="48" ref="K782:K813">SUM(440+J782*0.0125)</f>
        <v>469.6125</v>
      </c>
      <c r="L782" s="40"/>
      <c r="M782" s="19"/>
      <c r="N782" s="19"/>
      <c r="O782" s="54"/>
      <c r="P782" s="312"/>
    </row>
    <row r="783" spans="2:16" s="15" customFormat="1" ht="12.75">
      <c r="B783" s="269">
        <f aca="true" t="shared" si="49" ref="B783:B813">SUM(B782+1)</f>
        <v>1570</v>
      </c>
      <c r="C783" s="270">
        <f t="shared" si="46"/>
        <v>459.625</v>
      </c>
      <c r="D783" s="40"/>
      <c r="E783" s="19"/>
      <c r="F783" s="19"/>
      <c r="G783" s="54"/>
      <c r="H783" s="312"/>
      <c r="J783" s="269">
        <f t="shared" si="47"/>
        <v>2370</v>
      </c>
      <c r="K783" s="270">
        <f t="shared" si="48"/>
        <v>469.625</v>
      </c>
      <c r="L783" s="40"/>
      <c r="M783" s="19"/>
      <c r="N783" s="19"/>
      <c r="O783" s="54"/>
      <c r="P783" s="312"/>
    </row>
    <row r="784" spans="2:16" s="15" customFormat="1" ht="12.75">
      <c r="B784" s="269">
        <f t="shared" si="49"/>
        <v>1571</v>
      </c>
      <c r="C784" s="270">
        <f aca="true" t="shared" si="50" ref="C784:C813">SUM(440+B784*0.0125)</f>
        <v>459.6375</v>
      </c>
      <c r="D784" s="40"/>
      <c r="E784" s="19"/>
      <c r="F784" s="19"/>
      <c r="G784" s="54"/>
      <c r="H784" s="312"/>
      <c r="J784" s="269">
        <f t="shared" si="47"/>
        <v>2371</v>
      </c>
      <c r="K784" s="270">
        <f t="shared" si="48"/>
        <v>469.6375</v>
      </c>
      <c r="L784" s="40"/>
      <c r="M784" s="19"/>
      <c r="N784" s="19"/>
      <c r="O784" s="54"/>
      <c r="P784" s="312"/>
    </row>
    <row r="785" spans="2:16" s="15" customFormat="1" ht="12.75">
      <c r="B785" s="269">
        <f t="shared" si="49"/>
        <v>1572</v>
      </c>
      <c r="C785" s="270">
        <f t="shared" si="50"/>
        <v>459.65</v>
      </c>
      <c r="D785" s="40"/>
      <c r="E785" s="19"/>
      <c r="F785" s="19"/>
      <c r="G785" s="54"/>
      <c r="H785" s="312"/>
      <c r="J785" s="269">
        <f aca="true" t="shared" si="51" ref="J785:J813">SUM(J784+1)</f>
        <v>2372</v>
      </c>
      <c r="K785" s="270">
        <f t="shared" si="48"/>
        <v>469.65</v>
      </c>
      <c r="L785" s="40"/>
      <c r="M785" s="19"/>
      <c r="N785" s="19"/>
      <c r="O785" s="54"/>
      <c r="P785" s="312"/>
    </row>
    <row r="786" spans="2:16" s="15" customFormat="1" ht="12.75">
      <c r="B786" s="269">
        <f t="shared" si="49"/>
        <v>1573</v>
      </c>
      <c r="C786" s="270">
        <f t="shared" si="50"/>
        <v>459.6625</v>
      </c>
      <c r="D786" s="40"/>
      <c r="E786" s="19"/>
      <c r="F786" s="19"/>
      <c r="G786" s="54"/>
      <c r="H786" s="312"/>
      <c r="J786" s="269">
        <f t="shared" si="51"/>
        <v>2373</v>
      </c>
      <c r="K786" s="270">
        <f t="shared" si="48"/>
        <v>469.6625</v>
      </c>
      <c r="L786" s="40"/>
      <c r="M786" s="19"/>
      <c r="N786" s="19"/>
      <c r="O786" s="54"/>
      <c r="P786" s="312"/>
    </row>
    <row r="787" spans="2:16" s="15" customFormat="1" ht="12.75">
      <c r="B787" s="269">
        <f t="shared" si="49"/>
        <v>1574</v>
      </c>
      <c r="C787" s="270">
        <f t="shared" si="50"/>
        <v>459.675</v>
      </c>
      <c r="D787" s="40"/>
      <c r="E787" s="19"/>
      <c r="F787" s="19"/>
      <c r="G787" s="54"/>
      <c r="H787" s="312"/>
      <c r="J787" s="269">
        <f t="shared" si="51"/>
        <v>2374</v>
      </c>
      <c r="K787" s="270">
        <f t="shared" si="48"/>
        <v>469.675</v>
      </c>
      <c r="L787" s="40"/>
      <c r="M787" s="19"/>
      <c r="N787" s="19"/>
      <c r="O787" s="54"/>
      <c r="P787" s="312"/>
    </row>
    <row r="788" spans="2:16" s="15" customFormat="1" ht="12.75">
      <c r="B788" s="269">
        <f t="shared" si="49"/>
        <v>1575</v>
      </c>
      <c r="C788" s="270">
        <f t="shared" si="50"/>
        <v>459.6875</v>
      </c>
      <c r="D788" s="40"/>
      <c r="E788" s="19"/>
      <c r="F788" s="19"/>
      <c r="G788" s="54"/>
      <c r="H788" s="312"/>
      <c r="J788" s="269">
        <f t="shared" si="51"/>
        <v>2375</v>
      </c>
      <c r="K788" s="270">
        <f t="shared" si="48"/>
        <v>469.6875</v>
      </c>
      <c r="L788" s="40"/>
      <c r="M788" s="19"/>
      <c r="N788" s="19"/>
      <c r="O788" s="54"/>
      <c r="P788" s="312"/>
    </row>
    <row r="789" spans="2:16" s="15" customFormat="1" ht="12.75">
      <c r="B789" s="269">
        <f t="shared" si="49"/>
        <v>1576</v>
      </c>
      <c r="C789" s="270">
        <f t="shared" si="50"/>
        <v>459.7</v>
      </c>
      <c r="D789" s="40" t="s">
        <v>28</v>
      </c>
      <c r="E789" s="19"/>
      <c r="F789" s="19"/>
      <c r="G789" s="54"/>
      <c r="H789" s="136" t="s">
        <v>269</v>
      </c>
      <c r="J789" s="269">
        <f t="shared" si="51"/>
        <v>2376</v>
      </c>
      <c r="K789" s="270">
        <f t="shared" si="48"/>
        <v>469.7</v>
      </c>
      <c r="L789" s="40" t="s">
        <v>28</v>
      </c>
      <c r="M789" s="19"/>
      <c r="N789" s="19"/>
      <c r="O789" s="54"/>
      <c r="P789" s="136" t="s">
        <v>269</v>
      </c>
    </row>
    <row r="790" spans="2:16" s="15" customFormat="1" ht="12.75">
      <c r="B790" s="269">
        <f t="shared" si="49"/>
        <v>1577</v>
      </c>
      <c r="C790" s="270">
        <f t="shared" si="50"/>
        <v>459.7125</v>
      </c>
      <c r="D790" s="40"/>
      <c r="E790" s="19"/>
      <c r="F790" s="19"/>
      <c r="G790" s="54"/>
      <c r="H790" s="312"/>
      <c r="J790" s="269">
        <f t="shared" si="51"/>
        <v>2377</v>
      </c>
      <c r="K790" s="270">
        <f t="shared" si="48"/>
        <v>469.7125</v>
      </c>
      <c r="L790" s="40"/>
      <c r="M790" s="19"/>
      <c r="N790" s="19"/>
      <c r="O790" s="54"/>
      <c r="P790" s="312"/>
    </row>
    <row r="791" spans="2:16" s="15" customFormat="1" ht="12.75">
      <c r="B791" s="269">
        <f t="shared" si="49"/>
        <v>1578</v>
      </c>
      <c r="C791" s="270">
        <f t="shared" si="50"/>
        <v>459.725</v>
      </c>
      <c r="D791" s="40" t="s">
        <v>28</v>
      </c>
      <c r="E791" s="19"/>
      <c r="F791" s="19"/>
      <c r="G791" s="54"/>
      <c r="H791" s="136" t="s">
        <v>324</v>
      </c>
      <c r="J791" s="269">
        <f t="shared" si="51"/>
        <v>2378</v>
      </c>
      <c r="K791" s="270">
        <f t="shared" si="48"/>
        <v>469.725</v>
      </c>
      <c r="L791" s="40" t="s">
        <v>28</v>
      </c>
      <c r="M791" s="19"/>
      <c r="N791" s="19"/>
      <c r="O791" s="54"/>
      <c r="P791" s="136" t="s">
        <v>325</v>
      </c>
    </row>
    <row r="792" spans="2:16" s="15" customFormat="1" ht="12.75">
      <c r="B792" s="269">
        <f t="shared" si="49"/>
        <v>1579</v>
      </c>
      <c r="C792" s="270">
        <f t="shared" si="50"/>
        <v>459.7375</v>
      </c>
      <c r="D792" s="40"/>
      <c r="E792" s="19"/>
      <c r="F792" s="19"/>
      <c r="G792" s="54"/>
      <c r="H792" s="312"/>
      <c r="J792" s="269">
        <f t="shared" si="51"/>
        <v>2379</v>
      </c>
      <c r="K792" s="270">
        <f t="shared" si="48"/>
        <v>469.7375</v>
      </c>
      <c r="L792" s="40"/>
      <c r="M792" s="19"/>
      <c r="N792" s="19"/>
      <c r="O792" s="54"/>
      <c r="P792" s="312"/>
    </row>
    <row r="793" spans="2:16" s="15" customFormat="1" ht="12.75">
      <c r="B793" s="269">
        <f t="shared" si="49"/>
        <v>1580</v>
      </c>
      <c r="C793" s="270">
        <f t="shared" si="50"/>
        <v>459.75</v>
      </c>
      <c r="D793" s="40"/>
      <c r="E793" s="19"/>
      <c r="F793" s="19"/>
      <c r="G793" s="54"/>
      <c r="H793" s="312"/>
      <c r="J793" s="269">
        <f t="shared" si="51"/>
        <v>2380</v>
      </c>
      <c r="K793" s="270">
        <f t="shared" si="48"/>
        <v>469.75</v>
      </c>
      <c r="L793" s="40"/>
      <c r="M793" s="19"/>
      <c r="N793" s="19"/>
      <c r="O793" s="54"/>
      <c r="P793" s="312"/>
    </row>
    <row r="794" spans="2:16" s="15" customFormat="1" ht="12.75">
      <c r="B794" s="269">
        <f t="shared" si="49"/>
        <v>1581</v>
      </c>
      <c r="C794" s="270">
        <f t="shared" si="50"/>
        <v>459.7625</v>
      </c>
      <c r="D794" s="40"/>
      <c r="E794" s="19"/>
      <c r="F794" s="19"/>
      <c r="G794" s="54"/>
      <c r="H794" s="312"/>
      <c r="J794" s="269">
        <f t="shared" si="51"/>
        <v>2381</v>
      </c>
      <c r="K794" s="270">
        <f t="shared" si="48"/>
        <v>469.7625</v>
      </c>
      <c r="L794" s="40"/>
      <c r="M794" s="19"/>
      <c r="N794" s="19"/>
      <c r="O794" s="54"/>
      <c r="P794" s="312"/>
    </row>
    <row r="795" spans="2:16" s="15" customFormat="1" ht="12.75">
      <c r="B795" s="269">
        <f t="shared" si="49"/>
        <v>1582</v>
      </c>
      <c r="C795" s="270">
        <f t="shared" si="50"/>
        <v>459.775</v>
      </c>
      <c r="D795" s="40"/>
      <c r="E795" s="19"/>
      <c r="F795" s="19"/>
      <c r="G795" s="54"/>
      <c r="H795" s="312"/>
      <c r="J795" s="269">
        <f t="shared" si="51"/>
        <v>2382</v>
      </c>
      <c r="K795" s="270">
        <f t="shared" si="48"/>
        <v>469.775</v>
      </c>
      <c r="L795" s="40"/>
      <c r="M795" s="19"/>
      <c r="N795" s="19"/>
      <c r="O795" s="54"/>
      <c r="P795" s="312"/>
    </row>
    <row r="796" spans="2:16" s="15" customFormat="1" ht="12.75">
      <c r="B796" s="269">
        <f t="shared" si="49"/>
        <v>1583</v>
      </c>
      <c r="C796" s="270">
        <f t="shared" si="50"/>
        <v>459.7875</v>
      </c>
      <c r="D796" s="40"/>
      <c r="E796" s="19"/>
      <c r="F796" s="19"/>
      <c r="G796" s="54"/>
      <c r="H796" s="312"/>
      <c r="J796" s="269">
        <f t="shared" si="51"/>
        <v>2383</v>
      </c>
      <c r="K796" s="270">
        <f t="shared" si="48"/>
        <v>469.7875</v>
      </c>
      <c r="L796" s="40"/>
      <c r="M796" s="19"/>
      <c r="N796" s="19"/>
      <c r="O796" s="54"/>
      <c r="P796" s="312"/>
    </row>
    <row r="797" spans="2:16" s="15" customFormat="1" ht="12.75">
      <c r="B797" s="269">
        <f t="shared" si="49"/>
        <v>1584</v>
      </c>
      <c r="C797" s="270">
        <f t="shared" si="50"/>
        <v>459.8</v>
      </c>
      <c r="D797" s="40"/>
      <c r="E797" s="19"/>
      <c r="F797" s="19"/>
      <c r="G797" s="54"/>
      <c r="H797" s="312"/>
      <c r="J797" s="269">
        <f t="shared" si="51"/>
        <v>2384</v>
      </c>
      <c r="K797" s="270">
        <f t="shared" si="48"/>
        <v>469.8</v>
      </c>
      <c r="L797" s="40"/>
      <c r="M797" s="19"/>
      <c r="N797" s="19"/>
      <c r="O797" s="54"/>
      <c r="P797" s="312"/>
    </row>
    <row r="798" spans="2:16" s="15" customFormat="1" ht="12.75">
      <c r="B798" s="269">
        <f t="shared" si="49"/>
        <v>1585</v>
      </c>
      <c r="C798" s="270">
        <f t="shared" si="50"/>
        <v>459.8125</v>
      </c>
      <c r="D798" s="40"/>
      <c r="E798" s="19"/>
      <c r="F798" s="19"/>
      <c r="G798" s="54"/>
      <c r="H798" s="312"/>
      <c r="J798" s="269">
        <f t="shared" si="51"/>
        <v>2385</v>
      </c>
      <c r="K798" s="270">
        <f t="shared" si="48"/>
        <v>469.8125</v>
      </c>
      <c r="L798" s="40"/>
      <c r="M798" s="19"/>
      <c r="N798" s="19"/>
      <c r="O798" s="54"/>
      <c r="P798" s="312"/>
    </row>
    <row r="799" spans="2:16" s="15" customFormat="1" ht="12.75">
      <c r="B799" s="269">
        <f t="shared" si="49"/>
        <v>1586</v>
      </c>
      <c r="C799" s="270">
        <f t="shared" si="50"/>
        <v>459.825</v>
      </c>
      <c r="D799" s="40"/>
      <c r="E799" s="19"/>
      <c r="F799" s="19"/>
      <c r="G799" s="54"/>
      <c r="H799" s="312"/>
      <c r="J799" s="269">
        <f t="shared" si="51"/>
        <v>2386</v>
      </c>
      <c r="K799" s="270">
        <f t="shared" si="48"/>
        <v>469.825</v>
      </c>
      <c r="L799" s="40"/>
      <c r="M799" s="19"/>
      <c r="N799" s="19"/>
      <c r="O799" s="54"/>
      <c r="P799" s="312"/>
    </row>
    <row r="800" spans="2:16" s="15" customFormat="1" ht="12.75">
      <c r="B800" s="269">
        <f t="shared" si="49"/>
        <v>1587</v>
      </c>
      <c r="C800" s="270">
        <f t="shared" si="50"/>
        <v>459.8375</v>
      </c>
      <c r="D800" s="40"/>
      <c r="E800" s="19"/>
      <c r="F800" s="19"/>
      <c r="G800" s="54"/>
      <c r="H800" s="312"/>
      <c r="J800" s="269">
        <f t="shared" si="51"/>
        <v>2387</v>
      </c>
      <c r="K800" s="270">
        <f t="shared" si="48"/>
        <v>469.8375</v>
      </c>
      <c r="L800" s="40"/>
      <c r="M800" s="19"/>
      <c r="N800" s="19"/>
      <c r="O800" s="54"/>
      <c r="P800" s="312"/>
    </row>
    <row r="801" spans="2:16" s="15" customFormat="1" ht="12.75">
      <c r="B801" s="269">
        <f t="shared" si="49"/>
        <v>1588</v>
      </c>
      <c r="C801" s="270">
        <f t="shared" si="50"/>
        <v>459.85</v>
      </c>
      <c r="D801" s="40"/>
      <c r="E801" s="19"/>
      <c r="F801" s="19"/>
      <c r="G801" s="54"/>
      <c r="H801" s="312"/>
      <c r="J801" s="269">
        <f t="shared" si="51"/>
        <v>2388</v>
      </c>
      <c r="K801" s="270">
        <f t="shared" si="48"/>
        <v>469.85</v>
      </c>
      <c r="L801" s="40"/>
      <c r="M801" s="19"/>
      <c r="N801" s="19"/>
      <c r="O801" s="54"/>
      <c r="P801" s="312"/>
    </row>
    <row r="802" spans="2:16" s="15" customFormat="1" ht="12.75">
      <c r="B802" s="269">
        <f t="shared" si="49"/>
        <v>1589</v>
      </c>
      <c r="C802" s="270">
        <f t="shared" si="50"/>
        <v>459.8625</v>
      </c>
      <c r="D802" s="40"/>
      <c r="E802" s="19"/>
      <c r="F802" s="19"/>
      <c r="G802" s="54"/>
      <c r="H802" s="312"/>
      <c r="J802" s="269">
        <f t="shared" si="51"/>
        <v>2389</v>
      </c>
      <c r="K802" s="270">
        <f t="shared" si="48"/>
        <v>469.8625</v>
      </c>
      <c r="L802" s="40"/>
      <c r="M802" s="19"/>
      <c r="N802" s="19"/>
      <c r="O802" s="54"/>
      <c r="P802" s="312"/>
    </row>
    <row r="803" spans="2:16" s="15" customFormat="1" ht="12.75">
      <c r="B803" s="269">
        <f t="shared" si="49"/>
        <v>1590</v>
      </c>
      <c r="C803" s="270">
        <f t="shared" si="50"/>
        <v>459.875</v>
      </c>
      <c r="D803" s="40"/>
      <c r="E803" s="19"/>
      <c r="F803" s="19"/>
      <c r="G803" s="54"/>
      <c r="H803" s="312"/>
      <c r="J803" s="269">
        <f t="shared" si="51"/>
        <v>2390</v>
      </c>
      <c r="K803" s="270">
        <f t="shared" si="48"/>
        <v>469.875</v>
      </c>
      <c r="L803" s="40"/>
      <c r="M803" s="19"/>
      <c r="N803" s="19"/>
      <c r="O803" s="54"/>
      <c r="P803" s="312"/>
    </row>
    <row r="804" spans="2:16" s="15" customFormat="1" ht="12.75">
      <c r="B804" s="269">
        <f t="shared" si="49"/>
        <v>1591</v>
      </c>
      <c r="C804" s="270">
        <f t="shared" si="50"/>
        <v>459.8875</v>
      </c>
      <c r="D804" s="40"/>
      <c r="E804" s="19"/>
      <c r="F804" s="19"/>
      <c r="G804" s="54"/>
      <c r="H804" s="312"/>
      <c r="J804" s="269">
        <f t="shared" si="51"/>
        <v>2391</v>
      </c>
      <c r="K804" s="270">
        <f t="shared" si="48"/>
        <v>469.8875</v>
      </c>
      <c r="L804" s="40"/>
      <c r="M804" s="19"/>
      <c r="N804" s="19"/>
      <c r="O804" s="54"/>
      <c r="P804" s="312"/>
    </row>
    <row r="805" spans="2:16" s="15" customFormat="1" ht="12.75">
      <c r="B805" s="269">
        <f t="shared" si="49"/>
        <v>1592</v>
      </c>
      <c r="C805" s="270">
        <f t="shared" si="50"/>
        <v>459.9</v>
      </c>
      <c r="D805" s="40"/>
      <c r="E805" s="19"/>
      <c r="F805" s="19"/>
      <c r="G805" s="54"/>
      <c r="H805" s="312"/>
      <c r="J805" s="269">
        <f t="shared" si="51"/>
        <v>2392</v>
      </c>
      <c r="K805" s="270">
        <f t="shared" si="48"/>
        <v>469.9</v>
      </c>
      <c r="L805" s="40"/>
      <c r="M805" s="19"/>
      <c r="N805" s="19"/>
      <c r="O805" s="54"/>
      <c r="P805" s="312"/>
    </row>
    <row r="806" spans="2:16" s="15" customFormat="1" ht="12.75">
      <c r="B806" s="269">
        <f t="shared" si="49"/>
        <v>1593</v>
      </c>
      <c r="C806" s="270">
        <f t="shared" si="50"/>
        <v>459.9125</v>
      </c>
      <c r="D806" s="40"/>
      <c r="E806" s="19"/>
      <c r="F806" s="19"/>
      <c r="G806" s="54"/>
      <c r="H806" s="312"/>
      <c r="J806" s="269">
        <f t="shared" si="51"/>
        <v>2393</v>
      </c>
      <c r="K806" s="270">
        <f t="shared" si="48"/>
        <v>469.9125</v>
      </c>
      <c r="L806" s="40"/>
      <c r="M806" s="19"/>
      <c r="N806" s="19"/>
      <c r="O806" s="54"/>
      <c r="P806" s="312"/>
    </row>
    <row r="807" spans="2:16" s="15" customFormat="1" ht="12.75">
      <c r="B807" s="269">
        <f t="shared" si="49"/>
        <v>1594</v>
      </c>
      <c r="C807" s="270">
        <f t="shared" si="50"/>
        <v>459.925</v>
      </c>
      <c r="D807" s="40" t="s">
        <v>28</v>
      </c>
      <c r="E807" s="19"/>
      <c r="F807" s="19"/>
      <c r="G807" s="54"/>
      <c r="H807" s="283" t="s">
        <v>31</v>
      </c>
      <c r="J807" s="269">
        <f t="shared" si="51"/>
        <v>2394</v>
      </c>
      <c r="K807" s="270">
        <f t="shared" si="48"/>
        <v>469.925</v>
      </c>
      <c r="L807" s="40" t="s">
        <v>28</v>
      </c>
      <c r="M807" s="19"/>
      <c r="N807" s="19"/>
      <c r="O807" s="54"/>
      <c r="P807" s="283" t="s">
        <v>31</v>
      </c>
    </row>
    <row r="808" spans="2:16" s="15" customFormat="1" ht="12.75">
      <c r="B808" s="269">
        <f t="shared" si="49"/>
        <v>1595</v>
      </c>
      <c r="C808" s="270">
        <f t="shared" si="50"/>
        <v>459.9375</v>
      </c>
      <c r="D808" s="40"/>
      <c r="E808" s="19"/>
      <c r="F808" s="19"/>
      <c r="G808" s="54"/>
      <c r="H808" s="312"/>
      <c r="J808" s="269">
        <f t="shared" si="51"/>
        <v>2395</v>
      </c>
      <c r="K808" s="270">
        <f t="shared" si="48"/>
        <v>469.9375</v>
      </c>
      <c r="L808" s="40"/>
      <c r="M808" s="19"/>
      <c r="N808" s="19"/>
      <c r="O808" s="54"/>
      <c r="P808" s="312"/>
    </row>
    <row r="809" spans="2:16" s="15" customFormat="1" ht="12.75">
      <c r="B809" s="269">
        <f t="shared" si="49"/>
        <v>1596</v>
      </c>
      <c r="C809" s="270">
        <f t="shared" si="50"/>
        <v>459.95</v>
      </c>
      <c r="D809" s="40"/>
      <c r="E809" s="19"/>
      <c r="F809" s="19"/>
      <c r="G809" s="54"/>
      <c r="H809" s="312"/>
      <c r="J809" s="269">
        <f t="shared" si="51"/>
        <v>2396</v>
      </c>
      <c r="K809" s="270">
        <f t="shared" si="48"/>
        <v>469.95</v>
      </c>
      <c r="L809" s="40"/>
      <c r="M809" s="19"/>
      <c r="N809" s="19"/>
      <c r="O809" s="54"/>
      <c r="P809" s="312"/>
    </row>
    <row r="810" spans="2:16" s="15" customFormat="1" ht="12.75">
      <c r="B810" s="269">
        <f t="shared" si="49"/>
        <v>1597</v>
      </c>
      <c r="C810" s="270">
        <f t="shared" si="50"/>
        <v>459.9625</v>
      </c>
      <c r="D810" s="40"/>
      <c r="E810" s="19"/>
      <c r="F810" s="19"/>
      <c r="G810" s="54"/>
      <c r="H810" s="312"/>
      <c r="J810" s="269">
        <f t="shared" si="51"/>
        <v>2397</v>
      </c>
      <c r="K810" s="270">
        <f t="shared" si="48"/>
        <v>469.9625</v>
      </c>
      <c r="L810" s="40"/>
      <c r="M810" s="19"/>
      <c r="N810" s="19"/>
      <c r="O810" s="54"/>
      <c r="P810" s="312"/>
    </row>
    <row r="811" spans="2:16" s="15" customFormat="1" ht="12.75">
      <c r="B811" s="269">
        <f t="shared" si="49"/>
        <v>1598</v>
      </c>
      <c r="C811" s="270">
        <f t="shared" si="50"/>
        <v>459.975</v>
      </c>
      <c r="D811" s="40"/>
      <c r="E811" s="19"/>
      <c r="F811" s="19"/>
      <c r="G811" s="54"/>
      <c r="H811" s="312"/>
      <c r="J811" s="269">
        <f t="shared" si="51"/>
        <v>2398</v>
      </c>
      <c r="K811" s="270">
        <f t="shared" si="48"/>
        <v>469.975</v>
      </c>
      <c r="L811" s="40"/>
      <c r="M811" s="19"/>
      <c r="N811" s="19"/>
      <c r="O811" s="54"/>
      <c r="P811" s="312"/>
    </row>
    <row r="812" spans="2:16" s="15" customFormat="1" ht="12.75">
      <c r="B812" s="269">
        <f t="shared" si="49"/>
        <v>1599</v>
      </c>
      <c r="C812" s="270">
        <f t="shared" si="50"/>
        <v>459.9875</v>
      </c>
      <c r="D812" s="40"/>
      <c r="E812" s="19"/>
      <c r="F812" s="19"/>
      <c r="G812" s="54"/>
      <c r="H812" s="312"/>
      <c r="J812" s="269">
        <f t="shared" si="51"/>
        <v>2399</v>
      </c>
      <c r="K812" s="270">
        <f t="shared" si="48"/>
        <v>469.9875</v>
      </c>
      <c r="L812" s="40"/>
      <c r="M812" s="19"/>
      <c r="N812" s="19"/>
      <c r="O812" s="54"/>
      <c r="P812" s="312"/>
    </row>
    <row r="813" spans="2:16" s="15" customFormat="1" ht="13.5" thickBot="1">
      <c r="B813" s="271">
        <f t="shared" si="49"/>
        <v>1600</v>
      </c>
      <c r="C813" s="272">
        <f t="shared" si="50"/>
        <v>460</v>
      </c>
      <c r="D813" s="41"/>
      <c r="E813" s="23"/>
      <c r="F813" s="23"/>
      <c r="G813" s="55"/>
      <c r="H813" s="314"/>
      <c r="J813" s="271">
        <f t="shared" si="51"/>
        <v>2400</v>
      </c>
      <c r="K813" s="272">
        <f t="shared" si="48"/>
        <v>470</v>
      </c>
      <c r="L813" s="41"/>
      <c r="M813" s="23"/>
      <c r="N813" s="23"/>
      <c r="O813" s="55"/>
      <c r="P813" s="314"/>
    </row>
    <row r="817" spans="4:6" ht="15">
      <c r="D817" s="375"/>
      <c r="E817" s="375"/>
      <c r="F817" s="375"/>
    </row>
    <row r="818" spans="4:6" ht="15">
      <c r="D818" s="375"/>
      <c r="E818" s="375"/>
      <c r="F818" s="375"/>
    </row>
    <row r="819" spans="4:6" ht="12.75">
      <c r="D819" s="42"/>
      <c r="E819" s="7"/>
      <c r="F819" s="7"/>
    </row>
    <row r="820" spans="2:8" ht="12.75">
      <c r="B820" s="121"/>
      <c r="C820" s="121"/>
      <c r="D820" s="121"/>
      <c r="E820" s="121"/>
      <c r="F820" s="121"/>
      <c r="G820" s="121"/>
      <c r="H820" s="121"/>
    </row>
    <row r="821" spans="2:8" ht="12.75">
      <c r="B821" s="131"/>
      <c r="C821" s="132"/>
      <c r="D821" s="121"/>
      <c r="E821" s="33"/>
      <c r="F821" s="33"/>
      <c r="G821" s="33"/>
      <c r="H821" s="33"/>
    </row>
    <row r="822" spans="2:8" ht="12.75">
      <c r="B822" s="131"/>
      <c r="C822" s="132"/>
      <c r="D822" s="121"/>
      <c r="E822" s="33"/>
      <c r="F822" s="33"/>
      <c r="G822" s="33"/>
      <c r="H822" s="33"/>
    </row>
    <row r="823" spans="2:8" ht="12.75">
      <c r="B823" s="131"/>
      <c r="C823" s="132"/>
      <c r="D823" s="121"/>
      <c r="E823" s="33"/>
      <c r="F823" s="33"/>
      <c r="G823" s="33"/>
      <c r="H823" s="33"/>
    </row>
    <row r="824" spans="2:8" ht="12.75">
      <c r="B824" s="131"/>
      <c r="C824" s="132"/>
      <c r="D824" s="121"/>
      <c r="E824" s="33"/>
      <c r="F824" s="33"/>
      <c r="G824" s="33"/>
      <c r="H824" s="33"/>
    </row>
    <row r="825" spans="2:4" ht="12.75">
      <c r="B825" s="131"/>
      <c r="C825" s="132"/>
      <c r="D825" s="42"/>
    </row>
    <row r="826" spans="2:4" ht="12.75">
      <c r="B826" s="131"/>
      <c r="C826" s="132"/>
      <c r="D826" s="42"/>
    </row>
    <row r="827" spans="2:4" ht="12.75">
      <c r="B827" s="131"/>
      <c r="C827" s="132"/>
      <c r="D827" s="42"/>
    </row>
    <row r="828" spans="2:4" ht="12.75">
      <c r="B828" s="131"/>
      <c r="C828" s="132"/>
      <c r="D828" s="42"/>
    </row>
    <row r="829" spans="2:4" ht="12.75">
      <c r="B829" s="131"/>
      <c r="C829" s="132"/>
      <c r="D829" s="42"/>
    </row>
    <row r="830" spans="2:3" ht="12.75">
      <c r="B830" s="131"/>
      <c r="C830" s="132"/>
    </row>
    <row r="831" spans="2:3" ht="12.75">
      <c r="B831" s="131"/>
      <c r="C831" s="132"/>
    </row>
    <row r="832" spans="2:3" ht="12.75">
      <c r="B832" s="131"/>
      <c r="C832" s="132"/>
    </row>
    <row r="833" spans="2:3" ht="12.75">
      <c r="B833" s="131"/>
      <c r="C833" s="132"/>
    </row>
    <row r="834" spans="2:3" ht="12.75">
      <c r="B834" s="131"/>
      <c r="C834" s="132"/>
    </row>
    <row r="835" spans="2:3" ht="12.75">
      <c r="B835" s="131"/>
      <c r="C835" s="132"/>
    </row>
    <row r="836" spans="2:3" ht="12.75">
      <c r="B836" s="131"/>
      <c r="C836" s="132"/>
    </row>
    <row r="837" spans="2:3" ht="12.75">
      <c r="B837" s="131"/>
      <c r="C837" s="132"/>
    </row>
    <row r="838" spans="2:3" ht="12.75">
      <c r="B838" s="131"/>
      <c r="C838" s="132"/>
    </row>
    <row r="839" spans="2:3" ht="12.75">
      <c r="B839" s="131"/>
      <c r="C839" s="132"/>
    </row>
    <row r="840" spans="2:3" ht="12.75">
      <c r="B840" s="131"/>
      <c r="C840" s="132"/>
    </row>
    <row r="841" spans="2:3" ht="12.75">
      <c r="B841" s="131"/>
      <c r="C841" s="132"/>
    </row>
    <row r="842" spans="2:3" ht="12.75">
      <c r="B842" s="131"/>
      <c r="C842" s="132"/>
    </row>
    <row r="843" spans="2:3" ht="12.75">
      <c r="B843" s="131"/>
      <c r="C843" s="132"/>
    </row>
    <row r="844" spans="2:3" ht="12.75">
      <c r="B844" s="131"/>
      <c r="C844" s="132"/>
    </row>
    <row r="845" spans="2:3" ht="12.75">
      <c r="B845" s="131"/>
      <c r="C845" s="132"/>
    </row>
    <row r="846" spans="2:3" ht="12.75">
      <c r="B846" s="131"/>
      <c r="C846" s="132"/>
    </row>
    <row r="847" spans="2:3" ht="12.75">
      <c r="B847" s="131"/>
      <c r="C847" s="132"/>
    </row>
    <row r="848" spans="2:3" ht="12.75">
      <c r="B848" s="131"/>
      <c r="C848" s="132"/>
    </row>
    <row r="849" spans="2:3" ht="12.75">
      <c r="B849" s="131"/>
      <c r="C849" s="132"/>
    </row>
    <row r="850" spans="2:3" ht="12.75">
      <c r="B850" s="131"/>
      <c r="C850" s="132"/>
    </row>
    <row r="851" spans="2:3" ht="12.75">
      <c r="B851" s="131"/>
      <c r="C851" s="132"/>
    </row>
    <row r="852" spans="2:3" ht="12.75">
      <c r="B852" s="131"/>
      <c r="C852" s="132"/>
    </row>
    <row r="853" spans="2:3" ht="12.75">
      <c r="B853" s="131"/>
      <c r="C853" s="132"/>
    </row>
    <row r="854" spans="2:3" ht="12.75">
      <c r="B854" s="131"/>
      <c r="C854" s="132"/>
    </row>
    <row r="855" spans="2:3" ht="12.75">
      <c r="B855" s="131"/>
      <c r="C855" s="132"/>
    </row>
    <row r="856" spans="2:3" ht="12.75">
      <c r="B856" s="131"/>
      <c r="C856" s="132"/>
    </row>
    <row r="857" spans="2:3" ht="12.75">
      <c r="B857" s="131"/>
      <c r="C857" s="132"/>
    </row>
    <row r="858" spans="2:3" ht="12.75">
      <c r="B858" s="131"/>
      <c r="C858" s="132"/>
    </row>
    <row r="859" spans="2:3" ht="12.75">
      <c r="B859" s="131"/>
      <c r="C859" s="132"/>
    </row>
    <row r="860" spans="2:3" ht="12.75">
      <c r="B860" s="131"/>
      <c r="C860" s="132"/>
    </row>
    <row r="861" spans="2:3" ht="12.75">
      <c r="B861" s="131"/>
      <c r="C861" s="132"/>
    </row>
    <row r="862" spans="2:3" ht="12.75">
      <c r="B862" s="131"/>
      <c r="C862" s="132"/>
    </row>
    <row r="863" spans="2:3" ht="12.75">
      <c r="B863" s="131"/>
      <c r="C863" s="132"/>
    </row>
    <row r="864" spans="2:3" ht="12.75">
      <c r="B864" s="131"/>
      <c r="C864" s="132"/>
    </row>
    <row r="865" spans="2:3" ht="12.75">
      <c r="B865" s="131"/>
      <c r="C865" s="132"/>
    </row>
    <row r="866" spans="2:3" ht="12.75">
      <c r="B866" s="131"/>
      <c r="C866" s="132"/>
    </row>
    <row r="867" spans="2:3" ht="12.75">
      <c r="B867" s="131"/>
      <c r="C867" s="132"/>
    </row>
    <row r="868" spans="2:3" ht="12.75">
      <c r="B868" s="131"/>
      <c r="C868" s="132"/>
    </row>
    <row r="869" spans="2:3" ht="12.75">
      <c r="B869" s="131"/>
      <c r="C869" s="132"/>
    </row>
    <row r="870" spans="2:3" ht="12.75">
      <c r="B870" s="131"/>
      <c r="C870" s="132"/>
    </row>
    <row r="871" spans="2:3" ht="12.75">
      <c r="B871" s="131"/>
      <c r="C871" s="132"/>
    </row>
    <row r="872" spans="2:3" ht="12.75">
      <c r="B872" s="131"/>
      <c r="C872" s="132"/>
    </row>
    <row r="873" spans="2:3" ht="12.75">
      <c r="B873" s="131"/>
      <c r="C873" s="132"/>
    </row>
    <row r="874" spans="2:3" ht="12.75">
      <c r="B874" s="131"/>
      <c r="C874" s="132"/>
    </row>
    <row r="875" spans="2:3" ht="12.75">
      <c r="B875" s="131"/>
      <c r="C875" s="132"/>
    </row>
    <row r="876" spans="2:3" ht="12.75">
      <c r="B876" s="131"/>
      <c r="C876" s="132"/>
    </row>
    <row r="877" spans="2:3" ht="12.75">
      <c r="B877" s="131"/>
      <c r="C877" s="132"/>
    </row>
    <row r="878" spans="2:3" ht="12.75">
      <c r="B878" s="131"/>
      <c r="C878" s="132"/>
    </row>
    <row r="879" spans="2:3" ht="12.75">
      <c r="B879" s="131"/>
      <c r="C879" s="132"/>
    </row>
    <row r="880" spans="2:3" ht="12.75">
      <c r="B880" s="131"/>
      <c r="C880" s="132"/>
    </row>
    <row r="881" spans="2:3" ht="12.75">
      <c r="B881" s="131"/>
      <c r="C881" s="132"/>
    </row>
    <row r="882" spans="2:3" ht="12.75">
      <c r="B882" s="131"/>
      <c r="C882" s="132"/>
    </row>
    <row r="883" spans="2:3" ht="12.75">
      <c r="B883" s="131"/>
      <c r="C883" s="132"/>
    </row>
    <row r="884" spans="2:3" ht="12.75">
      <c r="B884" s="131"/>
      <c r="C884" s="132"/>
    </row>
    <row r="885" spans="2:3" ht="12.75">
      <c r="B885" s="131"/>
      <c r="C885" s="132"/>
    </row>
    <row r="886" spans="2:3" ht="12.75">
      <c r="B886" s="131"/>
      <c r="C886" s="132"/>
    </row>
    <row r="887" spans="2:3" ht="12.75">
      <c r="B887" s="131"/>
      <c r="C887" s="132"/>
    </row>
    <row r="888" spans="2:3" ht="12.75">
      <c r="B888" s="131"/>
      <c r="C888" s="132"/>
    </row>
    <row r="889" spans="2:3" ht="12.75">
      <c r="B889" s="131"/>
      <c r="C889" s="132"/>
    </row>
    <row r="890" spans="2:3" ht="12.75">
      <c r="B890" s="131"/>
      <c r="C890" s="132"/>
    </row>
    <row r="891" spans="2:3" ht="12.75">
      <c r="B891" s="131"/>
      <c r="C891" s="132"/>
    </row>
    <row r="892" spans="2:3" ht="12.75">
      <c r="B892" s="131"/>
      <c r="C892" s="132"/>
    </row>
    <row r="893" spans="2:3" ht="12.75">
      <c r="B893" s="131"/>
      <c r="C893" s="132"/>
    </row>
    <row r="894" spans="2:3" ht="12.75">
      <c r="B894" s="131"/>
      <c r="C894" s="132"/>
    </row>
    <row r="895" spans="2:3" ht="12.75">
      <c r="B895" s="131"/>
      <c r="C895" s="132"/>
    </row>
    <row r="896" spans="2:3" ht="12.75">
      <c r="B896" s="131"/>
      <c r="C896" s="132"/>
    </row>
    <row r="897" spans="2:3" ht="12.75">
      <c r="B897" s="131"/>
      <c r="C897" s="132"/>
    </row>
    <row r="898" spans="2:3" ht="12.75">
      <c r="B898" s="131"/>
      <c r="C898" s="132"/>
    </row>
    <row r="899" spans="2:3" ht="12.75">
      <c r="B899" s="131"/>
      <c r="C899" s="132"/>
    </row>
    <row r="900" spans="2:3" ht="12.75">
      <c r="B900" s="131"/>
      <c r="C900" s="132"/>
    </row>
    <row r="901" spans="2:3" ht="12.75">
      <c r="B901" s="131"/>
      <c r="C901" s="132"/>
    </row>
    <row r="902" spans="2:3" ht="12.75">
      <c r="B902" s="131"/>
      <c r="C902" s="132"/>
    </row>
    <row r="903" spans="2:3" ht="12.75">
      <c r="B903" s="131"/>
      <c r="C903" s="132"/>
    </row>
    <row r="904" spans="2:3" ht="12.75">
      <c r="B904" s="131"/>
      <c r="C904" s="132"/>
    </row>
    <row r="905" spans="2:3" ht="12.75">
      <c r="B905" s="131"/>
      <c r="C905" s="132"/>
    </row>
    <row r="906" spans="2:3" ht="12.75">
      <c r="B906" s="131"/>
      <c r="C906" s="132"/>
    </row>
    <row r="907" spans="2:3" ht="12.75">
      <c r="B907" s="131"/>
      <c r="C907" s="132"/>
    </row>
    <row r="908" spans="2:3" ht="12.75">
      <c r="B908" s="131"/>
      <c r="C908" s="132"/>
    </row>
    <row r="909" spans="2:3" ht="12.75">
      <c r="B909" s="131"/>
      <c r="C909" s="132"/>
    </row>
    <row r="910" spans="2:3" ht="12.75">
      <c r="B910" s="131"/>
      <c r="C910" s="132"/>
    </row>
    <row r="911" spans="2:3" ht="12.75">
      <c r="B911" s="131"/>
      <c r="C911" s="132"/>
    </row>
    <row r="912" spans="2:3" ht="12.75">
      <c r="B912" s="131"/>
      <c r="C912" s="132"/>
    </row>
    <row r="913" spans="2:3" ht="12.75">
      <c r="B913" s="131"/>
      <c r="C913" s="132"/>
    </row>
    <row r="914" spans="2:3" ht="12.75">
      <c r="B914" s="131"/>
      <c r="C914" s="132"/>
    </row>
    <row r="915" spans="2:3" ht="12.75">
      <c r="B915" s="131"/>
      <c r="C915" s="132"/>
    </row>
    <row r="916" spans="2:3" ht="12.75">
      <c r="B916" s="131"/>
      <c r="C916" s="132"/>
    </row>
    <row r="917" spans="2:3" ht="12.75">
      <c r="B917" s="131"/>
      <c r="C917" s="132"/>
    </row>
    <row r="918" spans="2:3" ht="12.75">
      <c r="B918" s="131"/>
      <c r="C918" s="132"/>
    </row>
    <row r="919" spans="2:3" ht="12.75">
      <c r="B919" s="131"/>
      <c r="C919" s="132"/>
    </row>
    <row r="920" spans="2:3" ht="12.75">
      <c r="B920" s="131"/>
      <c r="C920" s="132"/>
    </row>
    <row r="921" spans="2:3" ht="12.75">
      <c r="B921" s="131"/>
      <c r="C921" s="132"/>
    </row>
    <row r="922" spans="2:3" ht="12.75">
      <c r="B922" s="131"/>
      <c r="C922" s="132"/>
    </row>
    <row r="923" spans="2:3" ht="12.75">
      <c r="B923" s="131"/>
      <c r="C923" s="132"/>
    </row>
    <row r="924" spans="2:3" ht="12.75">
      <c r="B924" s="131"/>
      <c r="C924" s="132"/>
    </row>
    <row r="925" spans="2:3" ht="12.75">
      <c r="B925" s="131"/>
      <c r="C925" s="132"/>
    </row>
    <row r="926" spans="2:3" ht="12.75">
      <c r="B926" s="131"/>
      <c r="C926" s="132"/>
    </row>
    <row r="927" spans="2:3" ht="12.75">
      <c r="B927" s="131"/>
      <c r="C927" s="132"/>
    </row>
    <row r="928" spans="2:3" ht="12.75">
      <c r="B928" s="131"/>
      <c r="C928" s="132"/>
    </row>
    <row r="929" spans="2:3" ht="12.75">
      <c r="B929" s="131"/>
      <c r="C929" s="132"/>
    </row>
    <row r="930" spans="2:3" ht="12.75">
      <c r="B930" s="131"/>
      <c r="C930" s="132"/>
    </row>
    <row r="931" spans="2:3" ht="12.75">
      <c r="B931" s="131"/>
      <c r="C931" s="132"/>
    </row>
    <row r="932" spans="2:3" ht="12.75">
      <c r="B932" s="131"/>
      <c r="C932" s="132"/>
    </row>
    <row r="933" spans="2:3" ht="12.75">
      <c r="B933" s="131"/>
      <c r="C933" s="132"/>
    </row>
    <row r="934" spans="2:3" ht="12.75">
      <c r="B934" s="131"/>
      <c r="C934" s="132"/>
    </row>
    <row r="935" spans="2:3" ht="12.75">
      <c r="B935" s="131"/>
      <c r="C935" s="132"/>
    </row>
    <row r="936" spans="2:3" ht="12.75">
      <c r="B936" s="131"/>
      <c r="C936" s="132"/>
    </row>
    <row r="937" spans="2:3" ht="12.75">
      <c r="B937" s="131"/>
      <c r="C937" s="132"/>
    </row>
    <row r="938" spans="2:3" ht="12.75">
      <c r="B938" s="131"/>
      <c r="C938" s="132"/>
    </row>
    <row r="939" spans="2:3" ht="12.75">
      <c r="B939" s="131"/>
      <c r="C939" s="132"/>
    </row>
    <row r="940" spans="2:3" ht="12.75">
      <c r="B940" s="131"/>
      <c r="C940" s="132"/>
    </row>
    <row r="941" spans="2:3" ht="12.75">
      <c r="B941" s="131"/>
      <c r="C941" s="132"/>
    </row>
    <row r="942" spans="2:3" ht="12.75">
      <c r="B942" s="131"/>
      <c r="C942" s="132"/>
    </row>
    <row r="943" spans="2:3" ht="12.75">
      <c r="B943" s="131"/>
      <c r="C943" s="132"/>
    </row>
    <row r="944" spans="2:3" ht="12.75">
      <c r="B944" s="131"/>
      <c r="C944" s="132"/>
    </row>
    <row r="945" spans="2:3" ht="12.75">
      <c r="B945" s="131"/>
      <c r="C945" s="132"/>
    </row>
    <row r="946" spans="2:3" ht="12.75">
      <c r="B946" s="131"/>
      <c r="C946" s="132"/>
    </row>
    <row r="947" spans="2:3" ht="12.75">
      <c r="B947" s="131"/>
      <c r="C947" s="132"/>
    </row>
    <row r="948" spans="2:3" ht="12.75">
      <c r="B948" s="131"/>
      <c r="C948" s="132"/>
    </row>
    <row r="949" spans="2:3" ht="12.75">
      <c r="B949" s="131"/>
      <c r="C949" s="132"/>
    </row>
    <row r="950" spans="2:3" ht="12.75">
      <c r="B950" s="131"/>
      <c r="C950" s="132"/>
    </row>
    <row r="951" spans="2:3" ht="12.75">
      <c r="B951" s="131"/>
      <c r="C951" s="132"/>
    </row>
    <row r="952" spans="2:3" ht="12.75">
      <c r="B952" s="131"/>
      <c r="C952" s="132"/>
    </row>
    <row r="953" spans="2:3" ht="12.75">
      <c r="B953" s="131"/>
      <c r="C953" s="132"/>
    </row>
    <row r="954" spans="2:3" ht="12.75">
      <c r="B954" s="131"/>
      <c r="C954" s="132"/>
    </row>
    <row r="955" spans="2:3" ht="12.75">
      <c r="B955" s="131"/>
      <c r="C955" s="132"/>
    </row>
    <row r="956" spans="2:3" ht="12.75">
      <c r="B956" s="131"/>
      <c r="C956" s="132"/>
    </row>
    <row r="957" spans="2:3" ht="12.75">
      <c r="B957" s="131"/>
      <c r="C957" s="132"/>
    </row>
    <row r="958" spans="2:3" ht="12.75">
      <c r="B958" s="131"/>
      <c r="C958" s="132"/>
    </row>
    <row r="959" spans="2:3" ht="12.75">
      <c r="B959" s="131"/>
      <c r="C959" s="132"/>
    </row>
    <row r="960" spans="2:3" ht="12.75">
      <c r="B960" s="131"/>
      <c r="C960" s="132"/>
    </row>
    <row r="961" spans="2:3" ht="12.75">
      <c r="B961" s="131"/>
      <c r="C961" s="132"/>
    </row>
    <row r="962" spans="2:3" ht="12.75">
      <c r="B962" s="131"/>
      <c r="C962" s="132"/>
    </row>
    <row r="963" spans="2:3" ht="12.75">
      <c r="B963" s="131"/>
      <c r="C963" s="132"/>
    </row>
    <row r="964" spans="2:3" ht="12.75">
      <c r="B964" s="131"/>
      <c r="C964" s="132"/>
    </row>
    <row r="965" spans="2:3" ht="12.75">
      <c r="B965" s="131"/>
      <c r="C965" s="132"/>
    </row>
    <row r="966" spans="2:3" ht="12.75">
      <c r="B966" s="131"/>
      <c r="C966" s="132"/>
    </row>
    <row r="967" spans="2:3" ht="12.75">
      <c r="B967" s="131"/>
      <c r="C967" s="132"/>
    </row>
    <row r="968" spans="2:3" ht="12.75">
      <c r="B968" s="131"/>
      <c r="C968" s="132"/>
    </row>
    <row r="969" spans="2:3" ht="12.75">
      <c r="B969" s="131"/>
      <c r="C969" s="132"/>
    </row>
    <row r="970" spans="2:3" ht="12.75">
      <c r="B970" s="131"/>
      <c r="C970" s="132"/>
    </row>
    <row r="971" spans="2:3" ht="12.75">
      <c r="B971" s="131"/>
      <c r="C971" s="132"/>
    </row>
    <row r="972" spans="2:3" ht="12.75">
      <c r="B972" s="131"/>
      <c r="C972" s="132"/>
    </row>
    <row r="973" spans="2:3" ht="12.75">
      <c r="B973" s="131"/>
      <c r="C973" s="132"/>
    </row>
    <row r="974" spans="2:3" ht="12.75">
      <c r="B974" s="131"/>
      <c r="C974" s="132"/>
    </row>
    <row r="975" spans="2:3" ht="12.75">
      <c r="B975" s="131"/>
      <c r="C975" s="132"/>
    </row>
    <row r="976" spans="2:3" ht="12.75">
      <c r="B976" s="131"/>
      <c r="C976" s="132"/>
    </row>
    <row r="977" spans="2:3" ht="12.75">
      <c r="B977" s="131"/>
      <c r="C977" s="132"/>
    </row>
    <row r="978" spans="2:3" ht="12.75">
      <c r="B978" s="131"/>
      <c r="C978" s="132"/>
    </row>
    <row r="979" spans="2:3" ht="12.75">
      <c r="B979" s="131"/>
      <c r="C979" s="132"/>
    </row>
    <row r="980" spans="2:3" ht="12.75">
      <c r="B980" s="131"/>
      <c r="C980" s="132"/>
    </row>
    <row r="981" spans="2:3" ht="12.75">
      <c r="B981" s="131"/>
      <c r="C981" s="132"/>
    </row>
    <row r="982" spans="2:3" ht="12.75">
      <c r="B982" s="131"/>
      <c r="C982" s="132"/>
    </row>
    <row r="983" spans="2:3" ht="12.75">
      <c r="B983" s="131"/>
      <c r="C983" s="132"/>
    </row>
    <row r="984" spans="2:3" ht="12.75">
      <c r="B984" s="131"/>
      <c r="C984" s="132"/>
    </row>
    <row r="985" spans="2:3" ht="12.75">
      <c r="B985" s="131"/>
      <c r="C985" s="132"/>
    </row>
    <row r="986" spans="2:3" ht="12.75">
      <c r="B986" s="131"/>
      <c r="C986" s="132"/>
    </row>
    <row r="987" spans="2:3" ht="12.75">
      <c r="B987" s="131"/>
      <c r="C987" s="132"/>
    </row>
    <row r="988" spans="2:3" ht="12.75">
      <c r="B988" s="131"/>
      <c r="C988" s="132"/>
    </row>
    <row r="989" spans="2:3" ht="12.75">
      <c r="B989" s="131"/>
      <c r="C989" s="132"/>
    </row>
    <row r="990" spans="2:3" ht="12.75">
      <c r="B990" s="131"/>
      <c r="C990" s="132"/>
    </row>
    <row r="991" spans="2:3" ht="12.75">
      <c r="B991" s="131"/>
      <c r="C991" s="132"/>
    </row>
    <row r="992" spans="2:3" ht="12.75">
      <c r="B992" s="131"/>
      <c r="C992" s="132"/>
    </row>
    <row r="993" spans="2:3" ht="12.75">
      <c r="B993" s="131"/>
      <c r="C993" s="132"/>
    </row>
    <row r="994" spans="2:3" ht="12.75">
      <c r="B994" s="131"/>
      <c r="C994" s="132"/>
    </row>
    <row r="995" spans="2:3" ht="12.75">
      <c r="B995" s="131"/>
      <c r="C995" s="132"/>
    </row>
    <row r="996" spans="2:3" ht="12.75">
      <c r="B996" s="131"/>
      <c r="C996" s="132"/>
    </row>
    <row r="997" spans="2:3" ht="12.75">
      <c r="B997" s="131"/>
      <c r="C997" s="132"/>
    </row>
    <row r="998" spans="2:3" ht="12.75">
      <c r="B998" s="131"/>
      <c r="C998" s="132"/>
    </row>
    <row r="999" spans="2:3" ht="12.75">
      <c r="B999" s="131"/>
      <c r="C999" s="132"/>
    </row>
    <row r="1000" spans="2:3" ht="12.75">
      <c r="B1000" s="131"/>
      <c r="C1000" s="132"/>
    </row>
    <row r="1001" spans="2:3" ht="12.75">
      <c r="B1001" s="131"/>
      <c r="C1001" s="132"/>
    </row>
    <row r="1002" spans="2:3" ht="12.75">
      <c r="B1002" s="131"/>
      <c r="C1002" s="132"/>
    </row>
    <row r="1003" spans="2:3" ht="12.75">
      <c r="B1003" s="131"/>
      <c r="C1003" s="132"/>
    </row>
    <row r="1004" spans="2:3" ht="12.75">
      <c r="B1004" s="131"/>
      <c r="C1004" s="132"/>
    </row>
    <row r="1005" spans="2:3" ht="12.75">
      <c r="B1005" s="131"/>
      <c r="C1005" s="132"/>
    </row>
    <row r="1006" spans="2:3" ht="12.75">
      <c r="B1006" s="131"/>
      <c r="C1006" s="132"/>
    </row>
    <row r="1007" spans="2:3" ht="12.75">
      <c r="B1007" s="131"/>
      <c r="C1007" s="132"/>
    </row>
    <row r="1008" spans="2:3" ht="12.75">
      <c r="B1008" s="131"/>
      <c r="C1008" s="132"/>
    </row>
    <row r="1009" spans="2:3" ht="12.75">
      <c r="B1009" s="131"/>
      <c r="C1009" s="132"/>
    </row>
    <row r="1010" spans="2:3" ht="12.75">
      <c r="B1010" s="131"/>
      <c r="C1010" s="132"/>
    </row>
    <row r="1011" spans="2:3" ht="12.75">
      <c r="B1011" s="131"/>
      <c r="C1011" s="132"/>
    </row>
    <row r="1012" spans="2:3" ht="12.75">
      <c r="B1012" s="131"/>
      <c r="C1012" s="132"/>
    </row>
    <row r="1013" spans="2:3" ht="12.75">
      <c r="B1013" s="131"/>
      <c r="C1013" s="132"/>
    </row>
    <row r="1014" spans="2:3" ht="12.75">
      <c r="B1014" s="131"/>
      <c r="C1014" s="132"/>
    </row>
    <row r="1015" spans="2:3" ht="12.75">
      <c r="B1015" s="131"/>
      <c r="C1015" s="132"/>
    </row>
    <row r="1016" spans="2:3" ht="12.75">
      <c r="B1016" s="131"/>
      <c r="C1016" s="132"/>
    </row>
    <row r="1017" spans="2:3" ht="12.75">
      <c r="B1017" s="131"/>
      <c r="C1017" s="132"/>
    </row>
    <row r="1018" spans="2:3" ht="12.75">
      <c r="B1018" s="131"/>
      <c r="C1018" s="132"/>
    </row>
    <row r="1019" spans="2:3" ht="12.75">
      <c r="B1019" s="131"/>
      <c r="C1019" s="132"/>
    </row>
    <row r="1020" spans="2:3" ht="12.75">
      <c r="B1020" s="131"/>
      <c r="C1020" s="132"/>
    </row>
    <row r="1021" spans="2:3" ht="12.75">
      <c r="B1021" s="131"/>
      <c r="C1021" s="132"/>
    </row>
    <row r="1022" spans="2:3" ht="12.75">
      <c r="B1022" s="131"/>
      <c r="C1022" s="132"/>
    </row>
    <row r="1023" spans="2:3" ht="12.75">
      <c r="B1023" s="131"/>
      <c r="C1023" s="132"/>
    </row>
    <row r="1024" spans="2:3" ht="12.75">
      <c r="B1024" s="131"/>
      <c r="C1024" s="132"/>
    </row>
    <row r="1025" spans="2:3" ht="12.75">
      <c r="B1025" s="131"/>
      <c r="C1025" s="132"/>
    </row>
    <row r="1026" spans="2:3" ht="12.75">
      <c r="B1026" s="131"/>
      <c r="C1026" s="132"/>
    </row>
    <row r="1027" spans="2:3" ht="12.75">
      <c r="B1027" s="131"/>
      <c r="C1027" s="132"/>
    </row>
    <row r="1028" spans="2:3" ht="12.75">
      <c r="B1028" s="131"/>
      <c r="C1028" s="132"/>
    </row>
    <row r="1029" spans="2:3" ht="12.75">
      <c r="B1029" s="131"/>
      <c r="C1029" s="132"/>
    </row>
    <row r="1030" spans="2:3" ht="12.75">
      <c r="B1030" s="131"/>
      <c r="C1030" s="132"/>
    </row>
    <row r="1031" spans="2:3" ht="12.75">
      <c r="B1031" s="131"/>
      <c r="C1031" s="132"/>
    </row>
    <row r="1032" spans="2:3" ht="12.75">
      <c r="B1032" s="131"/>
      <c r="C1032" s="132"/>
    </row>
    <row r="1033" spans="2:3" ht="12.75">
      <c r="B1033" s="131"/>
      <c r="C1033" s="132"/>
    </row>
    <row r="1034" spans="2:3" ht="12.75">
      <c r="B1034" s="131"/>
      <c r="C1034" s="132"/>
    </row>
    <row r="1035" spans="2:3" ht="12.75">
      <c r="B1035" s="131"/>
      <c r="C1035" s="132"/>
    </row>
    <row r="1036" spans="2:3" ht="12.75">
      <c r="B1036" s="131"/>
      <c r="C1036" s="132"/>
    </row>
    <row r="1037" spans="2:3" ht="12.75">
      <c r="B1037" s="131"/>
      <c r="C1037" s="132"/>
    </row>
    <row r="1038" spans="2:3" ht="12.75">
      <c r="B1038" s="131"/>
      <c r="C1038" s="132"/>
    </row>
    <row r="1039" spans="2:3" ht="12.75">
      <c r="B1039" s="131"/>
      <c r="C1039" s="132"/>
    </row>
    <row r="1040" spans="2:3" ht="12.75">
      <c r="B1040" s="131"/>
      <c r="C1040" s="132"/>
    </row>
    <row r="1041" spans="2:3" ht="12.75">
      <c r="B1041" s="131"/>
      <c r="C1041" s="132"/>
    </row>
    <row r="1042" spans="2:3" ht="12.75">
      <c r="B1042" s="131"/>
      <c r="C1042" s="132"/>
    </row>
    <row r="1043" spans="2:3" ht="12.75">
      <c r="B1043" s="131"/>
      <c r="C1043" s="132"/>
    </row>
    <row r="1044" spans="2:3" ht="12.75">
      <c r="B1044" s="131"/>
      <c r="C1044" s="132"/>
    </row>
    <row r="1045" spans="2:3" ht="12.75">
      <c r="B1045" s="131"/>
      <c r="C1045" s="132"/>
    </row>
    <row r="1046" spans="2:3" ht="12.75">
      <c r="B1046" s="131"/>
      <c r="C1046" s="132"/>
    </row>
    <row r="1047" spans="2:3" ht="12.75">
      <c r="B1047" s="131"/>
      <c r="C1047" s="132"/>
    </row>
    <row r="1048" spans="2:3" ht="12.75">
      <c r="B1048" s="131"/>
      <c r="C1048" s="132"/>
    </row>
    <row r="1049" spans="2:3" ht="12.75">
      <c r="B1049" s="131"/>
      <c r="C1049" s="132"/>
    </row>
    <row r="1050" spans="2:3" ht="12.75">
      <c r="B1050" s="131"/>
      <c r="C1050" s="132"/>
    </row>
    <row r="1051" spans="2:3" ht="12.75">
      <c r="B1051" s="131"/>
      <c r="C1051" s="132"/>
    </row>
    <row r="1052" spans="2:3" ht="12.75">
      <c r="B1052" s="131"/>
      <c r="C1052" s="132"/>
    </row>
    <row r="1053" spans="2:3" ht="12.75">
      <c r="B1053" s="131"/>
      <c r="C1053" s="132"/>
    </row>
    <row r="1054" spans="2:3" ht="12.75">
      <c r="B1054" s="131"/>
      <c r="C1054" s="132"/>
    </row>
    <row r="1055" spans="2:3" ht="12.75">
      <c r="B1055" s="131"/>
      <c r="C1055" s="132"/>
    </row>
    <row r="1056" spans="2:3" ht="12.75">
      <c r="B1056" s="131"/>
      <c r="C1056" s="132"/>
    </row>
    <row r="1057" spans="2:3" ht="12.75">
      <c r="B1057" s="131"/>
      <c r="C1057" s="132"/>
    </row>
    <row r="1058" spans="2:3" ht="12.75">
      <c r="B1058" s="131"/>
      <c r="C1058" s="132"/>
    </row>
    <row r="1059" spans="2:3" ht="12.75">
      <c r="B1059" s="131"/>
      <c r="C1059" s="132"/>
    </row>
    <row r="1060" spans="2:3" ht="12.75">
      <c r="B1060" s="131"/>
      <c r="C1060" s="132"/>
    </row>
    <row r="1061" spans="2:3" ht="12.75">
      <c r="B1061" s="131"/>
      <c r="C1061" s="132"/>
    </row>
    <row r="1062" spans="2:3" ht="12.75">
      <c r="B1062" s="131"/>
      <c r="C1062" s="132"/>
    </row>
    <row r="1063" spans="2:3" ht="12.75">
      <c r="B1063" s="131"/>
      <c r="C1063" s="132"/>
    </row>
    <row r="1064" spans="2:3" ht="12.75">
      <c r="B1064" s="131"/>
      <c r="C1064" s="132"/>
    </row>
    <row r="1065" spans="2:3" ht="12.75">
      <c r="B1065" s="131"/>
      <c r="C1065" s="132"/>
    </row>
    <row r="1066" spans="2:3" ht="12.75">
      <c r="B1066" s="131"/>
      <c r="C1066" s="132"/>
    </row>
    <row r="1067" spans="2:3" ht="12.75">
      <c r="B1067" s="131"/>
      <c r="C1067" s="132"/>
    </row>
    <row r="1068" spans="2:3" ht="12.75">
      <c r="B1068" s="131"/>
      <c r="C1068" s="132"/>
    </row>
    <row r="1069" spans="2:3" ht="12.75">
      <c r="B1069" s="131"/>
      <c r="C1069" s="132"/>
    </row>
    <row r="1070" spans="2:3" ht="12.75">
      <c r="B1070" s="131"/>
      <c r="C1070" s="132"/>
    </row>
    <row r="1071" spans="2:3" ht="12.75">
      <c r="B1071" s="131"/>
      <c r="C1071" s="132"/>
    </row>
    <row r="1072" spans="2:3" ht="12.75">
      <c r="B1072" s="131"/>
      <c r="C1072" s="132"/>
    </row>
    <row r="1073" spans="2:3" ht="12.75">
      <c r="B1073" s="131"/>
      <c r="C1073" s="132"/>
    </row>
    <row r="1074" spans="2:3" ht="12.75">
      <c r="B1074" s="131"/>
      <c r="C1074" s="132"/>
    </row>
    <row r="1075" spans="2:3" ht="12.75">
      <c r="B1075" s="131"/>
      <c r="C1075" s="132"/>
    </row>
    <row r="1076" spans="2:3" ht="12.75">
      <c r="B1076" s="131"/>
      <c r="C1076" s="132"/>
    </row>
    <row r="1077" spans="2:3" ht="12.75">
      <c r="B1077" s="131"/>
      <c r="C1077" s="132"/>
    </row>
    <row r="1078" spans="2:3" ht="12.75">
      <c r="B1078" s="131"/>
      <c r="C1078" s="132"/>
    </row>
    <row r="1079" spans="2:3" ht="12.75">
      <c r="B1079" s="131"/>
      <c r="C1079" s="132"/>
    </row>
    <row r="1080" spans="2:3" ht="12.75">
      <c r="B1080" s="131"/>
      <c r="C1080" s="132"/>
    </row>
    <row r="1081" spans="2:3" ht="12.75">
      <c r="B1081" s="131"/>
      <c r="C1081" s="132"/>
    </row>
    <row r="1082" spans="2:3" ht="12.75">
      <c r="B1082" s="131"/>
      <c r="C1082" s="132"/>
    </row>
    <row r="1083" spans="2:3" ht="12.75">
      <c r="B1083" s="131"/>
      <c r="C1083" s="132"/>
    </row>
    <row r="1084" spans="2:3" ht="12.75">
      <c r="B1084" s="131"/>
      <c r="C1084" s="132"/>
    </row>
    <row r="1085" spans="2:3" ht="12.75">
      <c r="B1085" s="131"/>
      <c r="C1085" s="132"/>
    </row>
    <row r="1086" spans="2:3" ht="12.75">
      <c r="B1086" s="131"/>
      <c r="C1086" s="132"/>
    </row>
    <row r="1087" spans="2:3" ht="12.75">
      <c r="B1087" s="131"/>
      <c r="C1087" s="132"/>
    </row>
    <row r="1088" spans="2:3" ht="12.75">
      <c r="B1088" s="131"/>
      <c r="C1088" s="132"/>
    </row>
    <row r="1089" spans="2:3" ht="12.75">
      <c r="B1089" s="131"/>
      <c r="C1089" s="132"/>
    </row>
    <row r="1090" spans="2:3" ht="12.75">
      <c r="B1090" s="131"/>
      <c r="C1090" s="132"/>
    </row>
    <row r="1091" spans="2:3" ht="12.75">
      <c r="B1091" s="131"/>
      <c r="C1091" s="132"/>
    </row>
    <row r="1092" spans="2:3" ht="12.75">
      <c r="B1092" s="131"/>
      <c r="C1092" s="132"/>
    </row>
    <row r="1093" spans="2:3" ht="12.75">
      <c r="B1093" s="131"/>
      <c r="C1093" s="132"/>
    </row>
    <row r="1094" spans="2:3" ht="12.75">
      <c r="B1094" s="131"/>
      <c r="C1094" s="132"/>
    </row>
    <row r="1095" spans="2:3" ht="12.75">
      <c r="B1095" s="131"/>
      <c r="C1095" s="132"/>
    </row>
    <row r="1096" spans="2:3" ht="12.75">
      <c r="B1096" s="131"/>
      <c r="C1096" s="132"/>
    </row>
    <row r="1097" spans="2:3" ht="12.75">
      <c r="B1097" s="131"/>
      <c r="C1097" s="132"/>
    </row>
    <row r="1098" spans="2:3" ht="12.75">
      <c r="B1098" s="131"/>
      <c r="C1098" s="132"/>
    </row>
    <row r="1099" spans="2:3" ht="12.75">
      <c r="B1099" s="131"/>
      <c r="C1099" s="132"/>
    </row>
    <row r="1100" spans="2:3" ht="12.75">
      <c r="B1100" s="131"/>
      <c r="C1100" s="132"/>
    </row>
    <row r="1101" spans="2:3" ht="12.75">
      <c r="B1101" s="131"/>
      <c r="C1101" s="132"/>
    </row>
    <row r="1102" spans="2:3" ht="12.75">
      <c r="B1102" s="131"/>
      <c r="C1102" s="132"/>
    </row>
    <row r="1103" spans="2:3" ht="12.75">
      <c r="B1103" s="131"/>
      <c r="C1103" s="132"/>
    </row>
    <row r="1104" spans="2:3" ht="12.75">
      <c r="B1104" s="131"/>
      <c r="C1104" s="132"/>
    </row>
    <row r="1105" spans="2:3" ht="12.75">
      <c r="B1105" s="131"/>
      <c r="C1105" s="132"/>
    </row>
    <row r="1106" spans="2:3" ht="12.75">
      <c r="B1106" s="131"/>
      <c r="C1106" s="132"/>
    </row>
    <row r="1107" spans="2:3" ht="12.75">
      <c r="B1107" s="131"/>
      <c r="C1107" s="132"/>
    </row>
    <row r="1108" spans="2:3" ht="12.75">
      <c r="B1108" s="131"/>
      <c r="C1108" s="132"/>
    </row>
    <row r="1109" spans="2:3" ht="12.75">
      <c r="B1109" s="131"/>
      <c r="C1109" s="132"/>
    </row>
    <row r="1110" spans="2:3" ht="12.75">
      <c r="B1110" s="131"/>
      <c r="C1110" s="132"/>
    </row>
    <row r="1111" spans="2:3" ht="12.75">
      <c r="B1111" s="131"/>
      <c r="C1111" s="132"/>
    </row>
    <row r="1112" spans="2:3" ht="12.75">
      <c r="B1112" s="131"/>
      <c r="C1112" s="132"/>
    </row>
    <row r="1113" spans="2:3" ht="12.75">
      <c r="B1113" s="131"/>
      <c r="C1113" s="132"/>
    </row>
    <row r="1114" spans="2:3" ht="12.75">
      <c r="B1114" s="131"/>
      <c r="C1114" s="132"/>
    </row>
    <row r="1115" spans="2:3" ht="12.75">
      <c r="B1115" s="131"/>
      <c r="C1115" s="132"/>
    </row>
    <row r="1116" spans="2:3" ht="12.75">
      <c r="B1116" s="131"/>
      <c r="C1116" s="132"/>
    </row>
    <row r="1117" spans="2:3" ht="12.75">
      <c r="B1117" s="131"/>
      <c r="C1117" s="132"/>
    </row>
    <row r="1118" spans="2:3" ht="12.75">
      <c r="B1118" s="131"/>
      <c r="C1118" s="132"/>
    </row>
    <row r="1119" spans="2:3" ht="12.75">
      <c r="B1119" s="131"/>
      <c r="C1119" s="132"/>
    </row>
    <row r="1120" spans="2:3" ht="12.75">
      <c r="B1120" s="131"/>
      <c r="C1120" s="132"/>
    </row>
    <row r="1121" spans="2:3" ht="12.75">
      <c r="B1121" s="131"/>
      <c r="C1121" s="132"/>
    </row>
    <row r="1122" spans="2:3" ht="12.75">
      <c r="B1122" s="131"/>
      <c r="C1122" s="132"/>
    </row>
    <row r="1123" spans="2:3" ht="12.75">
      <c r="B1123" s="131"/>
      <c r="C1123" s="132"/>
    </row>
    <row r="1124" spans="2:3" ht="12.75">
      <c r="B1124" s="131"/>
      <c r="C1124" s="132"/>
    </row>
    <row r="1125" spans="2:3" ht="12.75">
      <c r="B1125" s="131"/>
      <c r="C1125" s="132"/>
    </row>
    <row r="1126" spans="2:3" ht="12.75">
      <c r="B1126" s="131"/>
      <c r="C1126" s="132"/>
    </row>
    <row r="1127" spans="2:3" ht="12.75">
      <c r="B1127" s="131"/>
      <c r="C1127" s="132"/>
    </row>
    <row r="1128" spans="2:3" ht="12.75">
      <c r="B1128" s="131"/>
      <c r="C1128" s="132"/>
    </row>
    <row r="1129" spans="2:3" ht="12.75">
      <c r="B1129" s="131"/>
      <c r="C1129" s="132"/>
    </row>
    <row r="1130" spans="2:3" ht="12.75">
      <c r="B1130" s="131"/>
      <c r="C1130" s="132"/>
    </row>
    <row r="1131" spans="2:3" ht="12.75">
      <c r="B1131" s="131"/>
      <c r="C1131" s="132"/>
    </row>
    <row r="1132" spans="2:3" ht="12.75">
      <c r="B1132" s="131"/>
      <c r="C1132" s="132"/>
    </row>
    <row r="1133" spans="2:3" ht="12.75">
      <c r="B1133" s="131"/>
      <c r="C1133" s="132"/>
    </row>
    <row r="1134" spans="2:3" ht="12.75">
      <c r="B1134" s="131"/>
      <c r="C1134" s="132"/>
    </row>
    <row r="1135" spans="2:3" ht="12.75">
      <c r="B1135" s="131"/>
      <c r="C1135" s="132"/>
    </row>
    <row r="1136" spans="2:3" ht="12.75">
      <c r="B1136" s="131"/>
      <c r="C1136" s="132"/>
    </row>
    <row r="1137" spans="2:3" ht="12.75">
      <c r="B1137" s="131"/>
      <c r="C1137" s="132"/>
    </row>
    <row r="1138" spans="2:3" ht="12.75">
      <c r="B1138" s="131"/>
      <c r="C1138" s="132"/>
    </row>
    <row r="1139" spans="2:3" ht="12.75">
      <c r="B1139" s="131"/>
      <c r="C1139" s="132"/>
    </row>
    <row r="1140" spans="2:3" ht="12.75">
      <c r="B1140" s="131"/>
      <c r="C1140" s="132"/>
    </row>
    <row r="1141" spans="2:3" ht="12.75">
      <c r="B1141" s="131"/>
      <c r="C1141" s="132"/>
    </row>
    <row r="1142" spans="2:3" ht="12.75">
      <c r="B1142" s="131"/>
      <c r="C1142" s="132"/>
    </row>
    <row r="1143" spans="2:3" ht="12.75">
      <c r="B1143" s="131"/>
      <c r="C1143" s="132"/>
    </row>
    <row r="1144" spans="2:3" ht="12.75">
      <c r="B1144" s="131"/>
      <c r="C1144" s="132"/>
    </row>
    <row r="1145" spans="2:3" ht="12.75">
      <c r="B1145" s="131"/>
      <c r="C1145" s="132"/>
    </row>
    <row r="1146" spans="2:3" ht="12.75">
      <c r="B1146" s="131"/>
      <c r="C1146" s="132"/>
    </row>
    <row r="1147" spans="2:3" ht="12.75">
      <c r="B1147" s="131"/>
      <c r="C1147" s="132"/>
    </row>
    <row r="1148" spans="2:3" ht="12.75">
      <c r="B1148" s="131"/>
      <c r="C1148" s="132"/>
    </row>
    <row r="1149" spans="2:3" ht="12.75">
      <c r="B1149" s="131"/>
      <c r="C1149" s="132"/>
    </row>
    <row r="1150" spans="2:3" ht="12.75">
      <c r="B1150" s="131"/>
      <c r="C1150" s="132"/>
    </row>
    <row r="1151" spans="2:3" ht="12.75">
      <c r="B1151" s="131"/>
      <c r="C1151" s="132"/>
    </row>
    <row r="1152" spans="2:3" ht="12.75">
      <c r="B1152" s="131"/>
      <c r="C1152" s="132"/>
    </row>
    <row r="1153" spans="2:3" ht="12.75">
      <c r="B1153" s="131"/>
      <c r="C1153" s="132"/>
    </row>
    <row r="1154" spans="2:3" ht="12.75">
      <c r="B1154" s="131"/>
      <c r="C1154" s="132"/>
    </row>
    <row r="1155" spans="2:3" ht="12.75">
      <c r="B1155" s="131"/>
      <c r="C1155" s="132"/>
    </row>
    <row r="1156" spans="2:3" ht="12.75">
      <c r="B1156" s="131"/>
      <c r="C1156" s="132"/>
    </row>
    <row r="1157" spans="2:3" ht="12.75">
      <c r="B1157" s="131"/>
      <c r="C1157" s="132"/>
    </row>
    <row r="1158" spans="2:3" ht="12.75">
      <c r="B1158" s="131"/>
      <c r="C1158" s="132"/>
    </row>
    <row r="1159" spans="2:3" ht="12.75">
      <c r="B1159" s="131"/>
      <c r="C1159" s="132"/>
    </row>
    <row r="1160" spans="2:3" ht="12.75">
      <c r="B1160" s="131"/>
      <c r="C1160" s="132"/>
    </row>
    <row r="1161" spans="2:3" ht="12.75">
      <c r="B1161" s="131"/>
      <c r="C1161" s="132"/>
    </row>
    <row r="1162" spans="2:3" ht="12.75">
      <c r="B1162" s="131"/>
      <c r="C1162" s="132"/>
    </row>
    <row r="1163" spans="2:3" ht="12.75">
      <c r="B1163" s="131"/>
      <c r="C1163" s="132"/>
    </row>
    <row r="1164" spans="2:3" ht="12.75">
      <c r="B1164" s="131"/>
      <c r="C1164" s="132"/>
    </row>
    <row r="1165" spans="2:3" ht="12.75">
      <c r="B1165" s="131"/>
      <c r="C1165" s="132"/>
    </row>
    <row r="1166" spans="2:3" ht="12.75">
      <c r="B1166" s="131"/>
      <c r="C1166" s="132"/>
    </row>
    <row r="1167" spans="2:3" ht="12.75">
      <c r="B1167" s="131"/>
      <c r="C1167" s="132"/>
    </row>
    <row r="1168" spans="2:3" ht="12.75">
      <c r="B1168" s="131"/>
      <c r="C1168" s="132"/>
    </row>
    <row r="1169" spans="2:3" ht="12.75">
      <c r="B1169" s="131"/>
      <c r="C1169" s="132"/>
    </row>
    <row r="1170" spans="2:3" ht="12.75">
      <c r="B1170" s="131"/>
      <c r="C1170" s="132"/>
    </row>
    <row r="1171" spans="2:3" ht="12.75">
      <c r="B1171" s="131"/>
      <c r="C1171" s="132"/>
    </row>
    <row r="1172" spans="2:3" ht="12.75">
      <c r="B1172" s="131"/>
      <c r="C1172" s="132"/>
    </row>
    <row r="1173" spans="2:3" ht="12.75">
      <c r="B1173" s="131"/>
      <c r="C1173" s="132"/>
    </row>
    <row r="1174" spans="2:3" ht="12.75">
      <c r="B1174" s="131"/>
      <c r="C1174" s="132"/>
    </row>
    <row r="1175" spans="2:3" ht="12.75">
      <c r="B1175" s="131"/>
      <c r="C1175" s="132"/>
    </row>
    <row r="1176" spans="2:3" ht="12.75">
      <c r="B1176" s="131"/>
      <c r="C1176" s="132"/>
    </row>
    <row r="1177" spans="2:3" ht="12.75">
      <c r="B1177" s="131"/>
      <c r="C1177" s="132"/>
    </row>
    <row r="1178" spans="2:3" ht="12.75">
      <c r="B1178" s="131"/>
      <c r="C1178" s="132"/>
    </row>
    <row r="1179" spans="2:3" ht="12.75">
      <c r="B1179" s="131"/>
      <c r="C1179" s="132"/>
    </row>
    <row r="1180" spans="2:3" ht="12.75">
      <c r="B1180" s="131"/>
      <c r="C1180" s="132"/>
    </row>
    <row r="1181" spans="2:3" ht="12.75">
      <c r="B1181" s="131"/>
      <c r="C1181" s="132"/>
    </row>
    <row r="1182" spans="2:3" ht="12.75">
      <c r="B1182" s="131"/>
      <c r="C1182" s="132"/>
    </row>
    <row r="1183" spans="2:3" ht="12.75">
      <c r="B1183" s="131"/>
      <c r="C1183" s="132"/>
    </row>
    <row r="1184" spans="2:3" ht="12.75">
      <c r="B1184" s="131"/>
      <c r="C1184" s="132"/>
    </row>
    <row r="1185" spans="2:3" ht="12.75">
      <c r="B1185" s="131"/>
      <c r="C1185" s="132"/>
    </row>
    <row r="1186" spans="2:3" ht="12.75">
      <c r="B1186" s="131"/>
      <c r="C1186" s="132"/>
    </row>
    <row r="1187" spans="2:3" ht="12.75">
      <c r="B1187" s="131"/>
      <c r="C1187" s="132"/>
    </row>
    <row r="1188" spans="2:3" ht="12.75">
      <c r="B1188" s="131"/>
      <c r="C1188" s="132"/>
    </row>
    <row r="1189" spans="2:3" ht="12.75">
      <c r="B1189" s="131"/>
      <c r="C1189" s="132"/>
    </row>
    <row r="1190" spans="2:3" ht="12.75">
      <c r="B1190" s="131"/>
      <c r="C1190" s="132"/>
    </row>
    <row r="1191" spans="2:3" ht="12.75">
      <c r="B1191" s="131"/>
      <c r="C1191" s="132"/>
    </row>
    <row r="1192" spans="2:3" ht="12.75">
      <c r="B1192" s="131"/>
      <c r="C1192" s="132"/>
    </row>
    <row r="1193" spans="2:3" ht="12.75">
      <c r="B1193" s="131"/>
      <c r="C1193" s="132"/>
    </row>
    <row r="1194" spans="2:3" ht="12.75">
      <c r="B1194" s="131"/>
      <c r="C1194" s="132"/>
    </row>
    <row r="1195" spans="2:3" ht="12.75">
      <c r="B1195" s="131"/>
      <c r="C1195" s="132"/>
    </row>
    <row r="1196" spans="2:3" ht="12.75">
      <c r="B1196" s="131"/>
      <c r="C1196" s="132"/>
    </row>
    <row r="1197" spans="2:3" ht="12.75">
      <c r="B1197" s="131"/>
      <c r="C1197" s="132"/>
    </row>
    <row r="1198" spans="2:3" ht="12.75">
      <c r="B1198" s="131"/>
      <c r="C1198" s="132"/>
    </row>
    <row r="1199" spans="2:3" ht="12.75">
      <c r="B1199" s="131"/>
      <c r="C1199" s="132"/>
    </row>
    <row r="1200" spans="2:3" ht="12.75">
      <c r="B1200" s="131"/>
      <c r="C1200" s="132"/>
    </row>
    <row r="1201" spans="2:3" ht="12.75">
      <c r="B1201" s="131"/>
      <c r="C1201" s="132"/>
    </row>
    <row r="1202" spans="2:3" ht="12.75">
      <c r="B1202" s="131"/>
      <c r="C1202" s="132"/>
    </row>
    <row r="1203" spans="2:3" ht="12.75">
      <c r="B1203" s="131"/>
      <c r="C1203" s="132"/>
    </row>
    <row r="1204" spans="2:3" ht="12.75">
      <c r="B1204" s="131"/>
      <c r="C1204" s="132"/>
    </row>
    <row r="1205" spans="2:3" ht="12.75">
      <c r="B1205" s="131"/>
      <c r="C1205" s="132"/>
    </row>
    <row r="1206" spans="2:3" ht="12.75">
      <c r="B1206" s="131"/>
      <c r="C1206" s="132"/>
    </row>
    <row r="1207" spans="2:3" ht="12.75">
      <c r="B1207" s="131"/>
      <c r="C1207" s="132"/>
    </row>
    <row r="1208" spans="2:3" ht="12.75">
      <c r="B1208" s="131"/>
      <c r="C1208" s="132"/>
    </row>
    <row r="1209" spans="2:3" ht="12.75">
      <c r="B1209" s="131"/>
      <c r="C1209" s="132"/>
    </row>
    <row r="1210" spans="2:3" ht="12.75">
      <c r="B1210" s="131"/>
      <c r="C1210" s="132"/>
    </row>
    <row r="1211" spans="2:3" ht="12.75">
      <c r="B1211" s="131"/>
      <c r="C1211" s="132"/>
    </row>
    <row r="1212" spans="2:3" ht="12.75">
      <c r="B1212" s="131"/>
      <c r="C1212" s="132"/>
    </row>
    <row r="1213" spans="2:3" ht="12.75">
      <c r="B1213" s="131"/>
      <c r="C1213" s="132"/>
    </row>
    <row r="1214" spans="2:3" ht="12.75">
      <c r="B1214" s="131"/>
      <c r="C1214" s="132"/>
    </row>
    <row r="1215" spans="2:3" ht="12.75">
      <c r="B1215" s="131"/>
      <c r="C1215" s="132"/>
    </row>
    <row r="1216" spans="2:3" ht="12.75">
      <c r="B1216" s="131"/>
      <c r="C1216" s="132"/>
    </row>
    <row r="1217" spans="2:3" ht="12.75">
      <c r="B1217" s="131"/>
      <c r="C1217" s="132"/>
    </row>
    <row r="1218" spans="2:3" ht="12.75">
      <c r="B1218" s="131"/>
      <c r="C1218" s="132"/>
    </row>
    <row r="1219" spans="2:3" ht="12.75">
      <c r="B1219" s="131"/>
      <c r="C1219" s="132"/>
    </row>
    <row r="1220" spans="2:3" ht="12.75">
      <c r="B1220" s="131"/>
      <c r="C1220" s="132"/>
    </row>
    <row r="1221" spans="2:3" ht="12.75">
      <c r="B1221" s="131"/>
      <c r="C1221" s="132"/>
    </row>
    <row r="1222" spans="2:3" ht="12.75">
      <c r="B1222" s="131"/>
      <c r="C1222" s="132"/>
    </row>
    <row r="1223" spans="2:3" ht="12.75">
      <c r="B1223" s="131"/>
      <c r="C1223" s="132"/>
    </row>
    <row r="1224" spans="2:3" ht="12.75">
      <c r="B1224" s="131"/>
      <c r="C1224" s="132"/>
    </row>
    <row r="1225" spans="2:3" ht="12.75">
      <c r="B1225" s="131"/>
      <c r="C1225" s="132"/>
    </row>
    <row r="1226" spans="2:3" ht="12.75">
      <c r="B1226" s="131"/>
      <c r="C1226" s="132"/>
    </row>
    <row r="1227" spans="2:3" ht="12.75">
      <c r="B1227" s="131"/>
      <c r="C1227" s="132"/>
    </row>
    <row r="1228" spans="2:3" ht="12.75">
      <c r="B1228" s="131"/>
      <c r="C1228" s="132"/>
    </row>
    <row r="1229" spans="2:3" ht="12.75">
      <c r="B1229" s="131"/>
      <c r="C1229" s="132"/>
    </row>
    <row r="1230" spans="2:3" ht="12.75">
      <c r="B1230" s="131"/>
      <c r="C1230" s="132"/>
    </row>
    <row r="1231" spans="2:3" ht="12.75">
      <c r="B1231" s="131"/>
      <c r="C1231" s="132"/>
    </row>
    <row r="1232" spans="2:3" ht="12.75">
      <c r="B1232" s="131"/>
      <c r="C1232" s="132"/>
    </row>
    <row r="1233" spans="2:3" ht="12.75">
      <c r="B1233" s="131"/>
      <c r="C1233" s="132"/>
    </row>
    <row r="1234" spans="2:3" ht="12.75">
      <c r="B1234" s="131"/>
      <c r="C1234" s="132"/>
    </row>
    <row r="1235" spans="2:3" ht="12.75">
      <c r="B1235" s="131"/>
      <c r="C1235" s="132"/>
    </row>
    <row r="1236" spans="2:3" ht="12.75">
      <c r="B1236" s="131"/>
      <c r="C1236" s="132"/>
    </row>
    <row r="1237" spans="2:3" ht="12.75">
      <c r="B1237" s="131"/>
      <c r="C1237" s="132"/>
    </row>
    <row r="1238" spans="2:3" ht="12.75">
      <c r="B1238" s="131"/>
      <c r="C1238" s="132"/>
    </row>
    <row r="1239" spans="2:3" ht="12.75">
      <c r="B1239" s="131"/>
      <c r="C1239" s="132"/>
    </row>
    <row r="1240" spans="2:3" ht="12.75">
      <c r="B1240" s="131"/>
      <c r="C1240" s="132"/>
    </row>
    <row r="1241" spans="2:3" ht="12.75">
      <c r="B1241" s="131"/>
      <c r="C1241" s="132"/>
    </row>
    <row r="1242" spans="2:3" ht="12.75">
      <c r="B1242" s="131"/>
      <c r="C1242" s="132"/>
    </row>
    <row r="1243" spans="2:3" ht="12.75">
      <c r="B1243" s="131"/>
      <c r="C1243" s="132"/>
    </row>
    <row r="1244" spans="2:3" ht="12.75">
      <c r="B1244" s="131"/>
      <c r="C1244" s="132"/>
    </row>
    <row r="1245" spans="2:3" ht="12.75">
      <c r="B1245" s="131"/>
      <c r="C1245" s="132"/>
    </row>
    <row r="1246" spans="2:3" ht="12.75">
      <c r="B1246" s="131"/>
      <c r="C1246" s="132"/>
    </row>
    <row r="1247" spans="2:3" ht="12.75">
      <c r="B1247" s="131"/>
      <c r="C1247" s="132"/>
    </row>
    <row r="1248" spans="2:3" ht="12.75">
      <c r="B1248" s="131"/>
      <c r="C1248" s="132"/>
    </row>
    <row r="1249" spans="2:3" ht="12.75">
      <c r="B1249" s="131"/>
      <c r="C1249" s="132"/>
    </row>
    <row r="1250" spans="2:3" ht="12.75">
      <c r="B1250" s="131"/>
      <c r="C1250" s="132"/>
    </row>
    <row r="1251" spans="2:3" ht="12.75">
      <c r="B1251" s="131"/>
      <c r="C1251" s="132"/>
    </row>
    <row r="1252" spans="2:3" ht="12.75">
      <c r="B1252" s="131"/>
      <c r="C1252" s="132"/>
    </row>
    <row r="1253" spans="2:3" ht="12.75">
      <c r="B1253" s="131"/>
      <c r="C1253" s="132"/>
    </row>
    <row r="1254" spans="2:3" ht="12.75">
      <c r="B1254" s="131"/>
      <c r="C1254" s="132"/>
    </row>
    <row r="1255" spans="2:3" ht="12.75">
      <c r="B1255" s="131"/>
      <c r="C1255" s="132"/>
    </row>
    <row r="1256" spans="2:3" ht="12.75">
      <c r="B1256" s="131"/>
      <c r="C1256" s="132"/>
    </row>
    <row r="1257" spans="2:3" ht="12.75">
      <c r="B1257" s="131"/>
      <c r="C1257" s="132"/>
    </row>
    <row r="1258" spans="2:3" ht="12.75">
      <c r="B1258" s="131"/>
      <c r="C1258" s="132"/>
    </row>
    <row r="1259" spans="2:3" ht="12.75">
      <c r="B1259" s="131"/>
      <c r="C1259" s="132"/>
    </row>
    <row r="1260" spans="2:3" ht="12.75">
      <c r="B1260" s="131"/>
      <c r="C1260" s="132"/>
    </row>
    <row r="1261" spans="2:3" ht="12.75">
      <c r="B1261" s="131"/>
      <c r="C1261" s="132"/>
    </row>
    <row r="1262" spans="2:3" ht="12.75">
      <c r="B1262" s="131"/>
      <c r="C1262" s="132"/>
    </row>
    <row r="1263" spans="2:3" ht="12.75">
      <c r="B1263" s="131"/>
      <c r="C1263" s="132"/>
    </row>
    <row r="1264" spans="2:3" ht="12.75">
      <c r="B1264" s="131"/>
      <c r="C1264" s="132"/>
    </row>
    <row r="1265" spans="2:3" ht="12.75">
      <c r="B1265" s="131"/>
      <c r="C1265" s="132"/>
    </row>
    <row r="1266" spans="2:3" ht="12.75">
      <c r="B1266" s="131"/>
      <c r="C1266" s="132"/>
    </row>
    <row r="1267" spans="2:3" ht="12.75">
      <c r="B1267" s="131"/>
      <c r="C1267" s="132"/>
    </row>
    <row r="1268" spans="2:3" ht="12.75">
      <c r="B1268" s="131"/>
      <c r="C1268" s="132"/>
    </row>
    <row r="1269" spans="2:3" ht="12.75">
      <c r="B1269" s="131"/>
      <c r="C1269" s="132"/>
    </row>
    <row r="1270" spans="2:3" ht="12.75">
      <c r="B1270" s="131"/>
      <c r="C1270" s="132"/>
    </row>
    <row r="1271" spans="2:3" ht="12.75">
      <c r="B1271" s="131"/>
      <c r="C1271" s="132"/>
    </row>
    <row r="1272" spans="2:3" ht="12.75">
      <c r="B1272" s="131"/>
      <c r="C1272" s="132"/>
    </row>
    <row r="1273" spans="2:3" ht="12.75">
      <c r="B1273" s="131"/>
      <c r="C1273" s="132"/>
    </row>
    <row r="1274" spans="2:3" ht="12.75">
      <c r="B1274" s="131"/>
      <c r="C1274" s="132"/>
    </row>
    <row r="1275" spans="2:3" ht="12.75">
      <c r="B1275" s="131"/>
      <c r="C1275" s="132"/>
    </row>
    <row r="1276" spans="2:3" ht="12.75">
      <c r="B1276" s="131"/>
      <c r="C1276" s="132"/>
    </row>
    <row r="1277" spans="2:3" ht="12.75">
      <c r="B1277" s="131"/>
      <c r="C1277" s="132"/>
    </row>
    <row r="1278" spans="2:3" ht="12.75">
      <c r="B1278" s="131"/>
      <c r="C1278" s="132"/>
    </row>
    <row r="1279" spans="2:3" ht="12.75">
      <c r="B1279" s="131"/>
      <c r="C1279" s="132"/>
    </row>
    <row r="1280" spans="2:3" ht="12.75">
      <c r="B1280" s="131"/>
      <c r="C1280" s="132"/>
    </row>
    <row r="1281" spans="2:3" ht="12.75">
      <c r="B1281" s="131"/>
      <c r="C1281" s="132"/>
    </row>
    <row r="1282" spans="2:3" ht="12.75">
      <c r="B1282" s="131"/>
      <c r="C1282" s="132"/>
    </row>
    <row r="1283" spans="2:3" ht="12.75">
      <c r="B1283" s="131"/>
      <c r="C1283" s="132"/>
    </row>
    <row r="1284" spans="2:3" ht="12.75">
      <c r="B1284" s="131"/>
      <c r="C1284" s="132"/>
    </row>
    <row r="1285" spans="2:3" ht="12.75">
      <c r="B1285" s="131"/>
      <c r="C1285" s="132"/>
    </row>
    <row r="1286" spans="2:3" ht="12.75">
      <c r="B1286" s="131"/>
      <c r="C1286" s="132"/>
    </row>
    <row r="1287" spans="2:3" ht="12.75">
      <c r="B1287" s="131"/>
      <c r="C1287" s="132"/>
    </row>
    <row r="1288" spans="2:3" ht="12.75">
      <c r="B1288" s="131"/>
      <c r="C1288" s="132"/>
    </row>
    <row r="1289" spans="2:3" ht="12.75">
      <c r="B1289" s="131"/>
      <c r="C1289" s="132"/>
    </row>
    <row r="1290" spans="2:3" ht="12.75">
      <c r="B1290" s="131"/>
      <c r="C1290" s="132"/>
    </row>
    <row r="1291" spans="2:3" ht="12.75">
      <c r="B1291" s="131"/>
      <c r="C1291" s="132"/>
    </row>
    <row r="1292" spans="2:3" ht="12.75">
      <c r="B1292" s="131"/>
      <c r="C1292" s="132"/>
    </row>
    <row r="1293" spans="2:3" ht="12.75">
      <c r="B1293" s="131"/>
      <c r="C1293" s="132"/>
    </row>
    <row r="1294" spans="2:3" ht="12.75">
      <c r="B1294" s="131"/>
      <c r="C1294" s="132"/>
    </row>
    <row r="1295" spans="2:3" ht="12.75">
      <c r="B1295" s="131"/>
      <c r="C1295" s="132"/>
    </row>
    <row r="1296" spans="2:3" ht="12.75">
      <c r="B1296" s="131"/>
      <c r="C1296" s="132"/>
    </row>
    <row r="1297" spans="2:3" ht="12.75">
      <c r="B1297" s="131"/>
      <c r="C1297" s="132"/>
    </row>
    <row r="1298" spans="2:3" ht="12.75">
      <c r="B1298" s="131"/>
      <c r="C1298" s="132"/>
    </row>
    <row r="1299" spans="2:3" ht="12.75">
      <c r="B1299" s="131"/>
      <c r="C1299" s="132"/>
    </row>
    <row r="1300" spans="2:3" ht="12.75">
      <c r="B1300" s="131"/>
      <c r="C1300" s="132"/>
    </row>
    <row r="1301" spans="2:3" ht="12.75">
      <c r="B1301" s="131"/>
      <c r="C1301" s="132"/>
    </row>
    <row r="1302" spans="2:3" ht="12.75">
      <c r="B1302" s="131"/>
      <c r="C1302" s="132"/>
    </row>
    <row r="1303" spans="2:3" ht="12.75">
      <c r="B1303" s="131"/>
      <c r="C1303" s="132"/>
    </row>
    <row r="1304" spans="2:3" ht="12.75">
      <c r="B1304" s="131"/>
      <c r="C1304" s="132"/>
    </row>
    <row r="1305" spans="2:3" ht="12.75">
      <c r="B1305" s="131"/>
      <c r="C1305" s="132"/>
    </row>
    <row r="1306" spans="2:3" ht="12.75">
      <c r="B1306" s="131"/>
      <c r="C1306" s="132"/>
    </row>
    <row r="1307" spans="2:3" ht="12.75">
      <c r="B1307" s="131"/>
      <c r="C1307" s="132"/>
    </row>
    <row r="1308" spans="2:3" ht="12.75">
      <c r="B1308" s="131"/>
      <c r="C1308" s="132"/>
    </row>
    <row r="1309" spans="2:3" ht="12.75">
      <c r="B1309" s="131"/>
      <c r="C1309" s="132"/>
    </row>
    <row r="1310" spans="2:3" ht="12.75">
      <c r="B1310" s="131"/>
      <c r="C1310" s="132"/>
    </row>
    <row r="1311" spans="2:3" ht="12.75">
      <c r="B1311" s="131"/>
      <c r="C1311" s="132"/>
    </row>
    <row r="1312" spans="2:3" ht="12.75">
      <c r="B1312" s="131"/>
      <c r="C1312" s="132"/>
    </row>
    <row r="1313" spans="2:3" ht="12.75">
      <c r="B1313" s="131"/>
      <c r="C1313" s="132"/>
    </row>
    <row r="1314" spans="2:3" ht="12.75">
      <c r="B1314" s="131"/>
      <c r="C1314" s="132"/>
    </row>
    <row r="1315" spans="2:3" ht="12.75">
      <c r="B1315" s="131"/>
      <c r="C1315" s="132"/>
    </row>
    <row r="1316" spans="2:3" ht="12.75">
      <c r="B1316" s="131"/>
      <c r="C1316" s="132"/>
    </row>
    <row r="1317" spans="2:3" ht="12.75">
      <c r="B1317" s="131"/>
      <c r="C1317" s="132"/>
    </row>
    <row r="1318" spans="2:3" ht="12.75">
      <c r="B1318" s="131"/>
      <c r="C1318" s="132"/>
    </row>
    <row r="1319" spans="2:3" ht="12.75">
      <c r="B1319" s="131"/>
      <c r="C1319" s="132"/>
    </row>
    <row r="1320" spans="2:3" ht="12.75">
      <c r="B1320" s="131"/>
      <c r="C1320" s="132"/>
    </row>
    <row r="1321" spans="2:3" ht="12.75">
      <c r="B1321" s="131"/>
      <c r="C1321" s="132"/>
    </row>
    <row r="1322" spans="2:3" ht="12.75">
      <c r="B1322" s="131"/>
      <c r="C1322" s="132"/>
    </row>
    <row r="1323" spans="2:3" ht="12.75">
      <c r="B1323" s="131"/>
      <c r="C1323" s="132"/>
    </row>
    <row r="1324" spans="2:3" ht="12.75">
      <c r="B1324" s="131"/>
      <c r="C1324" s="132"/>
    </row>
    <row r="1325" spans="2:3" ht="12.75">
      <c r="B1325" s="131"/>
      <c r="C1325" s="132"/>
    </row>
    <row r="1326" spans="2:3" ht="12.75">
      <c r="B1326" s="131"/>
      <c r="C1326" s="132"/>
    </row>
    <row r="1327" spans="2:3" ht="12.75">
      <c r="B1327" s="131"/>
      <c r="C1327" s="132"/>
    </row>
    <row r="1328" spans="2:3" ht="12.75">
      <c r="B1328" s="131"/>
      <c r="C1328" s="132"/>
    </row>
    <row r="1329" spans="2:3" ht="12.75">
      <c r="B1329" s="131"/>
      <c r="C1329" s="132"/>
    </row>
    <row r="1330" spans="2:3" ht="12.75">
      <c r="B1330" s="131"/>
      <c r="C1330" s="132"/>
    </row>
    <row r="1331" spans="2:3" ht="12.75">
      <c r="B1331" s="131"/>
      <c r="C1331" s="132"/>
    </row>
    <row r="1332" spans="2:3" ht="12.75">
      <c r="B1332" s="131"/>
      <c r="C1332" s="132"/>
    </row>
    <row r="1333" spans="2:3" ht="12.75">
      <c r="B1333" s="131"/>
      <c r="C1333" s="132"/>
    </row>
    <row r="1334" spans="2:3" ht="12.75">
      <c r="B1334" s="131"/>
      <c r="C1334" s="132"/>
    </row>
    <row r="1335" spans="2:3" ht="12.75">
      <c r="B1335" s="131"/>
      <c r="C1335" s="132"/>
    </row>
    <row r="1336" spans="2:3" ht="12.75">
      <c r="B1336" s="131"/>
      <c r="C1336" s="132"/>
    </row>
    <row r="1337" spans="2:3" ht="12.75">
      <c r="B1337" s="131"/>
      <c r="C1337" s="132"/>
    </row>
    <row r="1338" spans="2:3" ht="12.75">
      <c r="B1338" s="131"/>
      <c r="C1338" s="132"/>
    </row>
    <row r="1339" spans="2:3" ht="12.75">
      <c r="B1339" s="131"/>
      <c r="C1339" s="132"/>
    </row>
    <row r="1340" spans="2:3" ht="12.75">
      <c r="B1340" s="131"/>
      <c r="C1340" s="132"/>
    </row>
    <row r="1341" spans="2:3" ht="12.75">
      <c r="B1341" s="131"/>
      <c r="C1341" s="132"/>
    </row>
    <row r="1342" spans="2:3" ht="12.75">
      <c r="B1342" s="131"/>
      <c r="C1342" s="132"/>
    </row>
    <row r="1343" spans="2:3" ht="12.75">
      <c r="B1343" s="131"/>
      <c r="C1343" s="132"/>
    </row>
    <row r="1344" spans="2:3" ht="12.75">
      <c r="B1344" s="131"/>
      <c r="C1344" s="132"/>
    </row>
    <row r="1345" spans="2:3" ht="12.75">
      <c r="B1345" s="131"/>
      <c r="C1345" s="132"/>
    </row>
    <row r="1346" spans="2:3" ht="12.75">
      <c r="B1346" s="131"/>
      <c r="C1346" s="132"/>
    </row>
    <row r="1347" spans="2:3" ht="12.75">
      <c r="B1347" s="131"/>
      <c r="C1347" s="132"/>
    </row>
    <row r="1348" spans="2:3" ht="12.75">
      <c r="B1348" s="131"/>
      <c r="C1348" s="132"/>
    </row>
    <row r="1349" spans="2:3" ht="12.75">
      <c r="B1349" s="131"/>
      <c r="C1349" s="132"/>
    </row>
    <row r="1350" spans="2:3" ht="12.75">
      <c r="B1350" s="131"/>
      <c r="C1350" s="132"/>
    </row>
    <row r="1351" spans="2:3" ht="12.75">
      <c r="B1351" s="131"/>
      <c r="C1351" s="132"/>
    </row>
    <row r="1352" spans="2:3" ht="12.75">
      <c r="B1352" s="131"/>
      <c r="C1352" s="132"/>
    </row>
    <row r="1353" spans="2:3" ht="12.75">
      <c r="B1353" s="131"/>
      <c r="C1353" s="132"/>
    </row>
    <row r="1354" spans="2:3" ht="12.75">
      <c r="B1354" s="131"/>
      <c r="C1354" s="132"/>
    </row>
    <row r="1355" spans="2:3" ht="12.75">
      <c r="B1355" s="131"/>
      <c r="C1355" s="132"/>
    </row>
    <row r="1356" spans="2:3" ht="12.75">
      <c r="B1356" s="131"/>
      <c r="C1356" s="132"/>
    </row>
    <row r="1357" spans="2:3" ht="12.75">
      <c r="B1357" s="131"/>
      <c r="C1357" s="132"/>
    </row>
    <row r="1358" spans="2:3" ht="12.75">
      <c r="B1358" s="131"/>
      <c r="C1358" s="132"/>
    </row>
    <row r="1359" spans="2:3" ht="12.75">
      <c r="B1359" s="131"/>
      <c r="C1359" s="132"/>
    </row>
    <row r="1360" spans="2:3" ht="12.75">
      <c r="B1360" s="131"/>
      <c r="C1360" s="132"/>
    </row>
    <row r="1361" spans="2:3" ht="12.75">
      <c r="B1361" s="131"/>
      <c r="C1361" s="132"/>
    </row>
    <row r="1362" spans="2:3" ht="12.75">
      <c r="B1362" s="131"/>
      <c r="C1362" s="132"/>
    </row>
    <row r="1363" spans="2:3" ht="12.75">
      <c r="B1363" s="131"/>
      <c r="C1363" s="132"/>
    </row>
    <row r="1364" spans="2:3" ht="12.75">
      <c r="B1364" s="131"/>
      <c r="C1364" s="132"/>
    </row>
    <row r="1365" spans="2:3" ht="12.75">
      <c r="B1365" s="131"/>
      <c r="C1365" s="132"/>
    </row>
    <row r="1366" spans="2:3" ht="12.75">
      <c r="B1366" s="131"/>
      <c r="C1366" s="132"/>
    </row>
    <row r="1367" spans="2:3" ht="12.75">
      <c r="B1367" s="131"/>
      <c r="C1367" s="132"/>
    </row>
    <row r="1368" spans="2:3" ht="12.75">
      <c r="B1368" s="131"/>
      <c r="C1368" s="132"/>
    </row>
    <row r="1369" spans="2:3" ht="12.75">
      <c r="B1369" s="131"/>
      <c r="C1369" s="132"/>
    </row>
    <row r="1370" spans="2:3" ht="12.75">
      <c r="B1370" s="131"/>
      <c r="C1370" s="132"/>
    </row>
    <row r="1371" spans="2:3" ht="12.75">
      <c r="B1371" s="131"/>
      <c r="C1371" s="132"/>
    </row>
    <row r="1372" spans="2:3" ht="12.75">
      <c r="B1372" s="131"/>
      <c r="C1372" s="132"/>
    </row>
    <row r="1373" spans="2:3" ht="12.75">
      <c r="B1373" s="131"/>
      <c r="C1373" s="132"/>
    </row>
    <row r="1374" spans="2:3" ht="12.75">
      <c r="B1374" s="131"/>
      <c r="C1374" s="132"/>
    </row>
    <row r="1375" spans="2:3" ht="12.75">
      <c r="B1375" s="131"/>
      <c r="C1375" s="132"/>
    </row>
    <row r="1376" spans="2:3" ht="12.75">
      <c r="B1376" s="131"/>
      <c r="C1376" s="132"/>
    </row>
    <row r="1377" spans="2:3" ht="12.75">
      <c r="B1377" s="131"/>
      <c r="C1377" s="132"/>
    </row>
    <row r="1378" spans="2:3" ht="12.75">
      <c r="B1378" s="131"/>
      <c r="C1378" s="132"/>
    </row>
    <row r="1379" spans="2:3" ht="12.75">
      <c r="B1379" s="131"/>
      <c r="C1379" s="132"/>
    </row>
    <row r="1380" spans="2:3" ht="12.75">
      <c r="B1380" s="131"/>
      <c r="C1380" s="132"/>
    </row>
    <row r="1381" spans="2:3" ht="12.75">
      <c r="B1381" s="131"/>
      <c r="C1381" s="132"/>
    </row>
    <row r="1382" spans="2:3" ht="12.75">
      <c r="B1382" s="131"/>
      <c r="C1382" s="132"/>
    </row>
    <row r="1383" spans="2:3" ht="12.75">
      <c r="B1383" s="131"/>
      <c r="C1383" s="132"/>
    </row>
    <row r="1384" spans="2:3" ht="12.75">
      <c r="B1384" s="131"/>
      <c r="C1384" s="132"/>
    </row>
    <row r="1385" spans="2:3" ht="12.75">
      <c r="B1385" s="131"/>
      <c r="C1385" s="132"/>
    </row>
    <row r="1386" spans="2:3" ht="12.75">
      <c r="B1386" s="131"/>
      <c r="C1386" s="132"/>
    </row>
    <row r="1387" spans="2:3" ht="12.75">
      <c r="B1387" s="131"/>
      <c r="C1387" s="132"/>
    </row>
    <row r="1388" spans="2:3" ht="12.75">
      <c r="B1388" s="131"/>
      <c r="C1388" s="132"/>
    </row>
    <row r="1389" spans="2:3" ht="12.75">
      <c r="B1389" s="131"/>
      <c r="C1389" s="132"/>
    </row>
    <row r="1390" spans="2:3" ht="12.75">
      <c r="B1390" s="131"/>
      <c r="C1390" s="132"/>
    </row>
    <row r="1391" spans="2:3" ht="12.75">
      <c r="B1391" s="131"/>
      <c r="C1391" s="132"/>
    </row>
    <row r="1392" spans="2:3" ht="12.75">
      <c r="B1392" s="131"/>
      <c r="C1392" s="132"/>
    </row>
    <row r="1393" spans="2:3" ht="12.75">
      <c r="B1393" s="131"/>
      <c r="C1393" s="132"/>
    </row>
    <row r="1394" spans="2:3" ht="12.75">
      <c r="B1394" s="131"/>
      <c r="C1394" s="132"/>
    </row>
    <row r="1395" spans="2:3" ht="12.75">
      <c r="B1395" s="131"/>
      <c r="C1395" s="132"/>
    </row>
    <row r="1396" spans="2:3" ht="12.75">
      <c r="B1396" s="131"/>
      <c r="C1396" s="132"/>
    </row>
    <row r="1397" spans="2:3" ht="12.75">
      <c r="B1397" s="131"/>
      <c r="C1397" s="132"/>
    </row>
    <row r="1398" spans="2:3" ht="12.75">
      <c r="B1398" s="131"/>
      <c r="C1398" s="132"/>
    </row>
    <row r="1399" spans="2:3" ht="12.75">
      <c r="B1399" s="131"/>
      <c r="C1399" s="132"/>
    </row>
    <row r="1400" spans="2:3" ht="12.75">
      <c r="B1400" s="131"/>
      <c r="C1400" s="132"/>
    </row>
    <row r="1401" spans="2:3" ht="12.75">
      <c r="B1401" s="131"/>
      <c r="C1401" s="132"/>
    </row>
    <row r="1402" spans="2:3" ht="12.75">
      <c r="B1402" s="131"/>
      <c r="C1402" s="132"/>
    </row>
    <row r="1403" spans="2:3" ht="12.75">
      <c r="B1403" s="131"/>
      <c r="C1403" s="132"/>
    </row>
    <row r="1404" spans="2:3" ht="12.75">
      <c r="B1404" s="131"/>
      <c r="C1404" s="132"/>
    </row>
    <row r="1405" spans="2:3" ht="12.75">
      <c r="B1405" s="131"/>
      <c r="C1405" s="132"/>
    </row>
    <row r="1406" spans="2:3" ht="12.75">
      <c r="B1406" s="131"/>
      <c r="C1406" s="132"/>
    </row>
    <row r="1407" spans="2:3" ht="12.75">
      <c r="B1407" s="131"/>
      <c r="C1407" s="132"/>
    </row>
    <row r="1408" spans="2:3" ht="12.75">
      <c r="B1408" s="131"/>
      <c r="C1408" s="132"/>
    </row>
    <row r="1409" spans="2:3" ht="12.75">
      <c r="B1409" s="131"/>
      <c r="C1409" s="132"/>
    </row>
    <row r="1410" spans="2:3" ht="12.75">
      <c r="B1410" s="131"/>
      <c r="C1410" s="132"/>
    </row>
    <row r="1411" spans="2:3" ht="12.75">
      <c r="B1411" s="131"/>
      <c r="C1411" s="132"/>
    </row>
    <row r="1412" spans="2:3" ht="12.75">
      <c r="B1412" s="131"/>
      <c r="C1412" s="132"/>
    </row>
    <row r="1413" spans="2:3" ht="12.75">
      <c r="B1413" s="131"/>
      <c r="C1413" s="132"/>
    </row>
    <row r="1414" spans="2:3" ht="12.75">
      <c r="B1414" s="131"/>
      <c r="C1414" s="132"/>
    </row>
    <row r="1415" spans="2:3" ht="12.75">
      <c r="B1415" s="131"/>
      <c r="C1415" s="132"/>
    </row>
    <row r="1416" spans="2:3" ht="12.75">
      <c r="B1416" s="131"/>
      <c r="C1416" s="132"/>
    </row>
    <row r="1417" spans="2:3" ht="12.75">
      <c r="B1417" s="131"/>
      <c r="C1417" s="132"/>
    </row>
    <row r="1418" spans="2:3" ht="12.75">
      <c r="B1418" s="131"/>
      <c r="C1418" s="132"/>
    </row>
    <row r="1419" spans="2:3" ht="12.75">
      <c r="B1419" s="131"/>
      <c r="C1419" s="132"/>
    </row>
    <row r="1420" spans="2:3" ht="12.75">
      <c r="B1420" s="131"/>
      <c r="C1420" s="132"/>
    </row>
    <row r="1421" spans="2:3" ht="12.75">
      <c r="B1421" s="131"/>
      <c r="C1421" s="132"/>
    </row>
    <row r="1422" spans="2:3" ht="12.75">
      <c r="B1422" s="131"/>
      <c r="C1422" s="132"/>
    </row>
    <row r="1423" spans="2:3" ht="12.75">
      <c r="B1423" s="131"/>
      <c r="C1423" s="132"/>
    </row>
    <row r="1424" spans="2:3" ht="12.75">
      <c r="B1424" s="131"/>
      <c r="C1424" s="132"/>
    </row>
    <row r="1425" spans="2:3" ht="12.75">
      <c r="B1425" s="131"/>
      <c r="C1425" s="132"/>
    </row>
    <row r="1426" spans="2:3" ht="12.75">
      <c r="B1426" s="131"/>
      <c r="C1426" s="132"/>
    </row>
    <row r="1427" spans="2:3" ht="12.75">
      <c r="B1427" s="131"/>
      <c r="C1427" s="132"/>
    </row>
    <row r="1428" spans="2:3" ht="12.75">
      <c r="B1428" s="131"/>
      <c r="C1428" s="132"/>
    </row>
    <row r="1429" spans="2:3" ht="12.75">
      <c r="B1429" s="131"/>
      <c r="C1429" s="132"/>
    </row>
    <row r="1430" spans="2:3" ht="12.75">
      <c r="B1430" s="131"/>
      <c r="C1430" s="132"/>
    </row>
    <row r="1431" spans="2:3" ht="12.75">
      <c r="B1431" s="131"/>
      <c r="C1431" s="132"/>
    </row>
    <row r="1432" spans="2:3" ht="12.75">
      <c r="B1432" s="131"/>
      <c r="C1432" s="132"/>
    </row>
    <row r="1433" spans="2:3" ht="12.75">
      <c r="B1433" s="131"/>
      <c r="C1433" s="132"/>
    </row>
    <row r="1434" spans="2:3" ht="12.75">
      <c r="B1434" s="131"/>
      <c r="C1434" s="132"/>
    </row>
    <row r="1435" spans="2:3" ht="12.75">
      <c r="B1435" s="131"/>
      <c r="C1435" s="132"/>
    </row>
    <row r="1436" spans="2:3" ht="12.75">
      <c r="B1436" s="131"/>
      <c r="C1436" s="132"/>
    </row>
    <row r="1437" spans="2:3" ht="12.75">
      <c r="B1437" s="131"/>
      <c r="C1437" s="132"/>
    </row>
    <row r="1438" spans="2:3" ht="12.75">
      <c r="B1438" s="131"/>
      <c r="C1438" s="132"/>
    </row>
    <row r="1439" spans="2:3" ht="12.75">
      <c r="B1439" s="131"/>
      <c r="C1439" s="132"/>
    </row>
    <row r="1440" spans="2:3" ht="12.75">
      <c r="B1440" s="131"/>
      <c r="C1440" s="132"/>
    </row>
    <row r="1441" spans="2:3" ht="12.75">
      <c r="B1441" s="131"/>
      <c r="C1441" s="132"/>
    </row>
    <row r="1442" spans="2:3" ht="12.75">
      <c r="B1442" s="131"/>
      <c r="C1442" s="132"/>
    </row>
    <row r="1443" spans="2:3" ht="12.75">
      <c r="B1443" s="131"/>
      <c r="C1443" s="132"/>
    </row>
    <row r="1444" spans="2:3" ht="12.75">
      <c r="B1444" s="131"/>
      <c r="C1444" s="132"/>
    </row>
    <row r="1445" spans="2:3" ht="12.75">
      <c r="B1445" s="131"/>
      <c r="C1445" s="132"/>
    </row>
    <row r="1446" spans="2:3" ht="12.75">
      <c r="B1446" s="131"/>
      <c r="C1446" s="132"/>
    </row>
    <row r="1447" spans="2:3" ht="12.75">
      <c r="B1447" s="131"/>
      <c r="C1447" s="132"/>
    </row>
    <row r="1448" spans="2:3" ht="12.75">
      <c r="B1448" s="131"/>
      <c r="C1448" s="132"/>
    </row>
    <row r="1449" spans="2:3" ht="12.75">
      <c r="B1449" s="131"/>
      <c r="C1449" s="132"/>
    </row>
    <row r="1450" spans="2:3" ht="12.75">
      <c r="B1450" s="131"/>
      <c r="C1450" s="132"/>
    </row>
    <row r="1451" spans="2:3" ht="12.75">
      <c r="B1451" s="131"/>
      <c r="C1451" s="132"/>
    </row>
    <row r="1452" spans="2:3" ht="12.75">
      <c r="B1452" s="131"/>
      <c r="C1452" s="132"/>
    </row>
    <row r="1453" spans="2:3" ht="12.75">
      <c r="B1453" s="131"/>
      <c r="C1453" s="132"/>
    </row>
    <row r="1454" spans="2:3" ht="12.75">
      <c r="B1454" s="131"/>
      <c r="C1454" s="132"/>
    </row>
    <row r="1455" spans="2:3" ht="12.75">
      <c r="B1455" s="131"/>
      <c r="C1455" s="132"/>
    </row>
    <row r="1456" spans="2:3" ht="12.75">
      <c r="B1456" s="131"/>
      <c r="C1456" s="132"/>
    </row>
    <row r="1457" spans="2:3" ht="12.75">
      <c r="B1457" s="131"/>
      <c r="C1457" s="132"/>
    </row>
    <row r="1458" spans="2:3" ht="12.75">
      <c r="B1458" s="131"/>
      <c r="C1458" s="132"/>
    </row>
    <row r="1459" spans="2:3" ht="12.75">
      <c r="B1459" s="131"/>
      <c r="C1459" s="132"/>
    </row>
    <row r="1460" spans="2:3" ht="12.75">
      <c r="B1460" s="131"/>
      <c r="C1460" s="132"/>
    </row>
    <row r="1461" spans="2:3" ht="12.75">
      <c r="B1461" s="131"/>
      <c r="C1461" s="132"/>
    </row>
    <row r="1462" spans="2:3" ht="12.75">
      <c r="B1462" s="131"/>
      <c r="C1462" s="132"/>
    </row>
    <row r="1463" spans="2:3" ht="12.75">
      <c r="B1463" s="131"/>
      <c r="C1463" s="132"/>
    </row>
    <row r="1464" spans="2:3" ht="12.75">
      <c r="B1464" s="131"/>
      <c r="C1464" s="132"/>
    </row>
    <row r="1465" spans="2:3" ht="12.75">
      <c r="B1465" s="131"/>
      <c r="C1465" s="132"/>
    </row>
    <row r="1466" spans="2:3" ht="12.75">
      <c r="B1466" s="131"/>
      <c r="C1466" s="132"/>
    </row>
    <row r="1467" spans="2:3" ht="12.75">
      <c r="B1467" s="131"/>
      <c r="C1467" s="132"/>
    </row>
    <row r="1468" spans="2:3" ht="12.75">
      <c r="B1468" s="131"/>
      <c r="C1468" s="132"/>
    </row>
    <row r="1469" spans="2:3" ht="12.75">
      <c r="B1469" s="131"/>
      <c r="C1469" s="132"/>
    </row>
    <row r="1470" spans="2:3" ht="12.75">
      <c r="B1470" s="131"/>
      <c r="C1470" s="132"/>
    </row>
    <row r="1471" spans="2:3" ht="12.75">
      <c r="B1471" s="131"/>
      <c r="C1471" s="132"/>
    </row>
    <row r="1472" spans="2:3" ht="12.75">
      <c r="B1472" s="131"/>
      <c r="C1472" s="132"/>
    </row>
    <row r="1473" spans="2:3" ht="12.75">
      <c r="B1473" s="131"/>
      <c r="C1473" s="132"/>
    </row>
    <row r="1474" spans="2:3" ht="12.75">
      <c r="B1474" s="131"/>
      <c r="C1474" s="132"/>
    </row>
    <row r="1475" spans="2:3" ht="12.75">
      <c r="B1475" s="131"/>
      <c r="C1475" s="132"/>
    </row>
    <row r="1476" spans="2:3" ht="12.75">
      <c r="B1476" s="131"/>
      <c r="C1476" s="132"/>
    </row>
    <row r="1477" spans="2:3" ht="12.75">
      <c r="B1477" s="131"/>
      <c r="C1477" s="132"/>
    </row>
    <row r="1478" spans="2:3" ht="12.75">
      <c r="B1478" s="131"/>
      <c r="C1478" s="132"/>
    </row>
    <row r="1479" spans="2:3" ht="12.75">
      <c r="B1479" s="131"/>
      <c r="C1479" s="132"/>
    </row>
    <row r="1480" spans="2:3" ht="12.75">
      <c r="B1480" s="131"/>
      <c r="C1480" s="132"/>
    </row>
    <row r="1481" spans="2:3" ht="12.75">
      <c r="B1481" s="131"/>
      <c r="C1481" s="132"/>
    </row>
    <row r="1482" spans="2:3" ht="12.75">
      <c r="B1482" s="131"/>
      <c r="C1482" s="132"/>
    </row>
    <row r="1483" spans="2:3" ht="12.75">
      <c r="B1483" s="131"/>
      <c r="C1483" s="132"/>
    </row>
    <row r="1484" spans="2:3" ht="12.75">
      <c r="B1484" s="131"/>
      <c r="C1484" s="132"/>
    </row>
    <row r="1485" spans="2:3" ht="12.75">
      <c r="B1485" s="131"/>
      <c r="C1485" s="132"/>
    </row>
    <row r="1486" spans="2:3" ht="12.75">
      <c r="B1486" s="131"/>
      <c r="C1486" s="132"/>
    </row>
    <row r="1487" spans="2:3" ht="12.75">
      <c r="B1487" s="131"/>
      <c r="C1487" s="132"/>
    </row>
    <row r="1488" spans="2:3" ht="12.75">
      <c r="B1488" s="131"/>
      <c r="C1488" s="132"/>
    </row>
    <row r="1489" spans="2:3" ht="12.75">
      <c r="B1489" s="131"/>
      <c r="C1489" s="132"/>
    </row>
    <row r="1490" spans="2:3" ht="12.75">
      <c r="B1490" s="131"/>
      <c r="C1490" s="132"/>
    </row>
    <row r="1491" spans="2:3" ht="12.75">
      <c r="B1491" s="131"/>
      <c r="C1491" s="132"/>
    </row>
    <row r="1492" spans="2:3" ht="12.75">
      <c r="B1492" s="131"/>
      <c r="C1492" s="132"/>
    </row>
    <row r="1493" spans="2:3" ht="12.75">
      <c r="B1493" s="131"/>
      <c r="C1493" s="132"/>
    </row>
    <row r="1494" spans="2:3" ht="12.75">
      <c r="B1494" s="131"/>
      <c r="C1494" s="132"/>
    </row>
    <row r="1495" spans="2:3" ht="12.75">
      <c r="B1495" s="131"/>
      <c r="C1495" s="132"/>
    </row>
    <row r="1496" spans="2:3" ht="12.75">
      <c r="B1496" s="131"/>
      <c r="C1496" s="132"/>
    </row>
    <row r="1497" spans="2:3" ht="12.75">
      <c r="B1497" s="131"/>
      <c r="C1497" s="132"/>
    </row>
    <row r="1498" spans="2:3" ht="12.75">
      <c r="B1498" s="131"/>
      <c r="C1498" s="132"/>
    </row>
    <row r="1499" spans="2:3" ht="12.75">
      <c r="B1499" s="131"/>
      <c r="C1499" s="132"/>
    </row>
    <row r="1500" spans="2:3" ht="12.75">
      <c r="B1500" s="131"/>
      <c r="C1500" s="132"/>
    </row>
    <row r="1501" spans="2:3" ht="12.75">
      <c r="B1501" s="131"/>
      <c r="C1501" s="132"/>
    </row>
    <row r="1502" spans="2:3" ht="12.75">
      <c r="B1502" s="131"/>
      <c r="C1502" s="132"/>
    </row>
    <row r="1503" spans="2:3" ht="12.75">
      <c r="B1503" s="131"/>
      <c r="C1503" s="132"/>
    </row>
    <row r="1504" spans="2:3" ht="12.75">
      <c r="B1504" s="131"/>
      <c r="C1504" s="132"/>
    </row>
    <row r="1505" spans="2:3" ht="12.75">
      <c r="B1505" s="131"/>
      <c r="C1505" s="132"/>
    </row>
    <row r="1506" spans="2:3" ht="12.75">
      <c r="B1506" s="131"/>
      <c r="C1506" s="132"/>
    </row>
    <row r="1507" spans="2:3" ht="12.75">
      <c r="B1507" s="131"/>
      <c r="C1507" s="132"/>
    </row>
    <row r="1508" spans="2:3" ht="12.75">
      <c r="B1508" s="131"/>
      <c r="C1508" s="132"/>
    </row>
    <row r="1509" spans="2:3" ht="12.75">
      <c r="B1509" s="131"/>
      <c r="C1509" s="132"/>
    </row>
    <row r="1510" spans="2:3" ht="12.75">
      <c r="B1510" s="131"/>
      <c r="C1510" s="132"/>
    </row>
    <row r="1511" spans="2:3" ht="12.75">
      <c r="B1511" s="131"/>
      <c r="C1511" s="132"/>
    </row>
    <row r="1512" spans="2:3" ht="12.75">
      <c r="B1512" s="131"/>
      <c r="C1512" s="132"/>
    </row>
    <row r="1513" spans="2:3" ht="12.75">
      <c r="B1513" s="131"/>
      <c r="C1513" s="132"/>
    </row>
    <row r="1514" spans="2:3" ht="12.75">
      <c r="B1514" s="131"/>
      <c r="C1514" s="132"/>
    </row>
    <row r="1515" spans="2:3" ht="12.75">
      <c r="B1515" s="131"/>
      <c r="C1515" s="132"/>
    </row>
    <row r="1516" spans="2:3" ht="12.75">
      <c r="B1516" s="131"/>
      <c r="C1516" s="132"/>
    </row>
    <row r="1517" spans="2:3" ht="12.75">
      <c r="B1517" s="131"/>
      <c r="C1517" s="132"/>
    </row>
    <row r="1518" spans="2:3" ht="12.75">
      <c r="B1518" s="131"/>
      <c r="C1518" s="132"/>
    </row>
    <row r="1519" spans="2:3" ht="12.75">
      <c r="B1519" s="131"/>
      <c r="C1519" s="132"/>
    </row>
    <row r="1520" spans="2:3" ht="12.75">
      <c r="B1520" s="131"/>
      <c r="C1520" s="132"/>
    </row>
    <row r="1521" spans="2:3" ht="12.75">
      <c r="B1521" s="131"/>
      <c r="C1521" s="132"/>
    </row>
    <row r="1522" spans="2:3" ht="12.75">
      <c r="B1522" s="131"/>
      <c r="C1522" s="132"/>
    </row>
    <row r="1523" spans="2:3" ht="12.75">
      <c r="B1523" s="131"/>
      <c r="C1523" s="132"/>
    </row>
    <row r="1524" spans="2:3" ht="12.75">
      <c r="B1524" s="131"/>
      <c r="C1524" s="132"/>
    </row>
    <row r="1525" spans="2:3" ht="12.75">
      <c r="B1525" s="131"/>
      <c r="C1525" s="132"/>
    </row>
    <row r="1526" spans="2:3" ht="12.75">
      <c r="B1526" s="131"/>
      <c r="C1526" s="132"/>
    </row>
    <row r="1527" spans="2:3" ht="12.75">
      <c r="B1527" s="131"/>
      <c r="C1527" s="132"/>
    </row>
    <row r="1528" spans="2:3" ht="12.75">
      <c r="B1528" s="131"/>
      <c r="C1528" s="132"/>
    </row>
    <row r="1529" spans="2:3" ht="12.75">
      <c r="B1529" s="131"/>
      <c r="C1529" s="132"/>
    </row>
    <row r="1530" spans="2:3" ht="12.75">
      <c r="B1530" s="131"/>
      <c r="C1530" s="132"/>
    </row>
    <row r="1531" spans="2:3" ht="12.75">
      <c r="B1531" s="131"/>
      <c r="C1531" s="132"/>
    </row>
    <row r="1532" spans="2:3" ht="12.75">
      <c r="B1532" s="131"/>
      <c r="C1532" s="132"/>
    </row>
    <row r="1533" spans="2:3" ht="12.75">
      <c r="B1533" s="131"/>
      <c r="C1533" s="132"/>
    </row>
    <row r="1534" spans="2:3" ht="12.75">
      <c r="B1534" s="131"/>
      <c r="C1534" s="132"/>
    </row>
    <row r="1535" spans="2:3" ht="12.75">
      <c r="B1535" s="131"/>
      <c r="C1535" s="132"/>
    </row>
    <row r="1536" spans="2:3" ht="12.75">
      <c r="B1536" s="131"/>
      <c r="C1536" s="132"/>
    </row>
    <row r="1537" spans="2:3" ht="12.75">
      <c r="B1537" s="131"/>
      <c r="C1537" s="132"/>
    </row>
    <row r="1538" spans="2:3" ht="12.75">
      <c r="B1538" s="131"/>
      <c r="C1538" s="132"/>
    </row>
    <row r="1539" spans="2:3" ht="12.75">
      <c r="B1539" s="131"/>
      <c r="C1539" s="132"/>
    </row>
    <row r="1540" spans="2:3" ht="12.75">
      <c r="B1540" s="131"/>
      <c r="C1540" s="132"/>
    </row>
    <row r="1541" spans="2:3" ht="12.75">
      <c r="B1541" s="131"/>
      <c r="C1541" s="132"/>
    </row>
    <row r="1542" spans="2:3" ht="12.75">
      <c r="B1542" s="131"/>
      <c r="C1542" s="132"/>
    </row>
    <row r="1543" spans="2:3" ht="12.75">
      <c r="B1543" s="131"/>
      <c r="C1543" s="132"/>
    </row>
    <row r="1544" spans="2:3" ht="12.75">
      <c r="B1544" s="131"/>
      <c r="C1544" s="132"/>
    </row>
    <row r="1545" spans="2:3" ht="12.75">
      <c r="B1545" s="131"/>
      <c r="C1545" s="132"/>
    </row>
    <row r="1546" spans="2:3" ht="12.75">
      <c r="B1546" s="131"/>
      <c r="C1546" s="132"/>
    </row>
    <row r="1547" spans="2:3" ht="12.75">
      <c r="B1547" s="131"/>
      <c r="C1547" s="132"/>
    </row>
    <row r="1548" spans="2:3" ht="12.75">
      <c r="B1548" s="131"/>
      <c r="C1548" s="132"/>
    </row>
    <row r="1549" spans="2:3" ht="12.75">
      <c r="B1549" s="131"/>
      <c r="C1549" s="132"/>
    </row>
    <row r="1550" spans="2:3" ht="12.75">
      <c r="B1550" s="131"/>
      <c r="C1550" s="132"/>
    </row>
    <row r="1551" spans="2:3" ht="12.75">
      <c r="B1551" s="131"/>
      <c r="C1551" s="132"/>
    </row>
    <row r="1552" spans="2:3" ht="12.75">
      <c r="B1552" s="131"/>
      <c r="C1552" s="132"/>
    </row>
    <row r="1553" spans="2:3" ht="12.75">
      <c r="B1553" s="131"/>
      <c r="C1553" s="132"/>
    </row>
    <row r="1554" spans="2:3" ht="12.75">
      <c r="B1554" s="131"/>
      <c r="C1554" s="132"/>
    </row>
    <row r="1555" spans="2:3" ht="12.75">
      <c r="B1555" s="131"/>
      <c r="C1555" s="132"/>
    </row>
    <row r="1556" spans="2:3" ht="12.75">
      <c r="B1556" s="131"/>
      <c r="C1556" s="132"/>
    </row>
    <row r="1557" spans="2:3" ht="12.75">
      <c r="B1557" s="131"/>
      <c r="C1557" s="132"/>
    </row>
    <row r="1558" spans="2:3" ht="12.75">
      <c r="B1558" s="131"/>
      <c r="C1558" s="132"/>
    </row>
    <row r="1559" spans="2:3" ht="12.75">
      <c r="B1559" s="131"/>
      <c r="C1559" s="132"/>
    </row>
    <row r="1560" spans="2:3" ht="12.75">
      <c r="B1560" s="131"/>
      <c r="C1560" s="132"/>
    </row>
    <row r="1561" spans="2:3" ht="12.75">
      <c r="B1561" s="131"/>
      <c r="C1561" s="132"/>
    </row>
    <row r="1562" spans="2:3" ht="12.75">
      <c r="B1562" s="131"/>
      <c r="C1562" s="132"/>
    </row>
    <row r="1563" spans="2:3" ht="12.75">
      <c r="B1563" s="131"/>
      <c r="C1563" s="132"/>
    </row>
    <row r="1564" spans="2:3" ht="12.75">
      <c r="B1564" s="131"/>
      <c r="C1564" s="132"/>
    </row>
    <row r="1565" spans="2:3" ht="12.75">
      <c r="B1565" s="131"/>
      <c r="C1565" s="132"/>
    </row>
    <row r="1566" spans="2:3" ht="12.75">
      <c r="B1566" s="131"/>
      <c r="C1566" s="132"/>
    </row>
    <row r="1567" spans="2:3" ht="12.75">
      <c r="B1567" s="131"/>
      <c r="C1567" s="132"/>
    </row>
    <row r="1568" spans="2:3" ht="12.75">
      <c r="B1568" s="131"/>
      <c r="C1568" s="132"/>
    </row>
    <row r="1569" spans="2:3" ht="12.75">
      <c r="B1569" s="131"/>
      <c r="C1569" s="132"/>
    </row>
    <row r="1570" spans="2:3" ht="12.75">
      <c r="B1570" s="131"/>
      <c r="C1570" s="132"/>
    </row>
    <row r="1571" spans="2:3" ht="12.75">
      <c r="B1571" s="131"/>
      <c r="C1571" s="132"/>
    </row>
    <row r="1572" spans="2:3" ht="12.75">
      <c r="B1572" s="131"/>
      <c r="C1572" s="132"/>
    </row>
    <row r="1573" spans="2:3" ht="12.75">
      <c r="B1573" s="131"/>
      <c r="C1573" s="132"/>
    </row>
    <row r="1574" spans="2:3" ht="12.75">
      <c r="B1574" s="131"/>
      <c r="C1574" s="132"/>
    </row>
    <row r="1575" spans="2:3" ht="12.75">
      <c r="B1575" s="131"/>
      <c r="C1575" s="132"/>
    </row>
    <row r="1576" spans="2:3" ht="12.75">
      <c r="B1576" s="131"/>
      <c r="C1576" s="132"/>
    </row>
    <row r="1577" spans="2:3" ht="12.75">
      <c r="B1577" s="131"/>
      <c r="C1577" s="132"/>
    </row>
    <row r="1578" spans="2:3" ht="12.75">
      <c r="B1578" s="131"/>
      <c r="C1578" s="132"/>
    </row>
    <row r="1579" spans="2:3" ht="12.75">
      <c r="B1579" s="131"/>
      <c r="C1579" s="132"/>
    </row>
    <row r="1580" spans="2:3" ht="12.75">
      <c r="B1580" s="131"/>
      <c r="C1580" s="132"/>
    </row>
    <row r="1581" spans="2:3" ht="12.75">
      <c r="B1581" s="131"/>
      <c r="C1581" s="132"/>
    </row>
    <row r="1582" spans="2:3" ht="12.75">
      <c r="B1582" s="131"/>
      <c r="C1582" s="132"/>
    </row>
    <row r="1583" spans="2:3" ht="12.75">
      <c r="B1583" s="131"/>
      <c r="C1583" s="132"/>
    </row>
    <row r="1584" spans="2:3" ht="12.75">
      <c r="B1584" s="131"/>
      <c r="C1584" s="132"/>
    </row>
    <row r="1585" spans="2:3" ht="12.75">
      <c r="B1585" s="131"/>
      <c r="C1585" s="132"/>
    </row>
    <row r="1586" spans="2:3" ht="12.75">
      <c r="B1586" s="131"/>
      <c r="C1586" s="132"/>
    </row>
    <row r="1587" spans="2:3" ht="12.75">
      <c r="B1587" s="131"/>
      <c r="C1587" s="132"/>
    </row>
    <row r="1588" spans="2:3" ht="12.75">
      <c r="B1588" s="131"/>
      <c r="C1588" s="132"/>
    </row>
    <row r="1589" spans="2:3" ht="12.75">
      <c r="B1589" s="131"/>
      <c r="C1589" s="132"/>
    </row>
    <row r="1590" spans="2:3" ht="12.75">
      <c r="B1590" s="131"/>
      <c r="C1590" s="132"/>
    </row>
    <row r="1591" spans="2:3" ht="12.75">
      <c r="B1591" s="131"/>
      <c r="C1591" s="132"/>
    </row>
    <row r="1592" spans="2:3" ht="12.75">
      <c r="B1592" s="131"/>
      <c r="C1592" s="132"/>
    </row>
    <row r="1593" spans="2:3" ht="12.75">
      <c r="B1593" s="131"/>
      <c r="C1593" s="132"/>
    </row>
    <row r="1594" spans="2:3" ht="12.75">
      <c r="B1594" s="131"/>
      <c r="C1594" s="132"/>
    </row>
    <row r="1595" spans="2:3" ht="12.75">
      <c r="B1595" s="131"/>
      <c r="C1595" s="132"/>
    </row>
    <row r="1596" spans="2:3" ht="12.75">
      <c r="B1596" s="131"/>
      <c r="C1596" s="132"/>
    </row>
    <row r="1597" spans="2:3" ht="12.75">
      <c r="B1597" s="131"/>
      <c r="C1597" s="132"/>
    </row>
    <row r="1598" spans="2:3" ht="12.75">
      <c r="B1598" s="131"/>
      <c r="C1598" s="132"/>
    </row>
    <row r="1599" spans="2:3" ht="12.75">
      <c r="B1599" s="131"/>
      <c r="C1599" s="132"/>
    </row>
    <row r="1600" spans="2:3" ht="12.75">
      <c r="B1600" s="131"/>
      <c r="C1600" s="132"/>
    </row>
    <row r="1601" spans="2:3" ht="12.75">
      <c r="B1601" s="131"/>
      <c r="C1601" s="132"/>
    </row>
    <row r="1602" spans="2:3" ht="12.75">
      <c r="B1602" s="131"/>
      <c r="C1602" s="132"/>
    </row>
    <row r="1603" spans="2:3" ht="12.75">
      <c r="B1603" s="131"/>
      <c r="C1603" s="132"/>
    </row>
    <row r="1604" spans="2:3" ht="12.75">
      <c r="B1604" s="131"/>
      <c r="C1604" s="132"/>
    </row>
    <row r="1605" spans="2:3" ht="12.75">
      <c r="B1605" s="131"/>
      <c r="C1605" s="132"/>
    </row>
    <row r="1606" spans="2:3" ht="12.75">
      <c r="B1606" s="131"/>
      <c r="C1606" s="132"/>
    </row>
    <row r="1607" spans="2:3" ht="12.75">
      <c r="B1607" s="131"/>
      <c r="C1607" s="132"/>
    </row>
    <row r="1608" spans="2:3" ht="12.75">
      <c r="B1608" s="131"/>
      <c r="C1608" s="132"/>
    </row>
    <row r="1609" spans="2:3" ht="12.75">
      <c r="B1609" s="131"/>
      <c r="C1609" s="132"/>
    </row>
    <row r="1610" spans="2:3" ht="12.75">
      <c r="B1610" s="131"/>
      <c r="C1610" s="132"/>
    </row>
    <row r="1611" spans="2:3" ht="12.75">
      <c r="B1611" s="131"/>
      <c r="C1611" s="132"/>
    </row>
    <row r="1612" spans="2:3" ht="12.75">
      <c r="B1612" s="131"/>
      <c r="C1612" s="132"/>
    </row>
    <row r="1613" spans="2:3" ht="12.75">
      <c r="B1613" s="131"/>
      <c r="C1613" s="132"/>
    </row>
    <row r="1614" spans="2:3" ht="12.75">
      <c r="B1614" s="131"/>
      <c r="C1614" s="132"/>
    </row>
    <row r="1615" spans="2:3" ht="12.75">
      <c r="B1615" s="131"/>
      <c r="C1615" s="132"/>
    </row>
    <row r="1616" spans="2:3" ht="12.75">
      <c r="B1616" s="131"/>
      <c r="C1616" s="132"/>
    </row>
    <row r="1617" spans="2:3" ht="12.75">
      <c r="B1617" s="131"/>
      <c r="C1617" s="132"/>
    </row>
    <row r="1618" spans="2:3" ht="12.75">
      <c r="B1618" s="131"/>
      <c r="C1618" s="132"/>
    </row>
    <row r="1619" spans="2:3" ht="12.75">
      <c r="B1619" s="131"/>
      <c r="C1619" s="132"/>
    </row>
    <row r="1620" spans="2:3" ht="12.75">
      <c r="B1620" s="133"/>
      <c r="C1620" s="134"/>
    </row>
  </sheetData>
  <mergeCells count="7">
    <mergeCell ref="D817:F817"/>
    <mergeCell ref="D818:F818"/>
    <mergeCell ref="C6:O6"/>
    <mergeCell ref="C7:O7"/>
    <mergeCell ref="C8:O8"/>
    <mergeCell ref="C9:O9"/>
    <mergeCell ref="C10:O10"/>
  </mergeCells>
  <printOptions/>
  <pageMargins left="0.58" right="0.24" top="1" bottom="1" header="0.5" footer="0.5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P575"/>
  <sheetViews>
    <sheetView workbookViewId="0" topLeftCell="A1">
      <selection activeCell="E7" sqref="E7:L7"/>
    </sheetView>
  </sheetViews>
  <sheetFormatPr defaultColWidth="9.140625" defaultRowHeight="12.75"/>
  <cols>
    <col min="1" max="1" width="4.8515625" style="0" customWidth="1"/>
    <col min="2" max="2" width="11.421875" style="93" customWidth="1"/>
    <col min="3" max="3" width="18.7109375" style="93" customWidth="1"/>
    <col min="4" max="4" width="11.7109375" style="0" customWidth="1"/>
    <col min="6" max="6" width="12.28125" style="0" customWidth="1"/>
    <col min="7" max="7" width="12.00390625" style="0" customWidth="1"/>
    <col min="9" max="9" width="9.28125" style="0" customWidth="1"/>
    <col min="10" max="10" width="11.28125" style="0" customWidth="1"/>
    <col min="11" max="11" width="19.57421875" style="0" customWidth="1"/>
    <col min="12" max="12" width="10.7109375" style="0" customWidth="1"/>
    <col min="14" max="14" width="11.7109375" style="0" customWidth="1"/>
    <col min="15" max="15" width="11.00390625" style="0" customWidth="1"/>
  </cols>
  <sheetData>
    <row r="1" ht="12.75"/>
    <row r="2" ht="12.75"/>
    <row r="3" ht="12.75"/>
    <row r="4" ht="12.75"/>
    <row r="5" ht="12.75"/>
    <row r="6" spans="2:16" ht="15.75">
      <c r="B6" s="155"/>
      <c r="C6" s="184"/>
      <c r="D6" s="185"/>
      <c r="E6" s="155"/>
      <c r="F6" s="155"/>
      <c r="G6" s="155"/>
      <c r="H6" s="155"/>
      <c r="I6" s="155"/>
      <c r="J6" s="155"/>
      <c r="K6" s="155"/>
      <c r="L6" s="187"/>
      <c r="M6" s="155"/>
      <c r="N6" s="155"/>
      <c r="O6" s="155"/>
      <c r="P6" s="155"/>
    </row>
    <row r="7" spans="2:16" ht="15.75">
      <c r="B7" s="155"/>
      <c r="C7" s="155"/>
      <c r="D7" s="185"/>
      <c r="E7" s="350" t="s">
        <v>338</v>
      </c>
      <c r="F7" s="357"/>
      <c r="G7" s="357"/>
      <c r="H7" s="357"/>
      <c r="I7" s="357"/>
      <c r="J7" s="357"/>
      <c r="K7" s="357"/>
      <c r="L7" s="358"/>
      <c r="M7" s="155"/>
      <c r="N7" s="155"/>
      <c r="O7" s="155"/>
      <c r="P7" s="155"/>
    </row>
    <row r="8" spans="2:16" ht="15.75">
      <c r="B8" s="155"/>
      <c r="C8" s="155"/>
      <c r="D8" s="185"/>
      <c r="E8" s="350" t="s">
        <v>339</v>
      </c>
      <c r="F8" s="357"/>
      <c r="G8" s="357"/>
      <c r="H8" s="357"/>
      <c r="I8" s="357"/>
      <c r="J8" s="357"/>
      <c r="K8" s="357"/>
      <c r="L8" s="358"/>
      <c r="M8" s="155"/>
      <c r="N8" s="155"/>
      <c r="O8" s="155"/>
      <c r="P8" s="155"/>
    </row>
    <row r="9" spans="2:16" ht="15">
      <c r="B9" s="186"/>
      <c r="C9" s="186"/>
      <c r="D9" s="186"/>
      <c r="E9" s="353" t="s">
        <v>19</v>
      </c>
      <c r="F9" s="354"/>
      <c r="G9" s="354"/>
      <c r="H9" s="354"/>
      <c r="I9" s="354"/>
      <c r="J9" s="354"/>
      <c r="K9" s="354"/>
      <c r="L9" s="355"/>
      <c r="M9" s="155"/>
      <c r="N9" s="155"/>
      <c r="O9" s="155"/>
      <c r="P9" s="155"/>
    </row>
    <row r="10" spans="2:16" ht="12.75">
      <c r="B10" s="155"/>
      <c r="C10" s="155"/>
      <c r="D10" s="187"/>
      <c r="E10" s="353" t="s">
        <v>67</v>
      </c>
      <c r="F10" s="354"/>
      <c r="G10" s="354"/>
      <c r="H10" s="354"/>
      <c r="I10" s="354"/>
      <c r="J10" s="354"/>
      <c r="K10" s="354"/>
      <c r="L10" s="355"/>
      <c r="M10" s="155"/>
      <c r="N10" s="155"/>
      <c r="O10" s="155"/>
      <c r="P10" s="155"/>
    </row>
    <row r="11" spans="2:16" ht="12.75">
      <c r="B11" s="155"/>
      <c r="C11" s="155"/>
      <c r="D11" s="188"/>
      <c r="E11" s="353" t="s">
        <v>340</v>
      </c>
      <c r="F11" s="359"/>
      <c r="G11" s="359"/>
      <c r="H11" s="359"/>
      <c r="I11" s="359"/>
      <c r="J11" s="359"/>
      <c r="K11" s="359"/>
      <c r="L11" s="360"/>
      <c r="M11" s="155"/>
      <c r="N11" s="155"/>
      <c r="O11" s="155"/>
      <c r="P11" s="155"/>
    </row>
    <row r="12" spans="2:16" ht="12.75">
      <c r="B12" s="155"/>
      <c r="C12" s="155"/>
      <c r="D12" s="189"/>
      <c r="E12" s="155"/>
      <c r="F12" s="155"/>
      <c r="G12" s="155"/>
      <c r="H12" s="155"/>
      <c r="I12" s="155"/>
      <c r="J12" s="155"/>
      <c r="K12" s="155"/>
      <c r="L12" s="189"/>
      <c r="M12" s="155"/>
      <c r="N12" s="155"/>
      <c r="O12" s="155"/>
      <c r="P12" s="155"/>
    </row>
    <row r="13" spans="2:12" ht="12.75">
      <c r="B13" s="101"/>
      <c r="D13" s="1"/>
      <c r="F13" s="7"/>
      <c r="J13" s="3"/>
      <c r="L13" s="1"/>
    </row>
    <row r="14" spans="4:12" ht="13.5" thickBot="1">
      <c r="D14" s="1"/>
      <c r="L14" s="1"/>
    </row>
    <row r="15" spans="2:16" ht="13.5" thickBot="1">
      <c r="B15" s="179" t="s">
        <v>0</v>
      </c>
      <c r="C15" s="180" t="s">
        <v>5</v>
      </c>
      <c r="D15" s="181" t="s">
        <v>1</v>
      </c>
      <c r="E15" s="180" t="s">
        <v>2</v>
      </c>
      <c r="F15" s="181" t="s">
        <v>3</v>
      </c>
      <c r="G15" s="182" t="s">
        <v>4</v>
      </c>
      <c r="H15" s="183" t="s">
        <v>29</v>
      </c>
      <c r="I15" s="15"/>
      <c r="J15" s="179" t="s">
        <v>0</v>
      </c>
      <c r="K15" s="181" t="s">
        <v>6</v>
      </c>
      <c r="L15" s="181" t="s">
        <v>1</v>
      </c>
      <c r="M15" s="180" t="s">
        <v>2</v>
      </c>
      <c r="N15" s="181" t="s">
        <v>3</v>
      </c>
      <c r="O15" s="182" t="s">
        <v>4</v>
      </c>
      <c r="P15" s="183" t="s">
        <v>29</v>
      </c>
    </row>
    <row r="16" spans="2:16" ht="12.75">
      <c r="B16" s="190">
        <v>1</v>
      </c>
      <c r="C16" s="191">
        <f>SUM(54+B16*0.0125)</f>
        <v>54.0125</v>
      </c>
      <c r="D16" s="88"/>
      <c r="E16" s="88"/>
      <c r="F16" s="88"/>
      <c r="G16" s="88"/>
      <c r="H16" s="89"/>
      <c r="J16" s="196">
        <v>1</v>
      </c>
      <c r="K16" s="197">
        <f>SUM(61+J16*0.0125)</f>
        <v>61.0125</v>
      </c>
      <c r="L16" s="96"/>
      <c r="M16" s="96"/>
      <c r="N16" s="96"/>
      <c r="O16" s="96"/>
      <c r="P16" s="97"/>
    </row>
    <row r="17" spans="2:16" ht="12.75">
      <c r="B17" s="192">
        <v>2</v>
      </c>
      <c r="C17" s="193">
        <f aca="true" t="shared" si="0" ref="C17:C80">SUM(54+B17*0.0125)</f>
        <v>54.025</v>
      </c>
      <c r="D17" s="87"/>
      <c r="E17" s="87"/>
      <c r="F17" s="87"/>
      <c r="G17" s="87"/>
      <c r="H17" s="90"/>
      <c r="J17" s="198">
        <v>2</v>
      </c>
      <c r="K17" s="199">
        <f aca="true" t="shared" si="1" ref="K17:K80">SUM(61+J17*0.0125)</f>
        <v>61.025</v>
      </c>
      <c r="L17" s="95"/>
      <c r="M17" s="95"/>
      <c r="N17" s="95"/>
      <c r="O17" s="95"/>
      <c r="P17" s="98"/>
    </row>
    <row r="18" spans="2:16" ht="12.75">
      <c r="B18" s="192">
        <v>3</v>
      </c>
      <c r="C18" s="193">
        <f t="shared" si="0"/>
        <v>54.0375</v>
      </c>
      <c r="D18" s="87"/>
      <c r="E18" s="87"/>
      <c r="F18" s="87"/>
      <c r="G18" s="87"/>
      <c r="H18" s="90"/>
      <c r="J18" s="198">
        <v>3</v>
      </c>
      <c r="K18" s="199">
        <f t="shared" si="1"/>
        <v>61.0375</v>
      </c>
      <c r="L18" s="95"/>
      <c r="M18" s="95"/>
      <c r="N18" s="95"/>
      <c r="O18" s="95"/>
      <c r="P18" s="98"/>
    </row>
    <row r="19" spans="2:16" ht="12.75">
      <c r="B19" s="192">
        <v>4</v>
      </c>
      <c r="C19" s="193">
        <f t="shared" si="0"/>
        <v>54.05</v>
      </c>
      <c r="D19" s="87"/>
      <c r="E19" s="87"/>
      <c r="F19" s="87"/>
      <c r="G19" s="87"/>
      <c r="H19" s="90"/>
      <c r="J19" s="198">
        <v>4</v>
      </c>
      <c r="K19" s="199">
        <f t="shared" si="1"/>
        <v>61.05</v>
      </c>
      <c r="L19" s="95"/>
      <c r="M19" s="95"/>
      <c r="N19" s="95"/>
      <c r="O19" s="95"/>
      <c r="P19" s="98"/>
    </row>
    <row r="20" spans="2:16" ht="12.75">
      <c r="B20" s="192">
        <v>5</v>
      </c>
      <c r="C20" s="193">
        <f t="shared" si="0"/>
        <v>54.0625</v>
      </c>
      <c r="D20" s="87"/>
      <c r="E20" s="87"/>
      <c r="F20" s="87"/>
      <c r="G20" s="87"/>
      <c r="H20" s="90"/>
      <c r="J20" s="198">
        <v>5</v>
      </c>
      <c r="K20" s="199">
        <f t="shared" si="1"/>
        <v>61.0625</v>
      </c>
      <c r="L20" s="95"/>
      <c r="M20" s="95"/>
      <c r="N20" s="95"/>
      <c r="O20" s="95"/>
      <c r="P20" s="98"/>
    </row>
    <row r="21" spans="2:16" ht="12.75">
      <c r="B21" s="192">
        <v>6</v>
      </c>
      <c r="C21" s="193">
        <f t="shared" si="0"/>
        <v>54.075</v>
      </c>
      <c r="D21" s="87"/>
      <c r="E21" s="87"/>
      <c r="F21" s="87"/>
      <c r="G21" s="87"/>
      <c r="H21" s="90"/>
      <c r="J21" s="198">
        <v>6</v>
      </c>
      <c r="K21" s="199">
        <f t="shared" si="1"/>
        <v>61.075</v>
      </c>
      <c r="L21" s="95"/>
      <c r="M21" s="95"/>
      <c r="N21" s="95"/>
      <c r="O21" s="95"/>
      <c r="P21" s="98"/>
    </row>
    <row r="22" spans="2:16" ht="12.75">
      <c r="B22" s="192">
        <v>7</v>
      </c>
      <c r="C22" s="193">
        <f t="shared" si="0"/>
        <v>54.0875</v>
      </c>
      <c r="D22" s="87"/>
      <c r="E22" s="87"/>
      <c r="F22" s="87"/>
      <c r="G22" s="87"/>
      <c r="H22" s="90"/>
      <c r="J22" s="198">
        <v>7</v>
      </c>
      <c r="K22" s="199">
        <f t="shared" si="1"/>
        <v>61.0875</v>
      </c>
      <c r="L22" s="95"/>
      <c r="M22" s="95"/>
      <c r="N22" s="95"/>
      <c r="O22" s="95"/>
      <c r="P22" s="98"/>
    </row>
    <row r="23" spans="2:16" ht="12.75">
      <c r="B23" s="192">
        <v>8</v>
      </c>
      <c r="C23" s="193">
        <f t="shared" si="0"/>
        <v>54.1</v>
      </c>
      <c r="D23" s="87"/>
      <c r="E23" s="87"/>
      <c r="F23" s="87"/>
      <c r="G23" s="87"/>
      <c r="H23" s="90"/>
      <c r="J23" s="198">
        <v>8</v>
      </c>
      <c r="K23" s="199">
        <f t="shared" si="1"/>
        <v>61.1</v>
      </c>
      <c r="L23" s="95"/>
      <c r="M23" s="95"/>
      <c r="N23" s="95"/>
      <c r="O23" s="95"/>
      <c r="P23" s="98"/>
    </row>
    <row r="24" spans="2:16" ht="12.75">
      <c r="B24" s="192">
        <v>9</v>
      </c>
      <c r="C24" s="193">
        <f t="shared" si="0"/>
        <v>54.1125</v>
      </c>
      <c r="D24" s="87"/>
      <c r="E24" s="87"/>
      <c r="F24" s="87"/>
      <c r="G24" s="87"/>
      <c r="H24" s="90"/>
      <c r="J24" s="198">
        <v>9</v>
      </c>
      <c r="K24" s="199">
        <f t="shared" si="1"/>
        <v>61.1125</v>
      </c>
      <c r="L24" s="95"/>
      <c r="M24" s="95"/>
      <c r="N24" s="95"/>
      <c r="O24" s="95"/>
      <c r="P24" s="98"/>
    </row>
    <row r="25" spans="2:16" ht="12.75">
      <c r="B25" s="192">
        <v>10</v>
      </c>
      <c r="C25" s="193">
        <f t="shared" si="0"/>
        <v>54.125</v>
      </c>
      <c r="D25" s="87"/>
      <c r="E25" s="87"/>
      <c r="F25" s="87"/>
      <c r="G25" s="87"/>
      <c r="H25" s="90"/>
      <c r="J25" s="198">
        <v>10</v>
      </c>
      <c r="K25" s="199">
        <f t="shared" si="1"/>
        <v>61.125</v>
      </c>
      <c r="L25" s="95"/>
      <c r="M25" s="95"/>
      <c r="N25" s="95"/>
      <c r="O25" s="95"/>
      <c r="P25" s="98"/>
    </row>
    <row r="26" spans="2:16" ht="12.75">
      <c r="B26" s="192">
        <v>11</v>
      </c>
      <c r="C26" s="193">
        <f t="shared" si="0"/>
        <v>54.1375</v>
      </c>
      <c r="D26" s="87"/>
      <c r="E26" s="87"/>
      <c r="F26" s="87"/>
      <c r="G26" s="87"/>
      <c r="H26" s="90"/>
      <c r="J26" s="198">
        <v>11</v>
      </c>
      <c r="K26" s="199">
        <f t="shared" si="1"/>
        <v>61.1375</v>
      </c>
      <c r="L26" s="95"/>
      <c r="M26" s="95"/>
      <c r="N26" s="95"/>
      <c r="O26" s="95"/>
      <c r="P26" s="98"/>
    </row>
    <row r="27" spans="2:16" ht="12.75">
      <c r="B27" s="192">
        <v>12</v>
      </c>
      <c r="C27" s="193">
        <f t="shared" si="0"/>
        <v>54.15</v>
      </c>
      <c r="D27" s="87"/>
      <c r="E27" s="87"/>
      <c r="F27" s="87"/>
      <c r="G27" s="87"/>
      <c r="H27" s="90"/>
      <c r="J27" s="198">
        <v>12</v>
      </c>
      <c r="K27" s="199">
        <f t="shared" si="1"/>
        <v>61.15</v>
      </c>
      <c r="L27" s="95"/>
      <c r="M27" s="95"/>
      <c r="N27" s="95"/>
      <c r="O27" s="95"/>
      <c r="P27" s="98"/>
    </row>
    <row r="28" spans="2:16" ht="12.75">
      <c r="B28" s="192">
        <v>13</v>
      </c>
      <c r="C28" s="193">
        <f t="shared" si="0"/>
        <v>54.1625</v>
      </c>
      <c r="D28" s="87"/>
      <c r="E28" s="87"/>
      <c r="F28" s="87"/>
      <c r="G28" s="87"/>
      <c r="H28" s="90"/>
      <c r="J28" s="198">
        <v>13</v>
      </c>
      <c r="K28" s="199">
        <f t="shared" si="1"/>
        <v>61.1625</v>
      </c>
      <c r="L28" s="95"/>
      <c r="M28" s="95"/>
      <c r="N28" s="95"/>
      <c r="O28" s="95"/>
      <c r="P28" s="98"/>
    </row>
    <row r="29" spans="2:16" ht="12.75">
      <c r="B29" s="192">
        <v>14</v>
      </c>
      <c r="C29" s="193">
        <f t="shared" si="0"/>
        <v>54.175</v>
      </c>
      <c r="D29" s="87"/>
      <c r="E29" s="87"/>
      <c r="F29" s="87"/>
      <c r="G29" s="87"/>
      <c r="H29" s="90"/>
      <c r="J29" s="198">
        <v>14</v>
      </c>
      <c r="K29" s="199">
        <f t="shared" si="1"/>
        <v>61.175</v>
      </c>
      <c r="L29" s="95"/>
      <c r="M29" s="95"/>
      <c r="N29" s="95"/>
      <c r="O29" s="95"/>
      <c r="P29" s="98"/>
    </row>
    <row r="30" spans="2:16" ht="12.75">
      <c r="B30" s="192">
        <v>15</v>
      </c>
      <c r="C30" s="193">
        <f t="shared" si="0"/>
        <v>54.1875</v>
      </c>
      <c r="D30" s="87"/>
      <c r="E30" s="87"/>
      <c r="F30" s="87"/>
      <c r="G30" s="87"/>
      <c r="H30" s="90"/>
      <c r="J30" s="198">
        <v>15</v>
      </c>
      <c r="K30" s="199">
        <f t="shared" si="1"/>
        <v>61.1875</v>
      </c>
      <c r="L30" s="95"/>
      <c r="M30" s="95"/>
      <c r="N30" s="95"/>
      <c r="O30" s="95"/>
      <c r="P30" s="98"/>
    </row>
    <row r="31" spans="2:16" ht="12.75">
      <c r="B31" s="192">
        <v>16</v>
      </c>
      <c r="C31" s="193">
        <f t="shared" si="0"/>
        <v>54.2</v>
      </c>
      <c r="D31" s="87"/>
      <c r="E31" s="87"/>
      <c r="F31" s="87"/>
      <c r="G31" s="87"/>
      <c r="H31" s="90"/>
      <c r="J31" s="198">
        <v>16</v>
      </c>
      <c r="K31" s="199">
        <f t="shared" si="1"/>
        <v>61.2</v>
      </c>
      <c r="L31" s="95"/>
      <c r="M31" s="95"/>
      <c r="N31" s="95"/>
      <c r="O31" s="95"/>
      <c r="P31" s="98"/>
    </row>
    <row r="32" spans="2:16" ht="12.75">
      <c r="B32" s="192">
        <v>17</v>
      </c>
      <c r="C32" s="193">
        <f t="shared" si="0"/>
        <v>54.2125</v>
      </c>
      <c r="D32" s="87"/>
      <c r="E32" s="87"/>
      <c r="F32" s="87"/>
      <c r="G32" s="87"/>
      <c r="H32" s="90"/>
      <c r="J32" s="198">
        <v>17</v>
      </c>
      <c r="K32" s="199">
        <f t="shared" si="1"/>
        <v>61.2125</v>
      </c>
      <c r="L32" s="95"/>
      <c r="M32" s="95"/>
      <c r="N32" s="95"/>
      <c r="O32" s="95"/>
      <c r="P32" s="98"/>
    </row>
    <row r="33" spans="2:16" ht="12.75">
      <c r="B33" s="192">
        <v>18</v>
      </c>
      <c r="C33" s="193">
        <f t="shared" si="0"/>
        <v>54.225</v>
      </c>
      <c r="D33" s="87"/>
      <c r="E33" s="87"/>
      <c r="F33" s="87"/>
      <c r="G33" s="87"/>
      <c r="H33" s="90"/>
      <c r="J33" s="198">
        <v>18</v>
      </c>
      <c r="K33" s="199">
        <f t="shared" si="1"/>
        <v>61.225</v>
      </c>
      <c r="L33" s="95"/>
      <c r="M33" s="95"/>
      <c r="N33" s="95"/>
      <c r="O33" s="95"/>
      <c r="P33" s="98"/>
    </row>
    <row r="34" spans="2:16" ht="12.75">
      <c r="B34" s="192">
        <v>19</v>
      </c>
      <c r="C34" s="193">
        <f t="shared" si="0"/>
        <v>54.2375</v>
      </c>
      <c r="D34" s="87"/>
      <c r="E34" s="87"/>
      <c r="F34" s="87"/>
      <c r="G34" s="87"/>
      <c r="H34" s="90"/>
      <c r="J34" s="198">
        <v>19</v>
      </c>
      <c r="K34" s="199">
        <f t="shared" si="1"/>
        <v>61.2375</v>
      </c>
      <c r="L34" s="95"/>
      <c r="M34" s="95"/>
      <c r="N34" s="95"/>
      <c r="O34" s="95"/>
      <c r="P34" s="98"/>
    </row>
    <row r="35" spans="2:16" ht="12.75">
      <c r="B35" s="192">
        <v>20</v>
      </c>
      <c r="C35" s="193">
        <f t="shared" si="0"/>
        <v>54.25</v>
      </c>
      <c r="D35" s="87"/>
      <c r="E35" s="87"/>
      <c r="F35" s="87"/>
      <c r="G35" s="87"/>
      <c r="H35" s="90"/>
      <c r="J35" s="198">
        <v>20</v>
      </c>
      <c r="K35" s="199">
        <f t="shared" si="1"/>
        <v>61.25</v>
      </c>
      <c r="L35" s="95"/>
      <c r="M35" s="95"/>
      <c r="N35" s="95"/>
      <c r="O35" s="95"/>
      <c r="P35" s="98"/>
    </row>
    <row r="36" spans="2:16" ht="12.75">
      <c r="B36" s="192">
        <v>21</v>
      </c>
      <c r="C36" s="193">
        <f t="shared" si="0"/>
        <v>54.2625</v>
      </c>
      <c r="D36" s="87"/>
      <c r="E36" s="87"/>
      <c r="F36" s="87"/>
      <c r="G36" s="87"/>
      <c r="H36" s="90"/>
      <c r="J36" s="198">
        <v>21</v>
      </c>
      <c r="K36" s="199">
        <f t="shared" si="1"/>
        <v>61.2625</v>
      </c>
      <c r="L36" s="95"/>
      <c r="M36" s="95"/>
      <c r="N36" s="95"/>
      <c r="O36" s="95"/>
      <c r="P36" s="98"/>
    </row>
    <row r="37" spans="2:16" ht="12.75">
      <c r="B37" s="192">
        <v>22</v>
      </c>
      <c r="C37" s="193">
        <f t="shared" si="0"/>
        <v>54.275</v>
      </c>
      <c r="D37" s="87"/>
      <c r="E37" s="87"/>
      <c r="F37" s="87"/>
      <c r="G37" s="87"/>
      <c r="H37" s="90"/>
      <c r="J37" s="198">
        <v>22</v>
      </c>
      <c r="K37" s="199">
        <f t="shared" si="1"/>
        <v>61.275</v>
      </c>
      <c r="L37" s="95"/>
      <c r="M37" s="95"/>
      <c r="N37" s="95"/>
      <c r="O37" s="95"/>
      <c r="P37" s="98"/>
    </row>
    <row r="38" spans="2:16" ht="12.75">
      <c r="B38" s="192">
        <v>23</v>
      </c>
      <c r="C38" s="193">
        <f t="shared" si="0"/>
        <v>54.2875</v>
      </c>
      <c r="D38" s="87"/>
      <c r="E38" s="87"/>
      <c r="F38" s="87"/>
      <c r="G38" s="87"/>
      <c r="H38" s="90"/>
      <c r="J38" s="198">
        <v>23</v>
      </c>
      <c r="K38" s="199">
        <f t="shared" si="1"/>
        <v>61.2875</v>
      </c>
      <c r="L38" s="95"/>
      <c r="M38" s="95"/>
      <c r="N38" s="95"/>
      <c r="O38" s="95"/>
      <c r="P38" s="98"/>
    </row>
    <row r="39" spans="2:16" ht="12.75">
      <c r="B39" s="192">
        <v>24</v>
      </c>
      <c r="C39" s="193">
        <f t="shared" si="0"/>
        <v>54.3</v>
      </c>
      <c r="D39" s="87"/>
      <c r="E39" s="87"/>
      <c r="F39" s="87"/>
      <c r="G39" s="87"/>
      <c r="H39" s="90"/>
      <c r="J39" s="198">
        <v>24</v>
      </c>
      <c r="K39" s="199">
        <f t="shared" si="1"/>
        <v>61.3</v>
      </c>
      <c r="L39" s="95"/>
      <c r="M39" s="95"/>
      <c r="N39" s="95"/>
      <c r="O39" s="95"/>
      <c r="P39" s="98"/>
    </row>
    <row r="40" spans="2:16" ht="12.75">
      <c r="B40" s="192">
        <v>25</v>
      </c>
      <c r="C40" s="193">
        <f t="shared" si="0"/>
        <v>54.3125</v>
      </c>
      <c r="D40" s="87"/>
      <c r="E40" s="87"/>
      <c r="F40" s="87"/>
      <c r="G40" s="87"/>
      <c r="H40" s="90"/>
      <c r="J40" s="198">
        <v>25</v>
      </c>
      <c r="K40" s="199">
        <f t="shared" si="1"/>
        <v>61.3125</v>
      </c>
      <c r="L40" s="95"/>
      <c r="M40" s="95"/>
      <c r="N40" s="95"/>
      <c r="O40" s="95"/>
      <c r="P40" s="98"/>
    </row>
    <row r="41" spans="2:16" ht="12.75">
      <c r="B41" s="192">
        <v>26</v>
      </c>
      <c r="C41" s="193">
        <f t="shared" si="0"/>
        <v>54.325</v>
      </c>
      <c r="D41" s="87"/>
      <c r="E41" s="87"/>
      <c r="F41" s="87"/>
      <c r="G41" s="87"/>
      <c r="H41" s="90"/>
      <c r="J41" s="198">
        <v>26</v>
      </c>
      <c r="K41" s="199">
        <f t="shared" si="1"/>
        <v>61.325</v>
      </c>
      <c r="L41" s="95"/>
      <c r="M41" s="95"/>
      <c r="N41" s="95"/>
      <c r="O41" s="95"/>
      <c r="P41" s="98"/>
    </row>
    <row r="42" spans="2:16" ht="12.75">
      <c r="B42" s="192">
        <v>27</v>
      </c>
      <c r="C42" s="193">
        <f t="shared" si="0"/>
        <v>54.3375</v>
      </c>
      <c r="D42" s="87"/>
      <c r="E42" s="87"/>
      <c r="F42" s="87"/>
      <c r="G42" s="87"/>
      <c r="H42" s="90"/>
      <c r="J42" s="198">
        <v>27</v>
      </c>
      <c r="K42" s="199">
        <f t="shared" si="1"/>
        <v>61.3375</v>
      </c>
      <c r="L42" s="95"/>
      <c r="M42" s="95"/>
      <c r="N42" s="95"/>
      <c r="O42" s="95"/>
      <c r="P42" s="98"/>
    </row>
    <row r="43" spans="2:16" ht="12.75">
      <c r="B43" s="192">
        <v>28</v>
      </c>
      <c r="C43" s="193">
        <f t="shared" si="0"/>
        <v>54.35</v>
      </c>
      <c r="D43" s="87"/>
      <c r="E43" s="87"/>
      <c r="F43" s="87"/>
      <c r="G43" s="87"/>
      <c r="H43" s="90"/>
      <c r="J43" s="198">
        <v>28</v>
      </c>
      <c r="K43" s="199">
        <f t="shared" si="1"/>
        <v>61.35</v>
      </c>
      <c r="L43" s="95"/>
      <c r="M43" s="95"/>
      <c r="N43" s="95"/>
      <c r="O43" s="95"/>
      <c r="P43" s="98"/>
    </row>
    <row r="44" spans="2:16" ht="12.75">
      <c r="B44" s="192">
        <v>29</v>
      </c>
      <c r="C44" s="193">
        <f t="shared" si="0"/>
        <v>54.3625</v>
      </c>
      <c r="D44" s="87"/>
      <c r="E44" s="87"/>
      <c r="F44" s="87"/>
      <c r="G44" s="87"/>
      <c r="H44" s="90"/>
      <c r="J44" s="198">
        <v>29</v>
      </c>
      <c r="K44" s="199">
        <f t="shared" si="1"/>
        <v>61.3625</v>
      </c>
      <c r="L44" s="95"/>
      <c r="M44" s="95"/>
      <c r="N44" s="95"/>
      <c r="O44" s="95"/>
      <c r="P44" s="98"/>
    </row>
    <row r="45" spans="2:16" ht="12.75">
      <c r="B45" s="192">
        <v>30</v>
      </c>
      <c r="C45" s="193">
        <f t="shared" si="0"/>
        <v>54.375</v>
      </c>
      <c r="D45" s="87"/>
      <c r="E45" s="87"/>
      <c r="F45" s="87"/>
      <c r="G45" s="87"/>
      <c r="H45" s="90"/>
      <c r="J45" s="198">
        <v>30</v>
      </c>
      <c r="K45" s="199">
        <f t="shared" si="1"/>
        <v>61.375</v>
      </c>
      <c r="L45" s="95"/>
      <c r="M45" s="95"/>
      <c r="N45" s="95"/>
      <c r="O45" s="95"/>
      <c r="P45" s="98"/>
    </row>
    <row r="46" spans="2:16" ht="12.75">
      <c r="B46" s="192">
        <v>31</v>
      </c>
      <c r="C46" s="193">
        <f t="shared" si="0"/>
        <v>54.3875</v>
      </c>
      <c r="D46" s="87"/>
      <c r="E46" s="87"/>
      <c r="F46" s="87"/>
      <c r="G46" s="87"/>
      <c r="H46" s="90"/>
      <c r="J46" s="198">
        <v>31</v>
      </c>
      <c r="K46" s="199">
        <f t="shared" si="1"/>
        <v>61.3875</v>
      </c>
      <c r="L46" s="95"/>
      <c r="M46" s="95"/>
      <c r="N46" s="95"/>
      <c r="O46" s="95"/>
      <c r="P46" s="98"/>
    </row>
    <row r="47" spans="2:16" ht="12.75">
      <c r="B47" s="192">
        <v>32</v>
      </c>
      <c r="C47" s="193">
        <f t="shared" si="0"/>
        <v>54.4</v>
      </c>
      <c r="D47" s="87"/>
      <c r="E47" s="87"/>
      <c r="F47" s="87"/>
      <c r="G47" s="87"/>
      <c r="H47" s="90"/>
      <c r="J47" s="198">
        <v>32</v>
      </c>
      <c r="K47" s="199">
        <f t="shared" si="1"/>
        <v>61.4</v>
      </c>
      <c r="L47" s="95"/>
      <c r="M47" s="95"/>
      <c r="N47" s="95"/>
      <c r="O47" s="95"/>
      <c r="P47" s="98"/>
    </row>
    <row r="48" spans="2:16" ht="12.75">
      <c r="B48" s="192">
        <v>33</v>
      </c>
      <c r="C48" s="193">
        <f t="shared" si="0"/>
        <v>54.4125</v>
      </c>
      <c r="D48" s="87"/>
      <c r="E48" s="87"/>
      <c r="F48" s="87"/>
      <c r="G48" s="87"/>
      <c r="H48" s="90"/>
      <c r="J48" s="198">
        <v>33</v>
      </c>
      <c r="K48" s="199">
        <f t="shared" si="1"/>
        <v>61.4125</v>
      </c>
      <c r="L48" s="95"/>
      <c r="M48" s="95"/>
      <c r="N48" s="95"/>
      <c r="O48" s="95"/>
      <c r="P48" s="98"/>
    </row>
    <row r="49" spans="2:16" ht="12.75">
      <c r="B49" s="192">
        <v>34</v>
      </c>
      <c r="C49" s="193">
        <f t="shared" si="0"/>
        <v>54.425</v>
      </c>
      <c r="D49" s="87"/>
      <c r="E49" s="87"/>
      <c r="F49" s="87"/>
      <c r="G49" s="87"/>
      <c r="H49" s="90"/>
      <c r="J49" s="198">
        <v>34</v>
      </c>
      <c r="K49" s="199">
        <f t="shared" si="1"/>
        <v>61.425</v>
      </c>
      <c r="L49" s="95"/>
      <c r="M49" s="95"/>
      <c r="N49" s="95"/>
      <c r="O49" s="95"/>
      <c r="P49" s="98"/>
    </row>
    <row r="50" spans="2:16" ht="12.75">
      <c r="B50" s="192">
        <v>35</v>
      </c>
      <c r="C50" s="193">
        <f t="shared" si="0"/>
        <v>54.4375</v>
      </c>
      <c r="D50" s="87"/>
      <c r="E50" s="87"/>
      <c r="F50" s="87"/>
      <c r="G50" s="87"/>
      <c r="H50" s="90"/>
      <c r="J50" s="198">
        <v>35</v>
      </c>
      <c r="K50" s="199">
        <f t="shared" si="1"/>
        <v>61.4375</v>
      </c>
      <c r="L50" s="95"/>
      <c r="M50" s="95"/>
      <c r="N50" s="95"/>
      <c r="O50" s="95"/>
      <c r="P50" s="98"/>
    </row>
    <row r="51" spans="2:16" ht="12.75">
      <c r="B51" s="192">
        <v>36</v>
      </c>
      <c r="C51" s="193">
        <f t="shared" si="0"/>
        <v>54.45</v>
      </c>
      <c r="D51" s="87"/>
      <c r="E51" s="87"/>
      <c r="F51" s="87"/>
      <c r="G51" s="87"/>
      <c r="H51" s="90"/>
      <c r="J51" s="198">
        <v>36</v>
      </c>
      <c r="K51" s="199">
        <f t="shared" si="1"/>
        <v>61.45</v>
      </c>
      <c r="L51" s="95"/>
      <c r="M51" s="95"/>
      <c r="N51" s="95"/>
      <c r="O51" s="95"/>
      <c r="P51" s="98"/>
    </row>
    <row r="52" spans="2:16" ht="12.75">
      <c r="B52" s="192">
        <v>37</v>
      </c>
      <c r="C52" s="193">
        <f t="shared" si="0"/>
        <v>54.4625</v>
      </c>
      <c r="D52" s="87"/>
      <c r="E52" s="87"/>
      <c r="F52" s="87"/>
      <c r="G52" s="87"/>
      <c r="H52" s="90"/>
      <c r="J52" s="198">
        <v>37</v>
      </c>
      <c r="K52" s="199">
        <f t="shared" si="1"/>
        <v>61.4625</v>
      </c>
      <c r="L52" s="95"/>
      <c r="M52" s="95"/>
      <c r="N52" s="95"/>
      <c r="O52" s="95"/>
      <c r="P52" s="98"/>
    </row>
    <row r="53" spans="2:16" ht="12.75">
      <c r="B53" s="192">
        <v>38</v>
      </c>
      <c r="C53" s="193">
        <f t="shared" si="0"/>
        <v>54.475</v>
      </c>
      <c r="D53" s="87"/>
      <c r="E53" s="87"/>
      <c r="F53" s="87"/>
      <c r="G53" s="87"/>
      <c r="H53" s="90"/>
      <c r="J53" s="198">
        <v>38</v>
      </c>
      <c r="K53" s="199">
        <f t="shared" si="1"/>
        <v>61.475</v>
      </c>
      <c r="L53" s="95"/>
      <c r="M53" s="95"/>
      <c r="N53" s="95"/>
      <c r="O53" s="95"/>
      <c r="P53" s="98"/>
    </row>
    <row r="54" spans="2:16" ht="12.75">
      <c r="B54" s="192">
        <v>39</v>
      </c>
      <c r="C54" s="193">
        <f t="shared" si="0"/>
        <v>54.4875</v>
      </c>
      <c r="D54" s="87"/>
      <c r="E54" s="87"/>
      <c r="F54" s="87"/>
      <c r="G54" s="87"/>
      <c r="H54" s="90"/>
      <c r="J54" s="198">
        <v>39</v>
      </c>
      <c r="K54" s="199">
        <f t="shared" si="1"/>
        <v>61.4875</v>
      </c>
      <c r="L54" s="95"/>
      <c r="M54" s="95"/>
      <c r="N54" s="95"/>
      <c r="O54" s="95"/>
      <c r="P54" s="98"/>
    </row>
    <row r="55" spans="2:16" ht="12.75">
      <c r="B55" s="192">
        <v>40</v>
      </c>
      <c r="C55" s="193">
        <f t="shared" si="0"/>
        <v>54.5</v>
      </c>
      <c r="D55" s="87"/>
      <c r="E55" s="87"/>
      <c r="F55" s="87"/>
      <c r="G55" s="87"/>
      <c r="H55" s="90"/>
      <c r="J55" s="198">
        <v>40</v>
      </c>
      <c r="K55" s="199">
        <f t="shared" si="1"/>
        <v>61.5</v>
      </c>
      <c r="L55" s="95"/>
      <c r="M55" s="95"/>
      <c r="N55" s="95"/>
      <c r="O55" s="95"/>
      <c r="P55" s="98"/>
    </row>
    <row r="56" spans="2:16" ht="12.75">
      <c r="B56" s="192">
        <v>41</v>
      </c>
      <c r="C56" s="193">
        <f t="shared" si="0"/>
        <v>54.5125</v>
      </c>
      <c r="D56" s="87"/>
      <c r="E56" s="87"/>
      <c r="F56" s="87"/>
      <c r="G56" s="87"/>
      <c r="H56" s="90"/>
      <c r="J56" s="198">
        <v>41</v>
      </c>
      <c r="K56" s="199">
        <f t="shared" si="1"/>
        <v>61.5125</v>
      </c>
      <c r="L56" s="95"/>
      <c r="M56" s="95"/>
      <c r="N56" s="95"/>
      <c r="O56" s="95"/>
      <c r="P56" s="98"/>
    </row>
    <row r="57" spans="2:16" ht="12.75">
      <c r="B57" s="192">
        <v>42</v>
      </c>
      <c r="C57" s="193">
        <f t="shared" si="0"/>
        <v>54.525</v>
      </c>
      <c r="D57" s="87"/>
      <c r="E57" s="87"/>
      <c r="F57" s="87"/>
      <c r="G57" s="87"/>
      <c r="H57" s="90"/>
      <c r="J57" s="198">
        <v>42</v>
      </c>
      <c r="K57" s="199">
        <f t="shared" si="1"/>
        <v>61.525</v>
      </c>
      <c r="L57" s="95"/>
      <c r="M57" s="95"/>
      <c r="N57" s="95"/>
      <c r="O57" s="95"/>
      <c r="P57" s="98"/>
    </row>
    <row r="58" spans="2:16" ht="12.75">
      <c r="B58" s="192">
        <v>43</v>
      </c>
      <c r="C58" s="193">
        <f t="shared" si="0"/>
        <v>54.5375</v>
      </c>
      <c r="D58" s="87"/>
      <c r="E58" s="87"/>
      <c r="F58" s="87"/>
      <c r="G58" s="87"/>
      <c r="H58" s="90"/>
      <c r="J58" s="198">
        <v>43</v>
      </c>
      <c r="K58" s="199">
        <f t="shared" si="1"/>
        <v>61.5375</v>
      </c>
      <c r="L58" s="95"/>
      <c r="M58" s="95"/>
      <c r="N58" s="95"/>
      <c r="O58" s="95"/>
      <c r="P58" s="98"/>
    </row>
    <row r="59" spans="2:16" ht="12.75">
      <c r="B59" s="192">
        <v>44</v>
      </c>
      <c r="C59" s="193">
        <f t="shared" si="0"/>
        <v>54.55</v>
      </c>
      <c r="D59" s="87"/>
      <c r="E59" s="87"/>
      <c r="F59" s="87"/>
      <c r="G59" s="87"/>
      <c r="H59" s="90"/>
      <c r="J59" s="198">
        <v>44</v>
      </c>
      <c r="K59" s="199">
        <f t="shared" si="1"/>
        <v>61.55</v>
      </c>
      <c r="L59" s="95"/>
      <c r="M59" s="95"/>
      <c r="N59" s="95"/>
      <c r="O59" s="95"/>
      <c r="P59" s="98"/>
    </row>
    <row r="60" spans="2:16" ht="12.75">
      <c r="B60" s="192">
        <v>45</v>
      </c>
      <c r="C60" s="193">
        <f t="shared" si="0"/>
        <v>54.5625</v>
      </c>
      <c r="D60" s="87"/>
      <c r="E60" s="87"/>
      <c r="F60" s="87"/>
      <c r="G60" s="87"/>
      <c r="H60" s="90"/>
      <c r="J60" s="198">
        <v>45</v>
      </c>
      <c r="K60" s="199">
        <f t="shared" si="1"/>
        <v>61.5625</v>
      </c>
      <c r="L60" s="95"/>
      <c r="M60" s="95"/>
      <c r="N60" s="95"/>
      <c r="O60" s="95"/>
      <c r="P60" s="98"/>
    </row>
    <row r="61" spans="2:16" ht="12.75">
      <c r="B61" s="192">
        <v>46</v>
      </c>
      <c r="C61" s="193">
        <f t="shared" si="0"/>
        <v>54.575</v>
      </c>
      <c r="D61" s="87"/>
      <c r="E61" s="87"/>
      <c r="F61" s="87"/>
      <c r="G61" s="87"/>
      <c r="H61" s="90"/>
      <c r="J61" s="198">
        <v>46</v>
      </c>
      <c r="K61" s="199">
        <f t="shared" si="1"/>
        <v>61.575</v>
      </c>
      <c r="L61" s="95"/>
      <c r="M61" s="95"/>
      <c r="N61" s="95"/>
      <c r="O61" s="95"/>
      <c r="P61" s="98"/>
    </row>
    <row r="62" spans="2:16" ht="12.75">
      <c r="B62" s="192">
        <v>47</v>
      </c>
      <c r="C62" s="193">
        <f t="shared" si="0"/>
        <v>54.5875</v>
      </c>
      <c r="D62" s="87"/>
      <c r="E62" s="87"/>
      <c r="F62" s="87"/>
      <c r="G62" s="87"/>
      <c r="H62" s="90"/>
      <c r="J62" s="198">
        <v>47</v>
      </c>
      <c r="K62" s="199">
        <f t="shared" si="1"/>
        <v>61.5875</v>
      </c>
      <c r="L62" s="95"/>
      <c r="M62" s="95"/>
      <c r="N62" s="95"/>
      <c r="O62" s="95"/>
      <c r="P62" s="98"/>
    </row>
    <row r="63" spans="2:16" ht="12.75">
      <c r="B63" s="192">
        <v>48</v>
      </c>
      <c r="C63" s="193">
        <f t="shared" si="0"/>
        <v>54.6</v>
      </c>
      <c r="D63" s="87"/>
      <c r="E63" s="87"/>
      <c r="F63" s="87"/>
      <c r="G63" s="87"/>
      <c r="H63" s="90"/>
      <c r="J63" s="198">
        <v>48</v>
      </c>
      <c r="K63" s="199">
        <f t="shared" si="1"/>
        <v>61.6</v>
      </c>
      <c r="L63" s="95"/>
      <c r="M63" s="95"/>
      <c r="N63" s="95"/>
      <c r="O63" s="95"/>
      <c r="P63" s="98"/>
    </row>
    <row r="64" spans="2:16" ht="12.75">
      <c r="B64" s="192">
        <v>49</v>
      </c>
      <c r="C64" s="193">
        <f t="shared" si="0"/>
        <v>54.6125</v>
      </c>
      <c r="D64" s="87"/>
      <c r="E64" s="87"/>
      <c r="F64" s="87"/>
      <c r="G64" s="87"/>
      <c r="H64" s="90"/>
      <c r="J64" s="198">
        <v>49</v>
      </c>
      <c r="K64" s="199">
        <f t="shared" si="1"/>
        <v>61.6125</v>
      </c>
      <c r="L64" s="95"/>
      <c r="M64" s="95"/>
      <c r="N64" s="95"/>
      <c r="O64" s="95"/>
      <c r="P64" s="98"/>
    </row>
    <row r="65" spans="2:16" ht="12.75">
      <c r="B65" s="192">
        <v>50</v>
      </c>
      <c r="C65" s="193">
        <f t="shared" si="0"/>
        <v>54.625</v>
      </c>
      <c r="D65" s="87"/>
      <c r="E65" s="87"/>
      <c r="F65" s="87"/>
      <c r="G65" s="87"/>
      <c r="H65" s="90"/>
      <c r="J65" s="198">
        <v>50</v>
      </c>
      <c r="K65" s="199">
        <f t="shared" si="1"/>
        <v>61.625</v>
      </c>
      <c r="L65" s="95"/>
      <c r="M65" s="95"/>
      <c r="N65" s="95"/>
      <c r="O65" s="95"/>
      <c r="P65" s="98"/>
    </row>
    <row r="66" spans="2:16" ht="12.75">
      <c r="B66" s="192">
        <v>51</v>
      </c>
      <c r="C66" s="193">
        <f t="shared" si="0"/>
        <v>54.6375</v>
      </c>
      <c r="D66" s="87"/>
      <c r="E66" s="87"/>
      <c r="F66" s="87"/>
      <c r="G66" s="87"/>
      <c r="H66" s="90"/>
      <c r="J66" s="198">
        <v>51</v>
      </c>
      <c r="K66" s="199">
        <f t="shared" si="1"/>
        <v>61.6375</v>
      </c>
      <c r="L66" s="95"/>
      <c r="M66" s="95"/>
      <c r="N66" s="95"/>
      <c r="O66" s="95"/>
      <c r="P66" s="98"/>
    </row>
    <row r="67" spans="2:16" ht="12.75">
      <c r="B67" s="192">
        <v>52</v>
      </c>
      <c r="C67" s="193">
        <f t="shared" si="0"/>
        <v>54.65</v>
      </c>
      <c r="D67" s="87"/>
      <c r="E67" s="87"/>
      <c r="F67" s="87"/>
      <c r="G67" s="87"/>
      <c r="H67" s="90"/>
      <c r="J67" s="198">
        <v>52</v>
      </c>
      <c r="K67" s="199">
        <f t="shared" si="1"/>
        <v>61.65</v>
      </c>
      <c r="L67" s="95"/>
      <c r="M67" s="95"/>
      <c r="N67" s="95"/>
      <c r="O67" s="95"/>
      <c r="P67" s="98"/>
    </row>
    <row r="68" spans="2:16" ht="12.75">
      <c r="B68" s="192">
        <v>53</v>
      </c>
      <c r="C68" s="193">
        <f t="shared" si="0"/>
        <v>54.6625</v>
      </c>
      <c r="D68" s="87"/>
      <c r="E68" s="87"/>
      <c r="F68" s="87"/>
      <c r="G68" s="87"/>
      <c r="H68" s="90"/>
      <c r="J68" s="198">
        <v>53</v>
      </c>
      <c r="K68" s="199">
        <f t="shared" si="1"/>
        <v>61.6625</v>
      </c>
      <c r="L68" s="95"/>
      <c r="M68" s="95"/>
      <c r="N68" s="95"/>
      <c r="O68" s="95"/>
      <c r="P68" s="98"/>
    </row>
    <row r="69" spans="2:16" ht="12.75">
      <c r="B69" s="192">
        <v>54</v>
      </c>
      <c r="C69" s="193">
        <f t="shared" si="0"/>
        <v>54.675</v>
      </c>
      <c r="D69" s="87"/>
      <c r="E69" s="87"/>
      <c r="F69" s="87"/>
      <c r="G69" s="87"/>
      <c r="H69" s="90"/>
      <c r="J69" s="198">
        <v>54</v>
      </c>
      <c r="K69" s="199">
        <f t="shared" si="1"/>
        <v>61.675</v>
      </c>
      <c r="L69" s="95"/>
      <c r="M69" s="95"/>
      <c r="N69" s="95"/>
      <c r="O69" s="95"/>
      <c r="P69" s="98"/>
    </row>
    <row r="70" spans="2:16" ht="12.75">
      <c r="B70" s="192">
        <v>55</v>
      </c>
      <c r="C70" s="193">
        <f t="shared" si="0"/>
        <v>54.6875</v>
      </c>
      <c r="D70" s="87"/>
      <c r="E70" s="87"/>
      <c r="F70" s="87"/>
      <c r="G70" s="87"/>
      <c r="H70" s="90"/>
      <c r="J70" s="198">
        <v>55</v>
      </c>
      <c r="K70" s="199">
        <f t="shared" si="1"/>
        <v>61.6875</v>
      </c>
      <c r="L70" s="95"/>
      <c r="M70" s="95"/>
      <c r="N70" s="95"/>
      <c r="O70" s="95"/>
      <c r="P70" s="98"/>
    </row>
    <row r="71" spans="2:16" ht="12.75">
      <c r="B71" s="192">
        <v>56</v>
      </c>
      <c r="C71" s="193">
        <f t="shared" si="0"/>
        <v>54.7</v>
      </c>
      <c r="D71" s="87"/>
      <c r="E71" s="87"/>
      <c r="F71" s="87"/>
      <c r="G71" s="87"/>
      <c r="H71" s="90"/>
      <c r="J71" s="198">
        <v>56</v>
      </c>
      <c r="K71" s="199">
        <f t="shared" si="1"/>
        <v>61.7</v>
      </c>
      <c r="L71" s="95"/>
      <c r="M71" s="95"/>
      <c r="N71" s="95"/>
      <c r="O71" s="95"/>
      <c r="P71" s="98"/>
    </row>
    <row r="72" spans="2:16" ht="12.75">
      <c r="B72" s="192">
        <v>57</v>
      </c>
      <c r="C72" s="193">
        <f t="shared" si="0"/>
        <v>54.7125</v>
      </c>
      <c r="D72" s="87"/>
      <c r="E72" s="87"/>
      <c r="F72" s="87"/>
      <c r="G72" s="87"/>
      <c r="H72" s="90"/>
      <c r="J72" s="198">
        <v>57</v>
      </c>
      <c r="K72" s="199">
        <f t="shared" si="1"/>
        <v>61.7125</v>
      </c>
      <c r="L72" s="95"/>
      <c r="M72" s="95"/>
      <c r="N72" s="95"/>
      <c r="O72" s="95"/>
      <c r="P72" s="98"/>
    </row>
    <row r="73" spans="2:16" ht="12.75">
      <c r="B73" s="192">
        <v>58</v>
      </c>
      <c r="C73" s="193">
        <f t="shared" si="0"/>
        <v>54.725</v>
      </c>
      <c r="D73" s="87"/>
      <c r="E73" s="87"/>
      <c r="F73" s="87"/>
      <c r="G73" s="87"/>
      <c r="H73" s="90"/>
      <c r="J73" s="198">
        <v>58</v>
      </c>
      <c r="K73" s="199">
        <f t="shared" si="1"/>
        <v>61.725</v>
      </c>
      <c r="L73" s="95"/>
      <c r="M73" s="95"/>
      <c r="N73" s="95"/>
      <c r="O73" s="95"/>
      <c r="P73" s="98"/>
    </row>
    <row r="74" spans="2:16" ht="12.75">
      <c r="B74" s="192">
        <v>59</v>
      </c>
      <c r="C74" s="193">
        <f t="shared" si="0"/>
        <v>54.7375</v>
      </c>
      <c r="D74" s="87"/>
      <c r="E74" s="87"/>
      <c r="F74" s="87"/>
      <c r="G74" s="87"/>
      <c r="H74" s="90"/>
      <c r="J74" s="198">
        <v>59</v>
      </c>
      <c r="K74" s="199">
        <f t="shared" si="1"/>
        <v>61.7375</v>
      </c>
      <c r="L74" s="95"/>
      <c r="M74" s="95"/>
      <c r="N74" s="95"/>
      <c r="O74" s="95"/>
      <c r="P74" s="98"/>
    </row>
    <row r="75" spans="2:16" ht="12.75">
      <c r="B75" s="192">
        <v>60</v>
      </c>
      <c r="C75" s="193">
        <f t="shared" si="0"/>
        <v>54.75</v>
      </c>
      <c r="D75" s="87"/>
      <c r="E75" s="87"/>
      <c r="F75" s="87"/>
      <c r="G75" s="87"/>
      <c r="H75" s="90"/>
      <c r="J75" s="198">
        <v>60</v>
      </c>
      <c r="K75" s="199">
        <f t="shared" si="1"/>
        <v>61.75</v>
      </c>
      <c r="L75" s="95"/>
      <c r="M75" s="95"/>
      <c r="N75" s="95"/>
      <c r="O75" s="95"/>
      <c r="P75" s="98"/>
    </row>
    <row r="76" spans="2:16" ht="12.75">
      <c r="B76" s="192">
        <v>61</v>
      </c>
      <c r="C76" s="193">
        <f t="shared" si="0"/>
        <v>54.7625</v>
      </c>
      <c r="D76" s="87"/>
      <c r="E76" s="87"/>
      <c r="F76" s="87"/>
      <c r="G76" s="87"/>
      <c r="H76" s="90"/>
      <c r="J76" s="198">
        <v>61</v>
      </c>
      <c r="K76" s="199">
        <f t="shared" si="1"/>
        <v>61.7625</v>
      </c>
      <c r="L76" s="95"/>
      <c r="M76" s="95"/>
      <c r="N76" s="95"/>
      <c r="O76" s="95"/>
      <c r="P76" s="98"/>
    </row>
    <row r="77" spans="2:16" ht="12.75">
      <c r="B77" s="192">
        <v>62</v>
      </c>
      <c r="C77" s="193">
        <f t="shared" si="0"/>
        <v>54.775</v>
      </c>
      <c r="D77" s="87"/>
      <c r="E77" s="87"/>
      <c r="F77" s="87"/>
      <c r="G77" s="87"/>
      <c r="H77" s="90"/>
      <c r="J77" s="198">
        <v>62</v>
      </c>
      <c r="K77" s="199">
        <f t="shared" si="1"/>
        <v>61.775</v>
      </c>
      <c r="L77" s="95"/>
      <c r="M77" s="95"/>
      <c r="N77" s="95"/>
      <c r="O77" s="95"/>
      <c r="P77" s="98"/>
    </row>
    <row r="78" spans="2:16" ht="12.75">
      <c r="B78" s="192">
        <v>63</v>
      </c>
      <c r="C78" s="193">
        <f t="shared" si="0"/>
        <v>54.7875</v>
      </c>
      <c r="D78" s="87"/>
      <c r="E78" s="87"/>
      <c r="F78" s="87"/>
      <c r="G78" s="87"/>
      <c r="H78" s="90"/>
      <c r="J78" s="198">
        <v>63</v>
      </c>
      <c r="K78" s="199">
        <f t="shared" si="1"/>
        <v>61.7875</v>
      </c>
      <c r="L78" s="95"/>
      <c r="M78" s="95"/>
      <c r="N78" s="95"/>
      <c r="O78" s="95"/>
      <c r="P78" s="98"/>
    </row>
    <row r="79" spans="2:16" ht="12.75">
      <c r="B79" s="192">
        <v>64</v>
      </c>
      <c r="C79" s="193">
        <f t="shared" si="0"/>
        <v>54.8</v>
      </c>
      <c r="D79" s="87"/>
      <c r="E79" s="87"/>
      <c r="F79" s="87"/>
      <c r="G79" s="87"/>
      <c r="H79" s="90"/>
      <c r="J79" s="198">
        <v>64</v>
      </c>
      <c r="K79" s="199">
        <f t="shared" si="1"/>
        <v>61.8</v>
      </c>
      <c r="L79" s="95"/>
      <c r="M79" s="95"/>
      <c r="N79" s="95"/>
      <c r="O79" s="95"/>
      <c r="P79" s="98"/>
    </row>
    <row r="80" spans="2:16" ht="12.75">
      <c r="B80" s="192">
        <v>65</v>
      </c>
      <c r="C80" s="193">
        <f t="shared" si="0"/>
        <v>54.8125</v>
      </c>
      <c r="D80" s="87"/>
      <c r="E80" s="87"/>
      <c r="F80" s="87"/>
      <c r="G80" s="87"/>
      <c r="H80" s="90"/>
      <c r="J80" s="198">
        <v>65</v>
      </c>
      <c r="K80" s="199">
        <f t="shared" si="1"/>
        <v>61.8125</v>
      </c>
      <c r="L80" s="95"/>
      <c r="M80" s="95"/>
      <c r="N80" s="95"/>
      <c r="O80" s="95"/>
      <c r="P80" s="98"/>
    </row>
    <row r="81" spans="2:16" ht="12.75">
      <c r="B81" s="192">
        <v>66</v>
      </c>
      <c r="C81" s="193">
        <f aca="true" t="shared" si="2" ref="C81:C144">SUM(54+B81*0.0125)</f>
        <v>54.825</v>
      </c>
      <c r="D81" s="87"/>
      <c r="E81" s="87"/>
      <c r="F81" s="87"/>
      <c r="G81" s="87"/>
      <c r="H81" s="90"/>
      <c r="J81" s="198">
        <v>66</v>
      </c>
      <c r="K81" s="199">
        <f aca="true" t="shared" si="3" ref="K81:K144">SUM(61+J81*0.0125)</f>
        <v>61.825</v>
      </c>
      <c r="L81" s="95"/>
      <c r="M81" s="95"/>
      <c r="N81" s="95"/>
      <c r="O81" s="95"/>
      <c r="P81" s="98"/>
    </row>
    <row r="82" spans="2:16" ht="12.75">
      <c r="B82" s="192">
        <v>67</v>
      </c>
      <c r="C82" s="193">
        <f t="shared" si="2"/>
        <v>54.8375</v>
      </c>
      <c r="D82" s="87"/>
      <c r="E82" s="87"/>
      <c r="F82" s="87"/>
      <c r="G82" s="87"/>
      <c r="H82" s="90"/>
      <c r="J82" s="198">
        <v>67</v>
      </c>
      <c r="K82" s="199">
        <f t="shared" si="3"/>
        <v>61.8375</v>
      </c>
      <c r="L82" s="95"/>
      <c r="M82" s="95"/>
      <c r="N82" s="95"/>
      <c r="O82" s="95"/>
      <c r="P82" s="98"/>
    </row>
    <row r="83" spans="2:16" ht="12.75">
      <c r="B83" s="192">
        <v>68</v>
      </c>
      <c r="C83" s="193">
        <f t="shared" si="2"/>
        <v>54.85</v>
      </c>
      <c r="D83" s="87"/>
      <c r="E83" s="87"/>
      <c r="F83" s="87"/>
      <c r="G83" s="87"/>
      <c r="H83" s="90"/>
      <c r="J83" s="198">
        <v>68</v>
      </c>
      <c r="K83" s="199">
        <f t="shared" si="3"/>
        <v>61.85</v>
      </c>
      <c r="L83" s="95"/>
      <c r="M83" s="95"/>
      <c r="N83" s="95"/>
      <c r="O83" s="95"/>
      <c r="P83" s="98"/>
    </row>
    <row r="84" spans="2:16" ht="12.75">
      <c r="B84" s="192">
        <v>69</v>
      </c>
      <c r="C84" s="193">
        <f t="shared" si="2"/>
        <v>54.8625</v>
      </c>
      <c r="D84" s="87"/>
      <c r="E84" s="87"/>
      <c r="F84" s="87"/>
      <c r="G84" s="87"/>
      <c r="H84" s="90"/>
      <c r="J84" s="198">
        <v>69</v>
      </c>
      <c r="K84" s="199">
        <f t="shared" si="3"/>
        <v>61.8625</v>
      </c>
      <c r="L84" s="95"/>
      <c r="M84" s="95"/>
      <c r="N84" s="95"/>
      <c r="O84" s="95"/>
      <c r="P84" s="98"/>
    </row>
    <row r="85" spans="2:16" ht="12.75">
      <c r="B85" s="192">
        <v>70</v>
      </c>
      <c r="C85" s="193">
        <f t="shared" si="2"/>
        <v>54.875</v>
      </c>
      <c r="D85" s="87"/>
      <c r="E85" s="87"/>
      <c r="F85" s="87"/>
      <c r="G85" s="87"/>
      <c r="H85" s="90"/>
      <c r="J85" s="198">
        <v>70</v>
      </c>
      <c r="K85" s="199">
        <f t="shared" si="3"/>
        <v>61.875</v>
      </c>
      <c r="L85" s="95"/>
      <c r="M85" s="95"/>
      <c r="N85" s="95"/>
      <c r="O85" s="95"/>
      <c r="P85" s="98"/>
    </row>
    <row r="86" spans="2:16" ht="12.75">
      <c r="B86" s="192">
        <v>71</v>
      </c>
      <c r="C86" s="193">
        <f t="shared" si="2"/>
        <v>54.8875</v>
      </c>
      <c r="D86" s="87"/>
      <c r="E86" s="87"/>
      <c r="F86" s="87"/>
      <c r="G86" s="87"/>
      <c r="H86" s="90"/>
      <c r="J86" s="198">
        <v>71</v>
      </c>
      <c r="K86" s="199">
        <f t="shared" si="3"/>
        <v>61.8875</v>
      </c>
      <c r="L86" s="95"/>
      <c r="M86" s="95"/>
      <c r="N86" s="95"/>
      <c r="O86" s="95"/>
      <c r="P86" s="98"/>
    </row>
    <row r="87" spans="2:16" ht="12.75">
      <c r="B87" s="192">
        <v>72</v>
      </c>
      <c r="C87" s="193">
        <f t="shared" si="2"/>
        <v>54.9</v>
      </c>
      <c r="D87" s="87"/>
      <c r="E87" s="87"/>
      <c r="F87" s="87"/>
      <c r="G87" s="87"/>
      <c r="H87" s="90"/>
      <c r="J87" s="198">
        <v>72</v>
      </c>
      <c r="K87" s="199">
        <f t="shared" si="3"/>
        <v>61.9</v>
      </c>
      <c r="L87" s="95"/>
      <c r="M87" s="95"/>
      <c r="N87" s="95"/>
      <c r="O87" s="95"/>
      <c r="P87" s="98"/>
    </row>
    <row r="88" spans="2:16" ht="12.75">
      <c r="B88" s="192">
        <v>73</v>
      </c>
      <c r="C88" s="193">
        <f t="shared" si="2"/>
        <v>54.9125</v>
      </c>
      <c r="D88" s="87"/>
      <c r="E88" s="87"/>
      <c r="F88" s="87"/>
      <c r="G88" s="87"/>
      <c r="H88" s="90"/>
      <c r="J88" s="198">
        <v>73</v>
      </c>
      <c r="K88" s="199">
        <f t="shared" si="3"/>
        <v>61.9125</v>
      </c>
      <c r="L88" s="95"/>
      <c r="M88" s="95"/>
      <c r="N88" s="95"/>
      <c r="O88" s="95"/>
      <c r="P88" s="98"/>
    </row>
    <row r="89" spans="2:16" ht="12.75">
      <c r="B89" s="192">
        <v>74</v>
      </c>
      <c r="C89" s="193">
        <f t="shared" si="2"/>
        <v>54.925</v>
      </c>
      <c r="D89" s="87"/>
      <c r="E89" s="87"/>
      <c r="F89" s="87"/>
      <c r="G89" s="87"/>
      <c r="H89" s="90"/>
      <c r="J89" s="198">
        <v>74</v>
      </c>
      <c r="K89" s="199">
        <f t="shared" si="3"/>
        <v>61.925</v>
      </c>
      <c r="L89" s="95"/>
      <c r="M89" s="95"/>
      <c r="N89" s="95"/>
      <c r="O89" s="95"/>
      <c r="P89" s="98"/>
    </row>
    <row r="90" spans="2:16" ht="12.75">
      <c r="B90" s="192">
        <v>75</v>
      </c>
      <c r="C90" s="193">
        <f t="shared" si="2"/>
        <v>54.9375</v>
      </c>
      <c r="D90" s="87"/>
      <c r="E90" s="87"/>
      <c r="F90" s="87"/>
      <c r="G90" s="87"/>
      <c r="H90" s="90"/>
      <c r="J90" s="198">
        <v>75</v>
      </c>
      <c r="K90" s="199">
        <f t="shared" si="3"/>
        <v>61.9375</v>
      </c>
      <c r="L90" s="95"/>
      <c r="M90" s="95"/>
      <c r="N90" s="95"/>
      <c r="O90" s="95"/>
      <c r="P90" s="98"/>
    </row>
    <row r="91" spans="2:16" ht="12.75">
      <c r="B91" s="192">
        <v>76</v>
      </c>
      <c r="C91" s="193">
        <f t="shared" si="2"/>
        <v>54.95</v>
      </c>
      <c r="D91" s="87"/>
      <c r="E91" s="87"/>
      <c r="F91" s="87"/>
      <c r="G91" s="87"/>
      <c r="H91" s="90"/>
      <c r="J91" s="198">
        <v>76</v>
      </c>
      <c r="K91" s="199">
        <f t="shared" si="3"/>
        <v>61.95</v>
      </c>
      <c r="L91" s="95"/>
      <c r="M91" s="95"/>
      <c r="N91" s="95"/>
      <c r="O91" s="95"/>
      <c r="P91" s="98"/>
    </row>
    <row r="92" spans="2:16" ht="12.75">
      <c r="B92" s="192">
        <v>77</v>
      </c>
      <c r="C92" s="193">
        <f t="shared" si="2"/>
        <v>54.9625</v>
      </c>
      <c r="D92" s="87"/>
      <c r="E92" s="87"/>
      <c r="F92" s="87"/>
      <c r="G92" s="87"/>
      <c r="H92" s="90"/>
      <c r="J92" s="198">
        <v>77</v>
      </c>
      <c r="K92" s="199">
        <f t="shared" si="3"/>
        <v>61.9625</v>
      </c>
      <c r="L92" s="95"/>
      <c r="M92" s="95"/>
      <c r="N92" s="95"/>
      <c r="O92" s="95"/>
      <c r="P92" s="98"/>
    </row>
    <row r="93" spans="2:16" ht="12.75">
      <c r="B93" s="192">
        <v>78</v>
      </c>
      <c r="C93" s="193">
        <f t="shared" si="2"/>
        <v>54.975</v>
      </c>
      <c r="D93" s="87"/>
      <c r="E93" s="87"/>
      <c r="F93" s="87"/>
      <c r="G93" s="87"/>
      <c r="H93" s="90"/>
      <c r="J93" s="198">
        <v>78</v>
      </c>
      <c r="K93" s="199">
        <f t="shared" si="3"/>
        <v>61.975</v>
      </c>
      <c r="L93" s="95"/>
      <c r="M93" s="95"/>
      <c r="N93" s="95"/>
      <c r="O93" s="95"/>
      <c r="P93" s="98"/>
    </row>
    <row r="94" spans="2:16" ht="12.75">
      <c r="B94" s="192">
        <v>79</v>
      </c>
      <c r="C94" s="193">
        <f t="shared" si="2"/>
        <v>54.9875</v>
      </c>
      <c r="D94" s="87"/>
      <c r="E94" s="87"/>
      <c r="F94" s="87"/>
      <c r="G94" s="87"/>
      <c r="H94" s="90"/>
      <c r="J94" s="198">
        <v>79</v>
      </c>
      <c r="K94" s="199">
        <f t="shared" si="3"/>
        <v>61.9875</v>
      </c>
      <c r="L94" s="95"/>
      <c r="M94" s="95"/>
      <c r="N94" s="95"/>
      <c r="O94" s="95"/>
      <c r="P94" s="98"/>
    </row>
    <row r="95" spans="2:16" ht="12.75">
      <c r="B95" s="192">
        <v>80</v>
      </c>
      <c r="C95" s="193">
        <f t="shared" si="2"/>
        <v>55</v>
      </c>
      <c r="D95" s="87"/>
      <c r="E95" s="87"/>
      <c r="F95" s="87"/>
      <c r="G95" s="87"/>
      <c r="H95" s="90"/>
      <c r="J95" s="198">
        <v>80</v>
      </c>
      <c r="K95" s="199">
        <f t="shared" si="3"/>
        <v>62</v>
      </c>
      <c r="L95" s="95"/>
      <c r="M95" s="95"/>
      <c r="N95" s="95"/>
      <c r="O95" s="95"/>
      <c r="P95" s="98"/>
    </row>
    <row r="96" spans="2:16" ht="12.75">
      <c r="B96" s="192">
        <v>81</v>
      </c>
      <c r="C96" s="193">
        <f t="shared" si="2"/>
        <v>55.0125</v>
      </c>
      <c r="D96" s="87"/>
      <c r="E96" s="87"/>
      <c r="F96" s="87"/>
      <c r="G96" s="87"/>
      <c r="H96" s="90"/>
      <c r="J96" s="198">
        <v>81</v>
      </c>
      <c r="K96" s="199">
        <f t="shared" si="3"/>
        <v>62.0125</v>
      </c>
      <c r="L96" s="95"/>
      <c r="M96" s="95"/>
      <c r="N96" s="95"/>
      <c r="O96" s="95"/>
      <c r="P96" s="98"/>
    </row>
    <row r="97" spans="2:16" ht="12.75">
      <c r="B97" s="192">
        <v>82</v>
      </c>
      <c r="C97" s="193">
        <f t="shared" si="2"/>
        <v>55.025</v>
      </c>
      <c r="D97" s="87"/>
      <c r="E97" s="87"/>
      <c r="F97" s="87"/>
      <c r="G97" s="87"/>
      <c r="H97" s="90"/>
      <c r="J97" s="198">
        <v>82</v>
      </c>
      <c r="K97" s="199">
        <f t="shared" si="3"/>
        <v>62.025</v>
      </c>
      <c r="L97" s="95"/>
      <c r="M97" s="95"/>
      <c r="N97" s="95"/>
      <c r="O97" s="95"/>
      <c r="P97" s="98"/>
    </row>
    <row r="98" spans="2:16" ht="12.75">
      <c r="B98" s="192">
        <v>83</v>
      </c>
      <c r="C98" s="193">
        <f t="shared" si="2"/>
        <v>55.0375</v>
      </c>
      <c r="D98" s="87"/>
      <c r="E98" s="87"/>
      <c r="F98" s="87"/>
      <c r="G98" s="87"/>
      <c r="H98" s="90"/>
      <c r="J98" s="198">
        <v>83</v>
      </c>
      <c r="K98" s="199">
        <f t="shared" si="3"/>
        <v>62.0375</v>
      </c>
      <c r="L98" s="95"/>
      <c r="M98" s="95"/>
      <c r="N98" s="95"/>
      <c r="O98" s="95"/>
      <c r="P98" s="98"/>
    </row>
    <row r="99" spans="2:16" ht="12.75">
      <c r="B99" s="192">
        <v>84</v>
      </c>
      <c r="C99" s="193">
        <f t="shared" si="2"/>
        <v>55.05</v>
      </c>
      <c r="D99" s="87"/>
      <c r="E99" s="87"/>
      <c r="F99" s="87"/>
      <c r="G99" s="87"/>
      <c r="H99" s="90"/>
      <c r="J99" s="198">
        <v>84</v>
      </c>
      <c r="K99" s="199">
        <f t="shared" si="3"/>
        <v>62.05</v>
      </c>
      <c r="L99" s="95"/>
      <c r="M99" s="95"/>
      <c r="N99" s="95"/>
      <c r="O99" s="95"/>
      <c r="P99" s="98"/>
    </row>
    <row r="100" spans="2:16" ht="12.75">
      <c r="B100" s="192">
        <v>85</v>
      </c>
      <c r="C100" s="193">
        <f t="shared" si="2"/>
        <v>55.0625</v>
      </c>
      <c r="D100" s="87"/>
      <c r="E100" s="87"/>
      <c r="F100" s="87"/>
      <c r="G100" s="87"/>
      <c r="H100" s="90"/>
      <c r="J100" s="198">
        <v>85</v>
      </c>
      <c r="K100" s="199">
        <f t="shared" si="3"/>
        <v>62.0625</v>
      </c>
      <c r="L100" s="95"/>
      <c r="M100" s="95"/>
      <c r="N100" s="95"/>
      <c r="O100" s="95"/>
      <c r="P100" s="98"/>
    </row>
    <row r="101" spans="2:16" ht="12.75">
      <c r="B101" s="192">
        <v>86</v>
      </c>
      <c r="C101" s="193">
        <f t="shared" si="2"/>
        <v>55.075</v>
      </c>
      <c r="D101" s="87"/>
      <c r="E101" s="87"/>
      <c r="F101" s="87"/>
      <c r="G101" s="87"/>
      <c r="H101" s="90"/>
      <c r="J101" s="198">
        <v>86</v>
      </c>
      <c r="K101" s="199">
        <f t="shared" si="3"/>
        <v>62.075</v>
      </c>
      <c r="L101" s="95"/>
      <c r="M101" s="95"/>
      <c r="N101" s="95"/>
      <c r="O101" s="95"/>
      <c r="P101" s="98"/>
    </row>
    <row r="102" spans="2:16" ht="12.75">
      <c r="B102" s="192">
        <v>87</v>
      </c>
      <c r="C102" s="193">
        <f t="shared" si="2"/>
        <v>55.0875</v>
      </c>
      <c r="D102" s="87"/>
      <c r="E102" s="87"/>
      <c r="F102" s="87"/>
      <c r="G102" s="87"/>
      <c r="H102" s="90"/>
      <c r="J102" s="198">
        <v>87</v>
      </c>
      <c r="K102" s="199">
        <f t="shared" si="3"/>
        <v>62.0875</v>
      </c>
      <c r="L102" s="95"/>
      <c r="M102" s="95"/>
      <c r="N102" s="95"/>
      <c r="O102" s="95"/>
      <c r="P102" s="98"/>
    </row>
    <row r="103" spans="2:16" ht="12.75">
      <c r="B103" s="192">
        <v>88</v>
      </c>
      <c r="C103" s="193">
        <f t="shared" si="2"/>
        <v>55.1</v>
      </c>
      <c r="D103" s="87"/>
      <c r="E103" s="87"/>
      <c r="F103" s="87"/>
      <c r="G103" s="87"/>
      <c r="H103" s="90"/>
      <c r="J103" s="198">
        <v>88</v>
      </c>
      <c r="K103" s="199">
        <f t="shared" si="3"/>
        <v>62.1</v>
      </c>
      <c r="L103" s="95"/>
      <c r="M103" s="95"/>
      <c r="N103" s="95"/>
      <c r="O103" s="95"/>
      <c r="P103" s="98"/>
    </row>
    <row r="104" spans="2:16" ht="12.75">
      <c r="B104" s="192">
        <v>89</v>
      </c>
      <c r="C104" s="193">
        <f t="shared" si="2"/>
        <v>55.1125</v>
      </c>
      <c r="D104" s="87"/>
      <c r="E104" s="87"/>
      <c r="F104" s="87"/>
      <c r="G104" s="87"/>
      <c r="H104" s="90"/>
      <c r="J104" s="198">
        <v>89</v>
      </c>
      <c r="K104" s="199">
        <f t="shared" si="3"/>
        <v>62.1125</v>
      </c>
      <c r="L104" s="95"/>
      <c r="M104" s="95"/>
      <c r="N104" s="95"/>
      <c r="O104" s="95"/>
      <c r="P104" s="98"/>
    </row>
    <row r="105" spans="2:16" ht="12.75">
      <c r="B105" s="192">
        <v>90</v>
      </c>
      <c r="C105" s="193">
        <f t="shared" si="2"/>
        <v>55.125</v>
      </c>
      <c r="D105" s="87"/>
      <c r="E105" s="87"/>
      <c r="F105" s="87"/>
      <c r="G105" s="87"/>
      <c r="H105" s="90"/>
      <c r="J105" s="198">
        <v>90</v>
      </c>
      <c r="K105" s="199">
        <f t="shared" si="3"/>
        <v>62.125</v>
      </c>
      <c r="L105" s="95"/>
      <c r="M105" s="95"/>
      <c r="N105" s="95"/>
      <c r="O105" s="95"/>
      <c r="P105" s="98"/>
    </row>
    <row r="106" spans="2:16" ht="12.75">
      <c r="B106" s="192">
        <v>91</v>
      </c>
      <c r="C106" s="193">
        <f t="shared" si="2"/>
        <v>55.1375</v>
      </c>
      <c r="D106" s="87"/>
      <c r="E106" s="87"/>
      <c r="F106" s="87"/>
      <c r="G106" s="87"/>
      <c r="H106" s="90"/>
      <c r="J106" s="198">
        <v>91</v>
      </c>
      <c r="K106" s="199">
        <f t="shared" si="3"/>
        <v>62.1375</v>
      </c>
      <c r="L106" s="95"/>
      <c r="M106" s="95"/>
      <c r="N106" s="95"/>
      <c r="O106" s="95"/>
      <c r="P106" s="98"/>
    </row>
    <row r="107" spans="2:16" ht="12.75">
      <c r="B107" s="192">
        <v>92</v>
      </c>
      <c r="C107" s="193">
        <f t="shared" si="2"/>
        <v>55.15</v>
      </c>
      <c r="D107" s="87"/>
      <c r="E107" s="87"/>
      <c r="F107" s="87"/>
      <c r="G107" s="87"/>
      <c r="H107" s="90"/>
      <c r="J107" s="198">
        <v>92</v>
      </c>
      <c r="K107" s="199">
        <f t="shared" si="3"/>
        <v>62.15</v>
      </c>
      <c r="L107" s="95"/>
      <c r="M107" s="95"/>
      <c r="N107" s="95"/>
      <c r="O107" s="95"/>
      <c r="P107" s="98"/>
    </row>
    <row r="108" spans="2:16" ht="12.75">
      <c r="B108" s="192">
        <v>93</v>
      </c>
      <c r="C108" s="193">
        <f t="shared" si="2"/>
        <v>55.1625</v>
      </c>
      <c r="D108" s="87"/>
      <c r="E108" s="87"/>
      <c r="F108" s="87"/>
      <c r="G108" s="87"/>
      <c r="H108" s="90"/>
      <c r="J108" s="198">
        <v>93</v>
      </c>
      <c r="K108" s="199">
        <f t="shared" si="3"/>
        <v>62.1625</v>
      </c>
      <c r="L108" s="95"/>
      <c r="M108" s="95"/>
      <c r="N108" s="95"/>
      <c r="O108" s="95"/>
      <c r="P108" s="98"/>
    </row>
    <row r="109" spans="2:16" ht="12.75">
      <c r="B109" s="192">
        <v>94</v>
      </c>
      <c r="C109" s="193">
        <f t="shared" si="2"/>
        <v>55.175</v>
      </c>
      <c r="D109" s="87"/>
      <c r="E109" s="87"/>
      <c r="F109" s="87"/>
      <c r="G109" s="87"/>
      <c r="H109" s="90"/>
      <c r="J109" s="198">
        <v>94</v>
      </c>
      <c r="K109" s="199">
        <f t="shared" si="3"/>
        <v>62.175</v>
      </c>
      <c r="L109" s="95"/>
      <c r="M109" s="95"/>
      <c r="N109" s="95"/>
      <c r="O109" s="95"/>
      <c r="P109" s="98"/>
    </row>
    <row r="110" spans="2:16" ht="12.75">
      <c r="B110" s="192">
        <v>95</v>
      </c>
      <c r="C110" s="193">
        <f t="shared" si="2"/>
        <v>55.1875</v>
      </c>
      <c r="D110" s="87"/>
      <c r="E110" s="87"/>
      <c r="F110" s="87"/>
      <c r="G110" s="87"/>
      <c r="H110" s="90"/>
      <c r="J110" s="198">
        <v>95</v>
      </c>
      <c r="K110" s="199">
        <f t="shared" si="3"/>
        <v>62.1875</v>
      </c>
      <c r="L110" s="95"/>
      <c r="M110" s="95"/>
      <c r="N110" s="95"/>
      <c r="O110" s="95"/>
      <c r="P110" s="98"/>
    </row>
    <row r="111" spans="2:16" ht="12.75">
      <c r="B111" s="192">
        <v>96</v>
      </c>
      <c r="C111" s="193">
        <f t="shared" si="2"/>
        <v>55.2</v>
      </c>
      <c r="D111" s="87"/>
      <c r="E111" s="87"/>
      <c r="F111" s="87"/>
      <c r="G111" s="87"/>
      <c r="H111" s="90"/>
      <c r="J111" s="198">
        <v>96</v>
      </c>
      <c r="K111" s="199">
        <f t="shared" si="3"/>
        <v>62.2</v>
      </c>
      <c r="L111" s="95"/>
      <c r="M111" s="95"/>
      <c r="N111" s="95"/>
      <c r="O111" s="95"/>
      <c r="P111" s="98"/>
    </row>
    <row r="112" spans="2:16" ht="12.75">
      <c r="B112" s="192">
        <v>97</v>
      </c>
      <c r="C112" s="193">
        <f t="shared" si="2"/>
        <v>55.2125</v>
      </c>
      <c r="D112" s="87"/>
      <c r="E112" s="87"/>
      <c r="F112" s="87"/>
      <c r="G112" s="87"/>
      <c r="H112" s="90"/>
      <c r="J112" s="198">
        <v>97</v>
      </c>
      <c r="K112" s="199">
        <f t="shared" si="3"/>
        <v>62.2125</v>
      </c>
      <c r="L112" s="95"/>
      <c r="M112" s="95"/>
      <c r="N112" s="95"/>
      <c r="O112" s="95"/>
      <c r="P112" s="98"/>
    </row>
    <row r="113" spans="2:16" ht="12.75">
      <c r="B113" s="192">
        <v>98</v>
      </c>
      <c r="C113" s="193">
        <f t="shared" si="2"/>
        <v>55.225</v>
      </c>
      <c r="D113" s="87"/>
      <c r="E113" s="87"/>
      <c r="F113" s="87"/>
      <c r="G113" s="87"/>
      <c r="H113" s="90"/>
      <c r="J113" s="198">
        <v>98</v>
      </c>
      <c r="K113" s="199">
        <f t="shared" si="3"/>
        <v>62.225</v>
      </c>
      <c r="L113" s="95"/>
      <c r="M113" s="95"/>
      <c r="N113" s="95"/>
      <c r="O113" s="95"/>
      <c r="P113" s="98"/>
    </row>
    <row r="114" spans="2:16" ht="12.75">
      <c r="B114" s="192">
        <v>99</v>
      </c>
      <c r="C114" s="193">
        <f t="shared" si="2"/>
        <v>55.2375</v>
      </c>
      <c r="D114" s="87"/>
      <c r="E114" s="87"/>
      <c r="F114" s="87"/>
      <c r="G114" s="87"/>
      <c r="H114" s="90"/>
      <c r="J114" s="198">
        <v>99</v>
      </c>
      <c r="K114" s="199">
        <f t="shared" si="3"/>
        <v>62.2375</v>
      </c>
      <c r="L114" s="95"/>
      <c r="M114" s="95"/>
      <c r="N114" s="95"/>
      <c r="O114" s="95"/>
      <c r="P114" s="98"/>
    </row>
    <row r="115" spans="2:16" ht="12.75">
      <c r="B115" s="192">
        <v>100</v>
      </c>
      <c r="C115" s="193">
        <f t="shared" si="2"/>
        <v>55.25</v>
      </c>
      <c r="D115" s="87"/>
      <c r="E115" s="87"/>
      <c r="F115" s="87"/>
      <c r="G115" s="87"/>
      <c r="H115" s="90"/>
      <c r="J115" s="198">
        <v>100</v>
      </c>
      <c r="K115" s="199">
        <f t="shared" si="3"/>
        <v>62.25</v>
      </c>
      <c r="L115" s="95"/>
      <c r="M115" s="95"/>
      <c r="N115" s="95"/>
      <c r="O115" s="95"/>
      <c r="P115" s="98"/>
    </row>
    <row r="116" spans="2:16" ht="12.75">
      <c r="B116" s="192">
        <v>101</v>
      </c>
      <c r="C116" s="193">
        <f t="shared" si="2"/>
        <v>55.2625</v>
      </c>
      <c r="D116" s="87"/>
      <c r="E116" s="87"/>
      <c r="F116" s="87"/>
      <c r="G116" s="87"/>
      <c r="H116" s="90"/>
      <c r="J116" s="198">
        <v>101</v>
      </c>
      <c r="K116" s="199">
        <f t="shared" si="3"/>
        <v>62.2625</v>
      </c>
      <c r="L116" s="95"/>
      <c r="M116" s="95"/>
      <c r="N116" s="95"/>
      <c r="O116" s="95"/>
      <c r="P116" s="98"/>
    </row>
    <row r="117" spans="2:16" ht="12.75">
      <c r="B117" s="192">
        <v>102</v>
      </c>
      <c r="C117" s="193">
        <f t="shared" si="2"/>
        <v>55.275</v>
      </c>
      <c r="D117" s="87"/>
      <c r="E117" s="87"/>
      <c r="F117" s="87"/>
      <c r="G117" s="87"/>
      <c r="H117" s="90"/>
      <c r="J117" s="198">
        <v>102</v>
      </c>
      <c r="K117" s="199">
        <f t="shared" si="3"/>
        <v>62.275</v>
      </c>
      <c r="L117" s="95"/>
      <c r="M117" s="95"/>
      <c r="N117" s="95"/>
      <c r="O117" s="95"/>
      <c r="P117" s="98"/>
    </row>
    <row r="118" spans="2:16" ht="12.75">
      <c r="B118" s="192">
        <v>103</v>
      </c>
      <c r="C118" s="193">
        <f t="shared" si="2"/>
        <v>55.2875</v>
      </c>
      <c r="D118" s="87"/>
      <c r="E118" s="87"/>
      <c r="F118" s="87"/>
      <c r="G118" s="87"/>
      <c r="H118" s="90"/>
      <c r="J118" s="198">
        <v>103</v>
      </c>
      <c r="K118" s="199">
        <f t="shared" si="3"/>
        <v>62.2875</v>
      </c>
      <c r="L118" s="95"/>
      <c r="M118" s="95"/>
      <c r="N118" s="95"/>
      <c r="O118" s="95"/>
      <c r="P118" s="98"/>
    </row>
    <row r="119" spans="2:16" ht="12.75">
      <c r="B119" s="192">
        <v>104</v>
      </c>
      <c r="C119" s="193">
        <f t="shared" si="2"/>
        <v>55.3</v>
      </c>
      <c r="D119" s="87"/>
      <c r="E119" s="87"/>
      <c r="F119" s="87"/>
      <c r="G119" s="87"/>
      <c r="H119" s="90"/>
      <c r="J119" s="198">
        <v>104</v>
      </c>
      <c r="K119" s="199">
        <f t="shared" si="3"/>
        <v>62.3</v>
      </c>
      <c r="L119" s="95"/>
      <c r="M119" s="95"/>
      <c r="N119" s="95"/>
      <c r="O119" s="95"/>
      <c r="P119" s="98"/>
    </row>
    <row r="120" spans="2:16" ht="12.75">
      <c r="B120" s="192">
        <v>105</v>
      </c>
      <c r="C120" s="193">
        <f t="shared" si="2"/>
        <v>55.3125</v>
      </c>
      <c r="D120" s="87"/>
      <c r="E120" s="87"/>
      <c r="F120" s="87"/>
      <c r="G120" s="87"/>
      <c r="H120" s="90"/>
      <c r="J120" s="198">
        <v>105</v>
      </c>
      <c r="K120" s="199">
        <f t="shared" si="3"/>
        <v>62.3125</v>
      </c>
      <c r="L120" s="95"/>
      <c r="M120" s="95"/>
      <c r="N120" s="95"/>
      <c r="O120" s="95"/>
      <c r="P120" s="98"/>
    </row>
    <row r="121" spans="2:16" ht="12.75">
      <c r="B121" s="192">
        <v>106</v>
      </c>
      <c r="C121" s="193">
        <f t="shared" si="2"/>
        <v>55.325</v>
      </c>
      <c r="D121" s="87"/>
      <c r="E121" s="87"/>
      <c r="F121" s="87"/>
      <c r="G121" s="87"/>
      <c r="H121" s="90"/>
      <c r="J121" s="198">
        <v>106</v>
      </c>
      <c r="K121" s="199">
        <f t="shared" si="3"/>
        <v>62.325</v>
      </c>
      <c r="L121" s="95"/>
      <c r="M121" s="95"/>
      <c r="N121" s="95"/>
      <c r="O121" s="95"/>
      <c r="P121" s="98"/>
    </row>
    <row r="122" spans="2:16" ht="12.75">
      <c r="B122" s="192">
        <v>107</v>
      </c>
      <c r="C122" s="193">
        <f t="shared" si="2"/>
        <v>55.3375</v>
      </c>
      <c r="D122" s="87"/>
      <c r="E122" s="87"/>
      <c r="F122" s="87"/>
      <c r="G122" s="87"/>
      <c r="H122" s="90"/>
      <c r="J122" s="198">
        <v>107</v>
      </c>
      <c r="K122" s="199">
        <f t="shared" si="3"/>
        <v>62.3375</v>
      </c>
      <c r="L122" s="95"/>
      <c r="M122" s="95"/>
      <c r="N122" s="95"/>
      <c r="O122" s="95"/>
      <c r="P122" s="98"/>
    </row>
    <row r="123" spans="2:16" ht="12.75">
      <c r="B123" s="192">
        <v>108</v>
      </c>
      <c r="C123" s="193">
        <f t="shared" si="2"/>
        <v>55.35</v>
      </c>
      <c r="D123" s="87"/>
      <c r="E123" s="87"/>
      <c r="F123" s="87"/>
      <c r="G123" s="87"/>
      <c r="H123" s="90"/>
      <c r="J123" s="198">
        <v>108</v>
      </c>
      <c r="K123" s="199">
        <f t="shared" si="3"/>
        <v>62.35</v>
      </c>
      <c r="L123" s="95"/>
      <c r="M123" s="95"/>
      <c r="N123" s="95"/>
      <c r="O123" s="95"/>
      <c r="P123" s="98"/>
    </row>
    <row r="124" spans="2:16" ht="12.75">
      <c r="B124" s="192">
        <v>109</v>
      </c>
      <c r="C124" s="193">
        <f t="shared" si="2"/>
        <v>55.3625</v>
      </c>
      <c r="D124" s="87"/>
      <c r="E124" s="87"/>
      <c r="F124" s="87"/>
      <c r="G124" s="87"/>
      <c r="H124" s="90"/>
      <c r="J124" s="198">
        <v>109</v>
      </c>
      <c r="K124" s="199">
        <f t="shared" si="3"/>
        <v>62.3625</v>
      </c>
      <c r="L124" s="95"/>
      <c r="M124" s="95"/>
      <c r="N124" s="95"/>
      <c r="O124" s="95"/>
      <c r="P124" s="98"/>
    </row>
    <row r="125" spans="2:16" ht="12.75">
      <c r="B125" s="192">
        <v>110</v>
      </c>
      <c r="C125" s="193">
        <f t="shared" si="2"/>
        <v>55.375</v>
      </c>
      <c r="D125" s="87"/>
      <c r="E125" s="87"/>
      <c r="F125" s="87"/>
      <c r="G125" s="87"/>
      <c r="H125" s="90"/>
      <c r="J125" s="198">
        <v>110</v>
      </c>
      <c r="K125" s="199">
        <f t="shared" si="3"/>
        <v>62.375</v>
      </c>
      <c r="L125" s="95"/>
      <c r="M125" s="95"/>
      <c r="N125" s="95"/>
      <c r="O125" s="95"/>
      <c r="P125" s="98"/>
    </row>
    <row r="126" spans="2:16" ht="12.75">
      <c r="B126" s="192">
        <v>111</v>
      </c>
      <c r="C126" s="193">
        <f t="shared" si="2"/>
        <v>55.3875</v>
      </c>
      <c r="D126" s="87"/>
      <c r="E126" s="87"/>
      <c r="F126" s="87"/>
      <c r="G126" s="87"/>
      <c r="H126" s="90"/>
      <c r="J126" s="198">
        <v>111</v>
      </c>
      <c r="K126" s="199">
        <f t="shared" si="3"/>
        <v>62.3875</v>
      </c>
      <c r="L126" s="95"/>
      <c r="M126" s="95"/>
      <c r="N126" s="95"/>
      <c r="O126" s="95"/>
      <c r="P126" s="98"/>
    </row>
    <row r="127" spans="2:16" ht="12.75">
      <c r="B127" s="192">
        <v>112</v>
      </c>
      <c r="C127" s="193">
        <f t="shared" si="2"/>
        <v>55.4</v>
      </c>
      <c r="D127" s="87"/>
      <c r="E127" s="87"/>
      <c r="F127" s="87"/>
      <c r="G127" s="87"/>
      <c r="H127" s="90"/>
      <c r="J127" s="198">
        <v>112</v>
      </c>
      <c r="K127" s="199">
        <f t="shared" si="3"/>
        <v>62.4</v>
      </c>
      <c r="L127" s="95"/>
      <c r="M127" s="95"/>
      <c r="N127" s="95"/>
      <c r="O127" s="95"/>
      <c r="P127" s="98"/>
    </row>
    <row r="128" spans="2:16" ht="12.75">
      <c r="B128" s="192">
        <v>113</v>
      </c>
      <c r="C128" s="193">
        <f t="shared" si="2"/>
        <v>55.4125</v>
      </c>
      <c r="D128" s="87"/>
      <c r="E128" s="87"/>
      <c r="F128" s="87"/>
      <c r="G128" s="87"/>
      <c r="H128" s="90"/>
      <c r="J128" s="198">
        <v>113</v>
      </c>
      <c r="K128" s="199">
        <f t="shared" si="3"/>
        <v>62.4125</v>
      </c>
      <c r="L128" s="95"/>
      <c r="M128" s="95"/>
      <c r="N128" s="95"/>
      <c r="O128" s="95"/>
      <c r="P128" s="98"/>
    </row>
    <row r="129" spans="2:16" ht="12.75">
      <c r="B129" s="192">
        <v>114</v>
      </c>
      <c r="C129" s="193">
        <f t="shared" si="2"/>
        <v>55.425</v>
      </c>
      <c r="D129" s="87"/>
      <c r="E129" s="87"/>
      <c r="F129" s="87"/>
      <c r="G129" s="87"/>
      <c r="H129" s="90"/>
      <c r="J129" s="198">
        <v>114</v>
      </c>
      <c r="K129" s="199">
        <f t="shared" si="3"/>
        <v>62.425</v>
      </c>
      <c r="L129" s="95"/>
      <c r="M129" s="95"/>
      <c r="N129" s="95"/>
      <c r="O129" s="95"/>
      <c r="P129" s="98"/>
    </row>
    <row r="130" spans="2:16" ht="12.75">
      <c r="B130" s="192">
        <v>115</v>
      </c>
      <c r="C130" s="193">
        <f t="shared" si="2"/>
        <v>55.4375</v>
      </c>
      <c r="D130" s="87"/>
      <c r="E130" s="87"/>
      <c r="F130" s="87"/>
      <c r="G130" s="87"/>
      <c r="H130" s="90"/>
      <c r="J130" s="198">
        <v>115</v>
      </c>
      <c r="K130" s="199">
        <f t="shared" si="3"/>
        <v>62.4375</v>
      </c>
      <c r="L130" s="95"/>
      <c r="M130" s="95"/>
      <c r="N130" s="95"/>
      <c r="O130" s="95"/>
      <c r="P130" s="98"/>
    </row>
    <row r="131" spans="2:16" ht="12.75">
      <c r="B131" s="192">
        <v>116</v>
      </c>
      <c r="C131" s="193">
        <f t="shared" si="2"/>
        <v>55.45</v>
      </c>
      <c r="D131" s="87"/>
      <c r="E131" s="87"/>
      <c r="F131" s="87"/>
      <c r="G131" s="87"/>
      <c r="H131" s="90"/>
      <c r="J131" s="198">
        <v>116</v>
      </c>
      <c r="K131" s="199">
        <f t="shared" si="3"/>
        <v>62.45</v>
      </c>
      <c r="L131" s="95"/>
      <c r="M131" s="95"/>
      <c r="N131" s="95"/>
      <c r="O131" s="95"/>
      <c r="P131" s="98"/>
    </row>
    <row r="132" spans="2:16" ht="12.75">
      <c r="B132" s="192">
        <v>117</v>
      </c>
      <c r="C132" s="193">
        <f t="shared" si="2"/>
        <v>55.4625</v>
      </c>
      <c r="D132" s="87"/>
      <c r="E132" s="87"/>
      <c r="F132" s="87"/>
      <c r="G132" s="87"/>
      <c r="H132" s="90"/>
      <c r="J132" s="198">
        <v>117</v>
      </c>
      <c r="K132" s="199">
        <f t="shared" si="3"/>
        <v>62.4625</v>
      </c>
      <c r="L132" s="95"/>
      <c r="M132" s="95"/>
      <c r="N132" s="95"/>
      <c r="O132" s="95"/>
      <c r="P132" s="98"/>
    </row>
    <row r="133" spans="2:16" ht="12.75">
      <c r="B133" s="192">
        <v>118</v>
      </c>
      <c r="C133" s="193">
        <f t="shared" si="2"/>
        <v>55.475</v>
      </c>
      <c r="D133" s="87"/>
      <c r="E133" s="87"/>
      <c r="F133" s="87"/>
      <c r="G133" s="87"/>
      <c r="H133" s="90"/>
      <c r="J133" s="198">
        <v>118</v>
      </c>
      <c r="K133" s="199">
        <f t="shared" si="3"/>
        <v>62.475</v>
      </c>
      <c r="L133" s="95"/>
      <c r="M133" s="95"/>
      <c r="N133" s="95"/>
      <c r="O133" s="95"/>
      <c r="P133" s="98"/>
    </row>
    <row r="134" spans="2:16" ht="12.75">
      <c r="B134" s="192">
        <v>119</v>
      </c>
      <c r="C134" s="193">
        <f t="shared" si="2"/>
        <v>55.4875</v>
      </c>
      <c r="D134" s="87"/>
      <c r="E134" s="87"/>
      <c r="F134" s="87"/>
      <c r="G134" s="87"/>
      <c r="H134" s="90"/>
      <c r="J134" s="198">
        <v>119</v>
      </c>
      <c r="K134" s="199">
        <f t="shared" si="3"/>
        <v>62.4875</v>
      </c>
      <c r="L134" s="95"/>
      <c r="M134" s="95"/>
      <c r="N134" s="95"/>
      <c r="O134" s="95"/>
      <c r="P134" s="98"/>
    </row>
    <row r="135" spans="2:16" ht="12.75">
      <c r="B135" s="192">
        <v>120</v>
      </c>
      <c r="C135" s="193">
        <f t="shared" si="2"/>
        <v>55.5</v>
      </c>
      <c r="D135" s="87"/>
      <c r="E135" s="87"/>
      <c r="F135" s="87"/>
      <c r="G135" s="87"/>
      <c r="H135" s="90"/>
      <c r="J135" s="198">
        <v>120</v>
      </c>
      <c r="K135" s="199">
        <f t="shared" si="3"/>
        <v>62.5</v>
      </c>
      <c r="L135" s="95"/>
      <c r="M135" s="95"/>
      <c r="N135" s="95"/>
      <c r="O135" s="95"/>
      <c r="P135" s="98"/>
    </row>
    <row r="136" spans="2:16" ht="12.75">
      <c r="B136" s="192">
        <v>121</v>
      </c>
      <c r="C136" s="193">
        <f t="shared" si="2"/>
        <v>55.5125</v>
      </c>
      <c r="D136" s="87"/>
      <c r="E136" s="87"/>
      <c r="F136" s="87"/>
      <c r="G136" s="87"/>
      <c r="H136" s="90"/>
      <c r="J136" s="198">
        <v>121</v>
      </c>
      <c r="K136" s="199">
        <f t="shared" si="3"/>
        <v>62.5125</v>
      </c>
      <c r="L136" s="95"/>
      <c r="M136" s="95"/>
      <c r="N136" s="95"/>
      <c r="O136" s="95"/>
      <c r="P136" s="98"/>
    </row>
    <row r="137" spans="2:16" ht="12.75">
      <c r="B137" s="192">
        <v>122</v>
      </c>
      <c r="C137" s="193">
        <f t="shared" si="2"/>
        <v>55.525</v>
      </c>
      <c r="D137" s="87"/>
      <c r="E137" s="87"/>
      <c r="F137" s="87"/>
      <c r="G137" s="87"/>
      <c r="H137" s="90"/>
      <c r="J137" s="198">
        <v>122</v>
      </c>
      <c r="K137" s="199">
        <f t="shared" si="3"/>
        <v>62.525</v>
      </c>
      <c r="L137" s="95"/>
      <c r="M137" s="95"/>
      <c r="N137" s="95"/>
      <c r="O137" s="95"/>
      <c r="P137" s="98"/>
    </row>
    <row r="138" spans="2:16" ht="12.75">
      <c r="B138" s="192">
        <v>123</v>
      </c>
      <c r="C138" s="193">
        <f t="shared" si="2"/>
        <v>55.5375</v>
      </c>
      <c r="D138" s="87"/>
      <c r="E138" s="87"/>
      <c r="F138" s="87"/>
      <c r="G138" s="87"/>
      <c r="H138" s="90"/>
      <c r="J138" s="198">
        <v>123</v>
      </c>
      <c r="K138" s="199">
        <f t="shared" si="3"/>
        <v>62.5375</v>
      </c>
      <c r="L138" s="95"/>
      <c r="M138" s="95"/>
      <c r="N138" s="95"/>
      <c r="O138" s="95"/>
      <c r="P138" s="98"/>
    </row>
    <row r="139" spans="2:16" ht="12.75">
      <c r="B139" s="192">
        <v>124</v>
      </c>
      <c r="C139" s="193">
        <f t="shared" si="2"/>
        <v>55.55</v>
      </c>
      <c r="D139" s="87"/>
      <c r="E139" s="87"/>
      <c r="F139" s="87"/>
      <c r="G139" s="87"/>
      <c r="H139" s="90"/>
      <c r="J139" s="198">
        <v>124</v>
      </c>
      <c r="K139" s="199">
        <f t="shared" si="3"/>
        <v>62.55</v>
      </c>
      <c r="L139" s="95"/>
      <c r="M139" s="95"/>
      <c r="N139" s="95"/>
      <c r="O139" s="95"/>
      <c r="P139" s="98"/>
    </row>
    <row r="140" spans="2:16" ht="12.75">
      <c r="B140" s="192">
        <v>125</v>
      </c>
      <c r="C140" s="193">
        <f t="shared" si="2"/>
        <v>55.5625</v>
      </c>
      <c r="D140" s="87"/>
      <c r="E140" s="87"/>
      <c r="F140" s="87"/>
      <c r="G140" s="87"/>
      <c r="H140" s="90"/>
      <c r="J140" s="198">
        <v>125</v>
      </c>
      <c r="K140" s="199">
        <f t="shared" si="3"/>
        <v>62.5625</v>
      </c>
      <c r="L140" s="95"/>
      <c r="M140" s="95"/>
      <c r="N140" s="95"/>
      <c r="O140" s="95"/>
      <c r="P140" s="98"/>
    </row>
    <row r="141" spans="2:16" ht="12.75">
      <c r="B141" s="192">
        <v>126</v>
      </c>
      <c r="C141" s="193">
        <f t="shared" si="2"/>
        <v>55.575</v>
      </c>
      <c r="D141" s="87"/>
      <c r="E141" s="87"/>
      <c r="F141" s="87"/>
      <c r="G141" s="87"/>
      <c r="H141" s="90"/>
      <c r="J141" s="198">
        <v>126</v>
      </c>
      <c r="K141" s="199">
        <f t="shared" si="3"/>
        <v>62.575</v>
      </c>
      <c r="L141" s="95"/>
      <c r="M141" s="95"/>
      <c r="N141" s="95"/>
      <c r="O141" s="95"/>
      <c r="P141" s="98"/>
    </row>
    <row r="142" spans="2:16" ht="12.75">
      <c r="B142" s="192">
        <v>127</v>
      </c>
      <c r="C142" s="193">
        <f t="shared" si="2"/>
        <v>55.5875</v>
      </c>
      <c r="D142" s="87"/>
      <c r="E142" s="87"/>
      <c r="F142" s="87"/>
      <c r="G142" s="87"/>
      <c r="H142" s="90"/>
      <c r="J142" s="198">
        <v>127</v>
      </c>
      <c r="K142" s="199">
        <f t="shared" si="3"/>
        <v>62.5875</v>
      </c>
      <c r="L142" s="95"/>
      <c r="M142" s="95"/>
      <c r="N142" s="95"/>
      <c r="O142" s="95"/>
      <c r="P142" s="98"/>
    </row>
    <row r="143" spans="2:16" ht="12.75">
      <c r="B143" s="192">
        <v>128</v>
      </c>
      <c r="C143" s="193">
        <f t="shared" si="2"/>
        <v>55.6</v>
      </c>
      <c r="D143" s="87"/>
      <c r="E143" s="87"/>
      <c r="F143" s="87"/>
      <c r="G143" s="87"/>
      <c r="H143" s="90"/>
      <c r="J143" s="198">
        <v>128</v>
      </c>
      <c r="K143" s="199">
        <f t="shared" si="3"/>
        <v>62.6</v>
      </c>
      <c r="L143" s="95"/>
      <c r="M143" s="95"/>
      <c r="N143" s="95"/>
      <c r="O143" s="95"/>
      <c r="P143" s="98"/>
    </row>
    <row r="144" spans="2:16" ht="12.75">
      <c r="B144" s="192">
        <v>129</v>
      </c>
      <c r="C144" s="193">
        <f t="shared" si="2"/>
        <v>55.6125</v>
      </c>
      <c r="D144" s="87"/>
      <c r="E144" s="87"/>
      <c r="F144" s="87"/>
      <c r="G144" s="87"/>
      <c r="H144" s="90"/>
      <c r="J144" s="198">
        <v>129</v>
      </c>
      <c r="K144" s="199">
        <f t="shared" si="3"/>
        <v>62.6125</v>
      </c>
      <c r="L144" s="95"/>
      <c r="M144" s="95"/>
      <c r="N144" s="95"/>
      <c r="O144" s="95"/>
      <c r="P144" s="98"/>
    </row>
    <row r="145" spans="2:16" ht="12.75">
      <c r="B145" s="192">
        <v>130</v>
      </c>
      <c r="C145" s="193">
        <f aca="true" t="shared" si="4" ref="C145:C208">SUM(54+B145*0.0125)</f>
        <v>55.625</v>
      </c>
      <c r="D145" s="87"/>
      <c r="E145" s="87"/>
      <c r="F145" s="87"/>
      <c r="G145" s="87"/>
      <c r="H145" s="90"/>
      <c r="J145" s="198">
        <v>130</v>
      </c>
      <c r="K145" s="199">
        <f aca="true" t="shared" si="5" ref="K145:K208">SUM(61+J145*0.0125)</f>
        <v>62.625</v>
      </c>
      <c r="L145" s="95"/>
      <c r="M145" s="95"/>
      <c r="N145" s="95"/>
      <c r="O145" s="95"/>
      <c r="P145" s="98"/>
    </row>
    <row r="146" spans="2:16" ht="12.75">
      <c r="B146" s="192">
        <v>131</v>
      </c>
      <c r="C146" s="193">
        <f t="shared" si="4"/>
        <v>55.6375</v>
      </c>
      <c r="D146" s="87"/>
      <c r="E146" s="87"/>
      <c r="F146" s="87"/>
      <c r="G146" s="87"/>
      <c r="H146" s="90"/>
      <c r="J146" s="198">
        <v>131</v>
      </c>
      <c r="K146" s="199">
        <f t="shared" si="5"/>
        <v>62.6375</v>
      </c>
      <c r="L146" s="95"/>
      <c r="M146" s="95"/>
      <c r="N146" s="95"/>
      <c r="O146" s="95"/>
      <c r="P146" s="98"/>
    </row>
    <row r="147" spans="2:16" ht="12.75">
      <c r="B147" s="192">
        <v>132</v>
      </c>
      <c r="C147" s="193">
        <f t="shared" si="4"/>
        <v>55.65</v>
      </c>
      <c r="D147" s="87"/>
      <c r="E147" s="87"/>
      <c r="F147" s="87"/>
      <c r="G147" s="87"/>
      <c r="H147" s="90"/>
      <c r="J147" s="198">
        <v>132</v>
      </c>
      <c r="K147" s="199">
        <f t="shared" si="5"/>
        <v>62.65</v>
      </c>
      <c r="L147" s="95"/>
      <c r="M147" s="95"/>
      <c r="N147" s="95"/>
      <c r="O147" s="95"/>
      <c r="P147" s="98"/>
    </row>
    <row r="148" spans="2:16" ht="12.75">
      <c r="B148" s="192">
        <v>133</v>
      </c>
      <c r="C148" s="193">
        <f t="shared" si="4"/>
        <v>55.6625</v>
      </c>
      <c r="D148" s="87"/>
      <c r="E148" s="87"/>
      <c r="F148" s="87"/>
      <c r="G148" s="87"/>
      <c r="H148" s="90"/>
      <c r="J148" s="198">
        <v>133</v>
      </c>
      <c r="K148" s="199">
        <f t="shared" si="5"/>
        <v>62.6625</v>
      </c>
      <c r="L148" s="95"/>
      <c r="M148" s="95"/>
      <c r="N148" s="95"/>
      <c r="O148" s="95"/>
      <c r="P148" s="98"/>
    </row>
    <row r="149" spans="2:16" ht="12.75">
      <c r="B149" s="192">
        <v>134</v>
      </c>
      <c r="C149" s="193">
        <f t="shared" si="4"/>
        <v>55.675</v>
      </c>
      <c r="D149" s="87"/>
      <c r="E149" s="87"/>
      <c r="F149" s="87"/>
      <c r="G149" s="87"/>
      <c r="H149" s="90"/>
      <c r="J149" s="198">
        <v>134</v>
      </c>
      <c r="K149" s="199">
        <f t="shared" si="5"/>
        <v>62.675</v>
      </c>
      <c r="L149" s="95"/>
      <c r="M149" s="95"/>
      <c r="N149" s="95"/>
      <c r="O149" s="95"/>
      <c r="P149" s="98"/>
    </row>
    <row r="150" spans="2:16" ht="12.75">
      <c r="B150" s="192">
        <v>135</v>
      </c>
      <c r="C150" s="193">
        <f t="shared" si="4"/>
        <v>55.6875</v>
      </c>
      <c r="D150" s="87"/>
      <c r="E150" s="87"/>
      <c r="F150" s="87"/>
      <c r="G150" s="87"/>
      <c r="H150" s="90"/>
      <c r="J150" s="198">
        <v>135</v>
      </c>
      <c r="K150" s="199">
        <f t="shared" si="5"/>
        <v>62.6875</v>
      </c>
      <c r="L150" s="95"/>
      <c r="M150" s="95"/>
      <c r="N150" s="95"/>
      <c r="O150" s="95"/>
      <c r="P150" s="98"/>
    </row>
    <row r="151" spans="2:16" ht="12.75">
      <c r="B151" s="192">
        <v>136</v>
      </c>
      <c r="C151" s="193">
        <f t="shared" si="4"/>
        <v>55.7</v>
      </c>
      <c r="D151" s="87"/>
      <c r="E151" s="87"/>
      <c r="F151" s="87"/>
      <c r="G151" s="87"/>
      <c r="H151" s="90"/>
      <c r="J151" s="198">
        <v>136</v>
      </c>
      <c r="K151" s="199">
        <f t="shared" si="5"/>
        <v>62.7</v>
      </c>
      <c r="L151" s="95"/>
      <c r="M151" s="95"/>
      <c r="N151" s="95"/>
      <c r="O151" s="95"/>
      <c r="P151" s="98"/>
    </row>
    <row r="152" spans="2:16" ht="12.75">
      <c r="B152" s="192">
        <v>137</v>
      </c>
      <c r="C152" s="193">
        <f t="shared" si="4"/>
        <v>55.7125</v>
      </c>
      <c r="D152" s="87"/>
      <c r="E152" s="87"/>
      <c r="F152" s="87"/>
      <c r="G152" s="87"/>
      <c r="H152" s="90"/>
      <c r="J152" s="198">
        <v>137</v>
      </c>
      <c r="K152" s="199">
        <f t="shared" si="5"/>
        <v>62.7125</v>
      </c>
      <c r="L152" s="95"/>
      <c r="M152" s="95"/>
      <c r="N152" s="95"/>
      <c r="O152" s="95"/>
      <c r="P152" s="98"/>
    </row>
    <row r="153" spans="2:16" ht="12.75">
      <c r="B153" s="192">
        <v>138</v>
      </c>
      <c r="C153" s="193">
        <f t="shared" si="4"/>
        <v>55.725</v>
      </c>
      <c r="D153" s="87"/>
      <c r="E153" s="87"/>
      <c r="F153" s="87"/>
      <c r="G153" s="87"/>
      <c r="H153" s="90"/>
      <c r="J153" s="198">
        <v>138</v>
      </c>
      <c r="K153" s="199">
        <f t="shared" si="5"/>
        <v>62.725</v>
      </c>
      <c r="L153" s="95"/>
      <c r="M153" s="95"/>
      <c r="N153" s="95"/>
      <c r="O153" s="95"/>
      <c r="P153" s="98"/>
    </row>
    <row r="154" spans="2:16" ht="12.75">
      <c r="B154" s="192">
        <v>139</v>
      </c>
      <c r="C154" s="193">
        <f t="shared" si="4"/>
        <v>55.7375</v>
      </c>
      <c r="D154" s="87"/>
      <c r="E154" s="87"/>
      <c r="F154" s="87"/>
      <c r="G154" s="87"/>
      <c r="H154" s="90"/>
      <c r="J154" s="198">
        <v>139</v>
      </c>
      <c r="K154" s="199">
        <f t="shared" si="5"/>
        <v>62.7375</v>
      </c>
      <c r="L154" s="95"/>
      <c r="M154" s="95"/>
      <c r="N154" s="95"/>
      <c r="O154" s="95"/>
      <c r="P154" s="98"/>
    </row>
    <row r="155" spans="2:16" ht="12.75">
      <c r="B155" s="192">
        <v>140</v>
      </c>
      <c r="C155" s="193">
        <f t="shared" si="4"/>
        <v>55.75</v>
      </c>
      <c r="D155" s="87"/>
      <c r="E155" s="87"/>
      <c r="F155" s="87"/>
      <c r="G155" s="87"/>
      <c r="H155" s="90"/>
      <c r="J155" s="198">
        <v>140</v>
      </c>
      <c r="K155" s="199">
        <f t="shared" si="5"/>
        <v>62.75</v>
      </c>
      <c r="L155" s="95"/>
      <c r="M155" s="95"/>
      <c r="N155" s="95"/>
      <c r="O155" s="95"/>
      <c r="P155" s="98"/>
    </row>
    <row r="156" spans="2:16" ht="12.75">
      <c r="B156" s="192">
        <v>141</v>
      </c>
      <c r="C156" s="193">
        <f t="shared" si="4"/>
        <v>55.7625</v>
      </c>
      <c r="D156" s="87"/>
      <c r="E156" s="87"/>
      <c r="F156" s="87"/>
      <c r="G156" s="87"/>
      <c r="H156" s="90"/>
      <c r="J156" s="198">
        <v>141</v>
      </c>
      <c r="K156" s="199">
        <f t="shared" si="5"/>
        <v>62.7625</v>
      </c>
      <c r="L156" s="95"/>
      <c r="M156" s="95"/>
      <c r="N156" s="95"/>
      <c r="O156" s="95"/>
      <c r="P156" s="98"/>
    </row>
    <row r="157" spans="2:16" ht="12.75">
      <c r="B157" s="192">
        <v>142</v>
      </c>
      <c r="C157" s="193">
        <f t="shared" si="4"/>
        <v>55.775</v>
      </c>
      <c r="D157" s="87"/>
      <c r="E157" s="87"/>
      <c r="F157" s="87"/>
      <c r="G157" s="87"/>
      <c r="H157" s="90"/>
      <c r="J157" s="198">
        <v>142</v>
      </c>
      <c r="K157" s="199">
        <f t="shared" si="5"/>
        <v>62.775</v>
      </c>
      <c r="L157" s="95"/>
      <c r="M157" s="95"/>
      <c r="N157" s="95"/>
      <c r="O157" s="95"/>
      <c r="P157" s="98"/>
    </row>
    <row r="158" spans="2:16" ht="12.75">
      <c r="B158" s="192">
        <v>143</v>
      </c>
      <c r="C158" s="193">
        <f t="shared" si="4"/>
        <v>55.7875</v>
      </c>
      <c r="D158" s="87"/>
      <c r="E158" s="87"/>
      <c r="F158" s="87"/>
      <c r="G158" s="87"/>
      <c r="H158" s="90"/>
      <c r="J158" s="198">
        <v>143</v>
      </c>
      <c r="K158" s="199">
        <f t="shared" si="5"/>
        <v>62.7875</v>
      </c>
      <c r="L158" s="95"/>
      <c r="M158" s="95"/>
      <c r="N158" s="95"/>
      <c r="O158" s="95"/>
      <c r="P158" s="98"/>
    </row>
    <row r="159" spans="2:16" ht="12.75">
      <c r="B159" s="192">
        <v>144</v>
      </c>
      <c r="C159" s="193">
        <f t="shared" si="4"/>
        <v>55.8</v>
      </c>
      <c r="D159" s="87"/>
      <c r="E159" s="87"/>
      <c r="F159" s="87"/>
      <c r="G159" s="87"/>
      <c r="H159" s="90"/>
      <c r="J159" s="198">
        <v>144</v>
      </c>
      <c r="K159" s="199">
        <f t="shared" si="5"/>
        <v>62.8</v>
      </c>
      <c r="L159" s="95"/>
      <c r="M159" s="95"/>
      <c r="N159" s="95"/>
      <c r="O159" s="95"/>
      <c r="P159" s="98"/>
    </row>
    <row r="160" spans="2:16" ht="12.75">
      <c r="B160" s="192">
        <v>145</v>
      </c>
      <c r="C160" s="193">
        <f t="shared" si="4"/>
        <v>55.8125</v>
      </c>
      <c r="D160" s="87"/>
      <c r="E160" s="87"/>
      <c r="F160" s="87"/>
      <c r="G160" s="87"/>
      <c r="H160" s="90"/>
      <c r="J160" s="198">
        <v>145</v>
      </c>
      <c r="K160" s="199">
        <f t="shared" si="5"/>
        <v>62.8125</v>
      </c>
      <c r="L160" s="95"/>
      <c r="M160" s="95"/>
      <c r="N160" s="95"/>
      <c r="O160" s="95"/>
      <c r="P160" s="98"/>
    </row>
    <row r="161" spans="2:16" ht="12.75">
      <c r="B161" s="192">
        <v>146</v>
      </c>
      <c r="C161" s="193">
        <f t="shared" si="4"/>
        <v>55.825</v>
      </c>
      <c r="D161" s="87"/>
      <c r="E161" s="87"/>
      <c r="F161" s="87"/>
      <c r="G161" s="87"/>
      <c r="H161" s="90"/>
      <c r="J161" s="198">
        <v>146</v>
      </c>
      <c r="K161" s="199">
        <f t="shared" si="5"/>
        <v>62.825</v>
      </c>
      <c r="L161" s="95"/>
      <c r="M161" s="95"/>
      <c r="N161" s="95"/>
      <c r="O161" s="95"/>
      <c r="P161" s="98"/>
    </row>
    <row r="162" spans="2:16" ht="12.75">
      <c r="B162" s="192">
        <v>147</v>
      </c>
      <c r="C162" s="193">
        <f t="shared" si="4"/>
        <v>55.8375</v>
      </c>
      <c r="D162" s="87"/>
      <c r="E162" s="87"/>
      <c r="F162" s="87"/>
      <c r="G162" s="87"/>
      <c r="H162" s="90"/>
      <c r="J162" s="198">
        <v>147</v>
      </c>
      <c r="K162" s="199">
        <f t="shared" si="5"/>
        <v>62.8375</v>
      </c>
      <c r="L162" s="95"/>
      <c r="M162" s="95"/>
      <c r="N162" s="95"/>
      <c r="O162" s="95"/>
      <c r="P162" s="98"/>
    </row>
    <row r="163" spans="2:16" ht="12.75">
      <c r="B163" s="192">
        <v>148</v>
      </c>
      <c r="C163" s="193">
        <f t="shared" si="4"/>
        <v>55.85</v>
      </c>
      <c r="D163" s="87"/>
      <c r="E163" s="87"/>
      <c r="F163" s="87"/>
      <c r="G163" s="87"/>
      <c r="H163" s="90"/>
      <c r="J163" s="198">
        <v>148</v>
      </c>
      <c r="K163" s="199">
        <f t="shared" si="5"/>
        <v>62.85</v>
      </c>
      <c r="L163" s="95"/>
      <c r="M163" s="95"/>
      <c r="N163" s="95"/>
      <c r="O163" s="95"/>
      <c r="P163" s="98"/>
    </row>
    <row r="164" spans="2:16" ht="12.75">
      <c r="B164" s="192">
        <v>149</v>
      </c>
      <c r="C164" s="193">
        <f t="shared" si="4"/>
        <v>55.8625</v>
      </c>
      <c r="D164" s="87"/>
      <c r="E164" s="87"/>
      <c r="F164" s="87"/>
      <c r="G164" s="87"/>
      <c r="H164" s="90"/>
      <c r="J164" s="198">
        <v>149</v>
      </c>
      <c r="K164" s="199">
        <f t="shared" si="5"/>
        <v>62.8625</v>
      </c>
      <c r="L164" s="95"/>
      <c r="M164" s="95"/>
      <c r="N164" s="95"/>
      <c r="O164" s="95"/>
      <c r="P164" s="98"/>
    </row>
    <row r="165" spans="2:16" ht="12.75">
      <c r="B165" s="192">
        <v>150</v>
      </c>
      <c r="C165" s="193">
        <f t="shared" si="4"/>
        <v>55.875</v>
      </c>
      <c r="D165" s="87"/>
      <c r="E165" s="87"/>
      <c r="F165" s="87"/>
      <c r="G165" s="87"/>
      <c r="H165" s="90"/>
      <c r="J165" s="198">
        <v>150</v>
      </c>
      <c r="K165" s="199">
        <f t="shared" si="5"/>
        <v>62.875</v>
      </c>
      <c r="L165" s="95"/>
      <c r="M165" s="95"/>
      <c r="N165" s="95"/>
      <c r="O165" s="95"/>
      <c r="P165" s="98"/>
    </row>
    <row r="166" spans="2:16" ht="12.75">
      <c r="B166" s="192">
        <v>151</v>
      </c>
      <c r="C166" s="193">
        <f t="shared" si="4"/>
        <v>55.8875</v>
      </c>
      <c r="D166" s="87"/>
      <c r="E166" s="87"/>
      <c r="F166" s="87"/>
      <c r="G166" s="87"/>
      <c r="H166" s="90"/>
      <c r="J166" s="198">
        <v>151</v>
      </c>
      <c r="K166" s="199">
        <f t="shared" si="5"/>
        <v>62.8875</v>
      </c>
      <c r="L166" s="95"/>
      <c r="M166" s="95"/>
      <c r="N166" s="95"/>
      <c r="O166" s="95"/>
      <c r="P166" s="98"/>
    </row>
    <row r="167" spans="2:16" ht="12.75">
      <c r="B167" s="192">
        <v>152</v>
      </c>
      <c r="C167" s="193">
        <f t="shared" si="4"/>
        <v>55.9</v>
      </c>
      <c r="D167" s="87"/>
      <c r="E167" s="87"/>
      <c r="F167" s="87"/>
      <c r="G167" s="87"/>
      <c r="H167" s="90"/>
      <c r="J167" s="198">
        <v>152</v>
      </c>
      <c r="K167" s="199">
        <f t="shared" si="5"/>
        <v>62.9</v>
      </c>
      <c r="L167" s="95"/>
      <c r="M167" s="95"/>
      <c r="N167" s="95"/>
      <c r="O167" s="95"/>
      <c r="P167" s="98"/>
    </row>
    <row r="168" spans="2:16" ht="12.75">
      <c r="B168" s="192">
        <v>153</v>
      </c>
      <c r="C168" s="193">
        <f t="shared" si="4"/>
        <v>55.9125</v>
      </c>
      <c r="D168" s="87"/>
      <c r="E168" s="87"/>
      <c r="F168" s="87"/>
      <c r="G168" s="87"/>
      <c r="H168" s="90"/>
      <c r="J168" s="198">
        <v>153</v>
      </c>
      <c r="K168" s="199">
        <f t="shared" si="5"/>
        <v>62.9125</v>
      </c>
      <c r="L168" s="95"/>
      <c r="M168" s="95"/>
      <c r="N168" s="95"/>
      <c r="O168" s="95"/>
      <c r="P168" s="98"/>
    </row>
    <row r="169" spans="2:16" ht="12.75">
      <c r="B169" s="192">
        <v>154</v>
      </c>
      <c r="C169" s="193">
        <f t="shared" si="4"/>
        <v>55.925</v>
      </c>
      <c r="D169" s="87"/>
      <c r="E169" s="87"/>
      <c r="F169" s="87"/>
      <c r="G169" s="87"/>
      <c r="H169" s="90"/>
      <c r="J169" s="198">
        <v>154</v>
      </c>
      <c r="K169" s="199">
        <f t="shared" si="5"/>
        <v>62.925</v>
      </c>
      <c r="L169" s="95"/>
      <c r="M169" s="95"/>
      <c r="N169" s="95"/>
      <c r="O169" s="95"/>
      <c r="P169" s="98"/>
    </row>
    <row r="170" spans="2:16" ht="12.75">
      <c r="B170" s="192">
        <v>155</v>
      </c>
      <c r="C170" s="193">
        <f t="shared" si="4"/>
        <v>55.9375</v>
      </c>
      <c r="D170" s="87"/>
      <c r="E170" s="87"/>
      <c r="F170" s="87"/>
      <c r="G170" s="87"/>
      <c r="H170" s="90"/>
      <c r="J170" s="198">
        <v>155</v>
      </c>
      <c r="K170" s="199">
        <f t="shared" si="5"/>
        <v>62.9375</v>
      </c>
      <c r="L170" s="95"/>
      <c r="M170" s="95"/>
      <c r="N170" s="95"/>
      <c r="O170" s="95"/>
      <c r="P170" s="98"/>
    </row>
    <row r="171" spans="2:16" ht="12.75">
      <c r="B171" s="192">
        <v>156</v>
      </c>
      <c r="C171" s="193">
        <f t="shared" si="4"/>
        <v>55.95</v>
      </c>
      <c r="D171" s="87"/>
      <c r="E171" s="87"/>
      <c r="F171" s="87"/>
      <c r="G171" s="87"/>
      <c r="H171" s="90"/>
      <c r="J171" s="198">
        <v>156</v>
      </c>
      <c r="K171" s="199">
        <f t="shared" si="5"/>
        <v>62.95</v>
      </c>
      <c r="L171" s="95"/>
      <c r="M171" s="95"/>
      <c r="N171" s="95"/>
      <c r="O171" s="95"/>
      <c r="P171" s="98"/>
    </row>
    <row r="172" spans="2:16" ht="12.75">
      <c r="B172" s="192">
        <v>157</v>
      </c>
      <c r="C172" s="193">
        <f t="shared" si="4"/>
        <v>55.9625</v>
      </c>
      <c r="D172" s="87"/>
      <c r="E172" s="87"/>
      <c r="F172" s="87"/>
      <c r="G172" s="87"/>
      <c r="H172" s="90"/>
      <c r="J172" s="198">
        <v>157</v>
      </c>
      <c r="K172" s="199">
        <f t="shared" si="5"/>
        <v>62.9625</v>
      </c>
      <c r="L172" s="95"/>
      <c r="M172" s="95"/>
      <c r="N172" s="95"/>
      <c r="O172" s="95"/>
      <c r="P172" s="98"/>
    </row>
    <row r="173" spans="2:16" ht="12.75">
      <c r="B173" s="192">
        <v>158</v>
      </c>
      <c r="C173" s="193">
        <f t="shared" si="4"/>
        <v>55.975</v>
      </c>
      <c r="D173" s="87"/>
      <c r="E173" s="87"/>
      <c r="F173" s="87"/>
      <c r="G173" s="87"/>
      <c r="H173" s="90"/>
      <c r="J173" s="198">
        <v>158</v>
      </c>
      <c r="K173" s="199">
        <f t="shared" si="5"/>
        <v>62.975</v>
      </c>
      <c r="L173" s="95"/>
      <c r="M173" s="95"/>
      <c r="N173" s="95"/>
      <c r="O173" s="95"/>
      <c r="P173" s="98"/>
    </row>
    <row r="174" spans="2:16" ht="12.75">
      <c r="B174" s="192">
        <v>159</v>
      </c>
      <c r="C174" s="193">
        <f t="shared" si="4"/>
        <v>55.9875</v>
      </c>
      <c r="D174" s="87"/>
      <c r="E174" s="87"/>
      <c r="F174" s="87"/>
      <c r="G174" s="87"/>
      <c r="H174" s="90"/>
      <c r="J174" s="198">
        <v>159</v>
      </c>
      <c r="K174" s="199">
        <f t="shared" si="5"/>
        <v>62.9875</v>
      </c>
      <c r="L174" s="95"/>
      <c r="M174" s="95"/>
      <c r="N174" s="95"/>
      <c r="O174" s="95"/>
      <c r="P174" s="98"/>
    </row>
    <row r="175" spans="2:16" ht="12.75">
      <c r="B175" s="192">
        <v>160</v>
      </c>
      <c r="C175" s="193">
        <f t="shared" si="4"/>
        <v>56</v>
      </c>
      <c r="D175" s="87"/>
      <c r="E175" s="87"/>
      <c r="F175" s="87"/>
      <c r="G175" s="87"/>
      <c r="H175" s="90"/>
      <c r="J175" s="198">
        <v>160</v>
      </c>
      <c r="K175" s="199">
        <f t="shared" si="5"/>
        <v>63</v>
      </c>
      <c r="L175" s="95"/>
      <c r="M175" s="95"/>
      <c r="N175" s="95"/>
      <c r="O175" s="95"/>
      <c r="P175" s="98"/>
    </row>
    <row r="176" spans="2:16" ht="12.75">
      <c r="B176" s="192">
        <v>161</v>
      </c>
      <c r="C176" s="193">
        <f t="shared" si="4"/>
        <v>56.0125</v>
      </c>
      <c r="D176" s="87"/>
      <c r="E176" s="87"/>
      <c r="F176" s="87"/>
      <c r="G176" s="87"/>
      <c r="H176" s="90"/>
      <c r="J176" s="198">
        <v>161</v>
      </c>
      <c r="K176" s="199">
        <f t="shared" si="5"/>
        <v>63.0125</v>
      </c>
      <c r="L176" s="95"/>
      <c r="M176" s="95"/>
      <c r="N176" s="95"/>
      <c r="O176" s="95"/>
      <c r="P176" s="98"/>
    </row>
    <row r="177" spans="2:16" ht="12.75">
      <c r="B177" s="192">
        <v>162</v>
      </c>
      <c r="C177" s="193">
        <f t="shared" si="4"/>
        <v>56.025</v>
      </c>
      <c r="D177" s="87"/>
      <c r="E177" s="87"/>
      <c r="F177" s="87"/>
      <c r="G177" s="87"/>
      <c r="H177" s="90"/>
      <c r="J177" s="198">
        <v>162</v>
      </c>
      <c r="K177" s="199">
        <f t="shared" si="5"/>
        <v>63.025</v>
      </c>
      <c r="L177" s="95"/>
      <c r="M177" s="95"/>
      <c r="N177" s="95"/>
      <c r="O177" s="95"/>
      <c r="P177" s="98"/>
    </row>
    <row r="178" spans="2:16" ht="12.75">
      <c r="B178" s="192">
        <v>163</v>
      </c>
      <c r="C178" s="193">
        <f t="shared" si="4"/>
        <v>56.0375</v>
      </c>
      <c r="D178" s="87"/>
      <c r="E178" s="87"/>
      <c r="F178" s="87"/>
      <c r="G178" s="87"/>
      <c r="H178" s="90"/>
      <c r="J178" s="198">
        <v>163</v>
      </c>
      <c r="K178" s="199">
        <f t="shared" si="5"/>
        <v>63.0375</v>
      </c>
      <c r="L178" s="95"/>
      <c r="M178" s="95"/>
      <c r="N178" s="95"/>
      <c r="O178" s="95"/>
      <c r="P178" s="98"/>
    </row>
    <row r="179" spans="2:16" ht="12.75">
      <c r="B179" s="192">
        <v>164</v>
      </c>
      <c r="C179" s="193">
        <f t="shared" si="4"/>
        <v>56.05</v>
      </c>
      <c r="D179" s="87"/>
      <c r="E179" s="87"/>
      <c r="F179" s="87"/>
      <c r="G179" s="87"/>
      <c r="H179" s="90"/>
      <c r="J179" s="198">
        <v>164</v>
      </c>
      <c r="K179" s="199">
        <f t="shared" si="5"/>
        <v>63.05</v>
      </c>
      <c r="L179" s="95"/>
      <c r="M179" s="95"/>
      <c r="N179" s="95"/>
      <c r="O179" s="95"/>
      <c r="P179" s="98"/>
    </row>
    <row r="180" spans="2:16" ht="12.75">
      <c r="B180" s="192">
        <v>165</v>
      </c>
      <c r="C180" s="193">
        <f t="shared" si="4"/>
        <v>56.0625</v>
      </c>
      <c r="D180" s="87"/>
      <c r="E180" s="87"/>
      <c r="F180" s="87"/>
      <c r="G180" s="87"/>
      <c r="H180" s="90"/>
      <c r="J180" s="198">
        <v>165</v>
      </c>
      <c r="K180" s="199">
        <f t="shared" si="5"/>
        <v>63.0625</v>
      </c>
      <c r="L180" s="95"/>
      <c r="M180" s="95"/>
      <c r="N180" s="95"/>
      <c r="O180" s="95"/>
      <c r="P180" s="98"/>
    </row>
    <row r="181" spans="2:16" ht="12.75">
      <c r="B181" s="192">
        <v>166</v>
      </c>
      <c r="C181" s="193">
        <f t="shared" si="4"/>
        <v>56.075</v>
      </c>
      <c r="D181" s="87"/>
      <c r="E181" s="87"/>
      <c r="F181" s="87"/>
      <c r="G181" s="87"/>
      <c r="H181" s="90"/>
      <c r="J181" s="198">
        <v>166</v>
      </c>
      <c r="K181" s="199">
        <f t="shared" si="5"/>
        <v>63.075</v>
      </c>
      <c r="L181" s="95"/>
      <c r="M181" s="95"/>
      <c r="N181" s="95"/>
      <c r="O181" s="95"/>
      <c r="P181" s="98"/>
    </row>
    <row r="182" spans="2:16" ht="12.75">
      <c r="B182" s="192">
        <v>167</v>
      </c>
      <c r="C182" s="193">
        <f t="shared" si="4"/>
        <v>56.0875</v>
      </c>
      <c r="D182" s="87"/>
      <c r="E182" s="87"/>
      <c r="F182" s="87"/>
      <c r="G182" s="87"/>
      <c r="H182" s="90"/>
      <c r="J182" s="198">
        <v>167</v>
      </c>
      <c r="K182" s="199">
        <f t="shared" si="5"/>
        <v>63.0875</v>
      </c>
      <c r="L182" s="95"/>
      <c r="M182" s="95"/>
      <c r="N182" s="95"/>
      <c r="O182" s="95"/>
      <c r="P182" s="98"/>
    </row>
    <row r="183" spans="2:16" ht="12.75">
      <c r="B183" s="192">
        <v>168</v>
      </c>
      <c r="C183" s="193">
        <f t="shared" si="4"/>
        <v>56.1</v>
      </c>
      <c r="D183" s="87"/>
      <c r="E183" s="87"/>
      <c r="F183" s="87"/>
      <c r="G183" s="87"/>
      <c r="H183" s="90"/>
      <c r="J183" s="198">
        <v>168</v>
      </c>
      <c r="K183" s="199">
        <f t="shared" si="5"/>
        <v>63.1</v>
      </c>
      <c r="L183" s="95"/>
      <c r="M183" s="95"/>
      <c r="N183" s="95"/>
      <c r="O183" s="95"/>
      <c r="P183" s="98"/>
    </row>
    <row r="184" spans="2:16" ht="12.75">
      <c r="B184" s="192">
        <v>169</v>
      </c>
      <c r="C184" s="193">
        <f t="shared" si="4"/>
        <v>56.1125</v>
      </c>
      <c r="D184" s="87"/>
      <c r="E184" s="87"/>
      <c r="F184" s="87"/>
      <c r="G184" s="87"/>
      <c r="H184" s="90"/>
      <c r="J184" s="198">
        <v>169</v>
      </c>
      <c r="K184" s="199">
        <f t="shared" si="5"/>
        <v>63.1125</v>
      </c>
      <c r="L184" s="95"/>
      <c r="M184" s="95"/>
      <c r="N184" s="95"/>
      <c r="O184" s="95"/>
      <c r="P184" s="98"/>
    </row>
    <row r="185" spans="2:16" ht="12.75">
      <c r="B185" s="192">
        <v>170</v>
      </c>
      <c r="C185" s="193">
        <f t="shared" si="4"/>
        <v>56.125</v>
      </c>
      <c r="D185" s="87"/>
      <c r="E185" s="87"/>
      <c r="F185" s="87"/>
      <c r="G185" s="87"/>
      <c r="H185" s="90"/>
      <c r="J185" s="198">
        <v>170</v>
      </c>
      <c r="K185" s="199">
        <f t="shared" si="5"/>
        <v>63.125</v>
      </c>
      <c r="L185" s="95"/>
      <c r="M185" s="95"/>
      <c r="N185" s="95"/>
      <c r="O185" s="95"/>
      <c r="P185" s="98"/>
    </row>
    <row r="186" spans="2:16" ht="12.75">
      <c r="B186" s="192">
        <v>171</v>
      </c>
      <c r="C186" s="193">
        <f t="shared" si="4"/>
        <v>56.1375</v>
      </c>
      <c r="D186" s="87"/>
      <c r="E186" s="87"/>
      <c r="F186" s="87"/>
      <c r="G186" s="87"/>
      <c r="H186" s="90"/>
      <c r="J186" s="198">
        <v>171</v>
      </c>
      <c r="K186" s="199">
        <f t="shared" si="5"/>
        <v>63.1375</v>
      </c>
      <c r="L186" s="95"/>
      <c r="M186" s="95"/>
      <c r="N186" s="95"/>
      <c r="O186" s="95"/>
      <c r="P186" s="98"/>
    </row>
    <row r="187" spans="2:16" ht="12.75">
      <c r="B187" s="192">
        <v>172</v>
      </c>
      <c r="C187" s="193">
        <f t="shared" si="4"/>
        <v>56.15</v>
      </c>
      <c r="D187" s="87"/>
      <c r="E187" s="87"/>
      <c r="F187" s="87"/>
      <c r="G187" s="87"/>
      <c r="H187" s="90"/>
      <c r="J187" s="198">
        <v>172</v>
      </c>
      <c r="K187" s="199">
        <f t="shared" si="5"/>
        <v>63.15</v>
      </c>
      <c r="L187" s="95"/>
      <c r="M187" s="95"/>
      <c r="N187" s="95"/>
      <c r="O187" s="95"/>
      <c r="P187" s="98"/>
    </row>
    <row r="188" spans="2:16" ht="12.75">
      <c r="B188" s="192">
        <v>173</v>
      </c>
      <c r="C188" s="193">
        <f t="shared" si="4"/>
        <v>56.1625</v>
      </c>
      <c r="D188" s="87"/>
      <c r="E188" s="87"/>
      <c r="F188" s="87"/>
      <c r="G188" s="87"/>
      <c r="H188" s="90"/>
      <c r="J188" s="198">
        <v>173</v>
      </c>
      <c r="K188" s="199">
        <f t="shared" si="5"/>
        <v>63.1625</v>
      </c>
      <c r="L188" s="95"/>
      <c r="M188" s="95"/>
      <c r="N188" s="95"/>
      <c r="O188" s="95"/>
      <c r="P188" s="98"/>
    </row>
    <row r="189" spans="2:16" ht="12.75">
      <c r="B189" s="192">
        <v>174</v>
      </c>
      <c r="C189" s="193">
        <f t="shared" si="4"/>
        <v>56.175</v>
      </c>
      <c r="D189" s="87"/>
      <c r="E189" s="87"/>
      <c r="F189" s="87"/>
      <c r="G189" s="87"/>
      <c r="H189" s="90"/>
      <c r="J189" s="198">
        <v>174</v>
      </c>
      <c r="K189" s="199">
        <f t="shared" si="5"/>
        <v>63.175</v>
      </c>
      <c r="L189" s="95"/>
      <c r="M189" s="95"/>
      <c r="N189" s="95"/>
      <c r="O189" s="95"/>
      <c r="P189" s="98"/>
    </row>
    <row r="190" spans="2:16" ht="12.75">
      <c r="B190" s="192">
        <v>175</v>
      </c>
      <c r="C190" s="193">
        <f t="shared" si="4"/>
        <v>56.1875</v>
      </c>
      <c r="D190" s="87"/>
      <c r="E190" s="87"/>
      <c r="F190" s="87"/>
      <c r="G190" s="87"/>
      <c r="H190" s="90"/>
      <c r="J190" s="198">
        <v>175</v>
      </c>
      <c r="K190" s="199">
        <f t="shared" si="5"/>
        <v>63.1875</v>
      </c>
      <c r="L190" s="95"/>
      <c r="M190" s="95"/>
      <c r="N190" s="95"/>
      <c r="O190" s="95"/>
      <c r="P190" s="98"/>
    </row>
    <row r="191" spans="2:16" ht="12.75">
      <c r="B191" s="192">
        <v>176</v>
      </c>
      <c r="C191" s="193">
        <f t="shared" si="4"/>
        <v>56.2</v>
      </c>
      <c r="D191" s="87"/>
      <c r="E191" s="87"/>
      <c r="F191" s="87"/>
      <c r="G191" s="87"/>
      <c r="H191" s="90"/>
      <c r="J191" s="198">
        <v>176</v>
      </c>
      <c r="K191" s="199">
        <f t="shared" si="5"/>
        <v>63.2</v>
      </c>
      <c r="L191" s="95"/>
      <c r="M191" s="95"/>
      <c r="N191" s="95"/>
      <c r="O191" s="95"/>
      <c r="P191" s="98"/>
    </row>
    <row r="192" spans="2:16" ht="12.75">
      <c r="B192" s="192">
        <v>177</v>
      </c>
      <c r="C192" s="193">
        <f t="shared" si="4"/>
        <v>56.2125</v>
      </c>
      <c r="D192" s="87"/>
      <c r="E192" s="87"/>
      <c r="F192" s="87"/>
      <c r="G192" s="87"/>
      <c r="H192" s="90"/>
      <c r="J192" s="198">
        <v>177</v>
      </c>
      <c r="K192" s="199">
        <f t="shared" si="5"/>
        <v>63.2125</v>
      </c>
      <c r="L192" s="95"/>
      <c r="M192" s="95"/>
      <c r="N192" s="95"/>
      <c r="O192" s="95"/>
      <c r="P192" s="98"/>
    </row>
    <row r="193" spans="2:16" ht="12.75">
      <c r="B193" s="192">
        <v>178</v>
      </c>
      <c r="C193" s="193">
        <f t="shared" si="4"/>
        <v>56.225</v>
      </c>
      <c r="D193" s="87"/>
      <c r="E193" s="87"/>
      <c r="F193" s="87"/>
      <c r="G193" s="87"/>
      <c r="H193" s="90"/>
      <c r="J193" s="198">
        <v>178</v>
      </c>
      <c r="K193" s="199">
        <f t="shared" si="5"/>
        <v>63.225</v>
      </c>
      <c r="L193" s="95"/>
      <c r="M193" s="95"/>
      <c r="N193" s="95"/>
      <c r="O193" s="95"/>
      <c r="P193" s="98"/>
    </row>
    <row r="194" spans="2:16" ht="12.75">
      <c r="B194" s="192">
        <v>179</v>
      </c>
      <c r="C194" s="193">
        <f t="shared" si="4"/>
        <v>56.2375</v>
      </c>
      <c r="D194" s="87"/>
      <c r="E194" s="87"/>
      <c r="F194" s="87"/>
      <c r="G194" s="87"/>
      <c r="H194" s="90"/>
      <c r="J194" s="198">
        <v>179</v>
      </c>
      <c r="K194" s="199">
        <f t="shared" si="5"/>
        <v>63.2375</v>
      </c>
      <c r="L194" s="95"/>
      <c r="M194" s="95"/>
      <c r="N194" s="95"/>
      <c r="O194" s="95"/>
      <c r="P194" s="98"/>
    </row>
    <row r="195" spans="2:16" ht="12.75">
      <c r="B195" s="192">
        <v>180</v>
      </c>
      <c r="C195" s="193">
        <f t="shared" si="4"/>
        <v>56.25</v>
      </c>
      <c r="D195" s="87"/>
      <c r="E195" s="87"/>
      <c r="F195" s="87"/>
      <c r="G195" s="87"/>
      <c r="H195" s="90"/>
      <c r="J195" s="198">
        <v>180</v>
      </c>
      <c r="K195" s="199">
        <f t="shared" si="5"/>
        <v>63.25</v>
      </c>
      <c r="L195" s="95"/>
      <c r="M195" s="95"/>
      <c r="N195" s="95"/>
      <c r="O195" s="95"/>
      <c r="P195" s="98"/>
    </row>
    <row r="196" spans="2:16" ht="12.75">
      <c r="B196" s="192">
        <v>181</v>
      </c>
      <c r="C196" s="193">
        <f t="shared" si="4"/>
        <v>56.2625</v>
      </c>
      <c r="D196" s="87"/>
      <c r="E196" s="87"/>
      <c r="F196" s="87"/>
      <c r="G196" s="87"/>
      <c r="H196" s="90"/>
      <c r="J196" s="198">
        <v>181</v>
      </c>
      <c r="K196" s="199">
        <f t="shared" si="5"/>
        <v>63.2625</v>
      </c>
      <c r="L196" s="95"/>
      <c r="M196" s="95"/>
      <c r="N196" s="95"/>
      <c r="O196" s="95"/>
      <c r="P196" s="98"/>
    </row>
    <row r="197" spans="2:16" ht="12.75">
      <c r="B197" s="192">
        <v>182</v>
      </c>
      <c r="C197" s="193">
        <f t="shared" si="4"/>
        <v>56.275</v>
      </c>
      <c r="D197" s="87"/>
      <c r="E197" s="87"/>
      <c r="F197" s="87"/>
      <c r="G197" s="87"/>
      <c r="H197" s="90"/>
      <c r="J197" s="198">
        <v>182</v>
      </c>
      <c r="K197" s="199">
        <f t="shared" si="5"/>
        <v>63.275</v>
      </c>
      <c r="L197" s="95"/>
      <c r="M197" s="95"/>
      <c r="N197" s="95"/>
      <c r="O197" s="95"/>
      <c r="P197" s="98"/>
    </row>
    <row r="198" spans="2:16" ht="12.75">
      <c r="B198" s="192">
        <v>183</v>
      </c>
      <c r="C198" s="193">
        <f t="shared" si="4"/>
        <v>56.2875</v>
      </c>
      <c r="D198" s="87"/>
      <c r="E198" s="87"/>
      <c r="F198" s="87"/>
      <c r="G198" s="87"/>
      <c r="H198" s="90"/>
      <c r="J198" s="198">
        <v>183</v>
      </c>
      <c r="K198" s="199">
        <f t="shared" si="5"/>
        <v>63.2875</v>
      </c>
      <c r="L198" s="95"/>
      <c r="M198" s="95"/>
      <c r="N198" s="95"/>
      <c r="O198" s="95"/>
      <c r="P198" s="98"/>
    </row>
    <row r="199" spans="2:16" ht="12.75">
      <c r="B199" s="192">
        <v>184</v>
      </c>
      <c r="C199" s="193">
        <f t="shared" si="4"/>
        <v>56.3</v>
      </c>
      <c r="D199" s="87"/>
      <c r="E199" s="87"/>
      <c r="F199" s="87"/>
      <c r="G199" s="87"/>
      <c r="H199" s="90"/>
      <c r="J199" s="198">
        <v>184</v>
      </c>
      <c r="K199" s="199">
        <f t="shared" si="5"/>
        <v>63.3</v>
      </c>
      <c r="L199" s="95"/>
      <c r="M199" s="95"/>
      <c r="N199" s="95"/>
      <c r="O199" s="95"/>
      <c r="P199" s="98"/>
    </row>
    <row r="200" spans="2:16" ht="12.75">
      <c r="B200" s="192">
        <v>185</v>
      </c>
      <c r="C200" s="193">
        <f t="shared" si="4"/>
        <v>56.3125</v>
      </c>
      <c r="D200" s="87"/>
      <c r="E200" s="87"/>
      <c r="F200" s="87"/>
      <c r="G200" s="87"/>
      <c r="H200" s="90"/>
      <c r="J200" s="198">
        <v>185</v>
      </c>
      <c r="K200" s="199">
        <f t="shared" si="5"/>
        <v>63.3125</v>
      </c>
      <c r="L200" s="95"/>
      <c r="M200" s="95"/>
      <c r="N200" s="95"/>
      <c r="O200" s="95"/>
      <c r="P200" s="98"/>
    </row>
    <row r="201" spans="2:16" ht="12.75">
      <c r="B201" s="192">
        <v>186</v>
      </c>
      <c r="C201" s="193">
        <f t="shared" si="4"/>
        <v>56.325</v>
      </c>
      <c r="D201" s="87"/>
      <c r="E201" s="87"/>
      <c r="F201" s="87"/>
      <c r="G201" s="87"/>
      <c r="H201" s="90"/>
      <c r="J201" s="198">
        <v>186</v>
      </c>
      <c r="K201" s="199">
        <f t="shared" si="5"/>
        <v>63.325</v>
      </c>
      <c r="L201" s="95"/>
      <c r="M201" s="95"/>
      <c r="N201" s="95"/>
      <c r="O201" s="95"/>
      <c r="P201" s="98"/>
    </row>
    <row r="202" spans="2:16" ht="12.75">
      <c r="B202" s="192">
        <v>187</v>
      </c>
      <c r="C202" s="193">
        <f t="shared" si="4"/>
        <v>56.3375</v>
      </c>
      <c r="D202" s="87"/>
      <c r="E202" s="87"/>
      <c r="F202" s="87"/>
      <c r="G202" s="87"/>
      <c r="H202" s="90"/>
      <c r="J202" s="198">
        <v>187</v>
      </c>
      <c r="K202" s="199">
        <f t="shared" si="5"/>
        <v>63.3375</v>
      </c>
      <c r="L202" s="95"/>
      <c r="M202" s="95"/>
      <c r="N202" s="95"/>
      <c r="O202" s="95"/>
      <c r="P202" s="98"/>
    </row>
    <row r="203" spans="2:16" ht="12.75">
      <c r="B203" s="192">
        <v>188</v>
      </c>
      <c r="C203" s="193">
        <f t="shared" si="4"/>
        <v>56.35</v>
      </c>
      <c r="D203" s="87"/>
      <c r="E203" s="87"/>
      <c r="F203" s="87"/>
      <c r="G203" s="87"/>
      <c r="H203" s="90"/>
      <c r="J203" s="198">
        <v>188</v>
      </c>
      <c r="K203" s="199">
        <f t="shared" si="5"/>
        <v>63.35</v>
      </c>
      <c r="L203" s="95"/>
      <c r="M203" s="95"/>
      <c r="N203" s="95"/>
      <c r="O203" s="95"/>
      <c r="P203" s="98"/>
    </row>
    <row r="204" spans="2:16" ht="12.75">
      <c r="B204" s="192">
        <v>189</v>
      </c>
      <c r="C204" s="193">
        <f t="shared" si="4"/>
        <v>56.3625</v>
      </c>
      <c r="D204" s="87"/>
      <c r="E204" s="87"/>
      <c r="F204" s="87"/>
      <c r="G204" s="87"/>
      <c r="H204" s="90"/>
      <c r="J204" s="198">
        <v>189</v>
      </c>
      <c r="K204" s="199">
        <f t="shared" si="5"/>
        <v>63.3625</v>
      </c>
      <c r="L204" s="95"/>
      <c r="M204" s="95"/>
      <c r="N204" s="95"/>
      <c r="O204" s="95"/>
      <c r="P204" s="98"/>
    </row>
    <row r="205" spans="2:16" ht="12.75">
      <c r="B205" s="192">
        <v>190</v>
      </c>
      <c r="C205" s="193">
        <f t="shared" si="4"/>
        <v>56.375</v>
      </c>
      <c r="D205" s="87"/>
      <c r="E205" s="87"/>
      <c r="F205" s="87"/>
      <c r="G205" s="87"/>
      <c r="H205" s="90"/>
      <c r="J205" s="198">
        <v>190</v>
      </c>
      <c r="K205" s="199">
        <f t="shared" si="5"/>
        <v>63.375</v>
      </c>
      <c r="L205" s="95"/>
      <c r="M205" s="95"/>
      <c r="N205" s="95"/>
      <c r="O205" s="95"/>
      <c r="P205" s="98"/>
    </row>
    <row r="206" spans="2:16" ht="12.75">
      <c r="B206" s="192">
        <v>191</v>
      </c>
      <c r="C206" s="193">
        <f t="shared" si="4"/>
        <v>56.3875</v>
      </c>
      <c r="D206" s="87"/>
      <c r="E206" s="87"/>
      <c r="F206" s="87"/>
      <c r="G206" s="87"/>
      <c r="H206" s="90"/>
      <c r="J206" s="198">
        <v>191</v>
      </c>
      <c r="K206" s="199">
        <f t="shared" si="5"/>
        <v>63.3875</v>
      </c>
      <c r="L206" s="95"/>
      <c r="M206" s="95"/>
      <c r="N206" s="95"/>
      <c r="O206" s="95"/>
      <c r="P206" s="98"/>
    </row>
    <row r="207" spans="2:16" ht="12.75">
      <c r="B207" s="192">
        <v>192</v>
      </c>
      <c r="C207" s="193">
        <f t="shared" si="4"/>
        <v>56.4</v>
      </c>
      <c r="D207" s="87"/>
      <c r="E207" s="87"/>
      <c r="F207" s="87"/>
      <c r="G207" s="87"/>
      <c r="H207" s="90"/>
      <c r="J207" s="198">
        <v>192</v>
      </c>
      <c r="K207" s="199">
        <f t="shared" si="5"/>
        <v>63.4</v>
      </c>
      <c r="L207" s="95"/>
      <c r="M207" s="95"/>
      <c r="N207" s="95"/>
      <c r="O207" s="95"/>
      <c r="P207" s="98"/>
    </row>
    <row r="208" spans="2:16" ht="12.75">
      <c r="B208" s="192">
        <v>193</v>
      </c>
      <c r="C208" s="193">
        <f t="shared" si="4"/>
        <v>56.4125</v>
      </c>
      <c r="D208" s="87"/>
      <c r="E208" s="87"/>
      <c r="F208" s="87"/>
      <c r="G208" s="87"/>
      <c r="H208" s="90"/>
      <c r="J208" s="198">
        <v>193</v>
      </c>
      <c r="K208" s="199">
        <f t="shared" si="5"/>
        <v>63.4125</v>
      </c>
      <c r="L208" s="95"/>
      <c r="M208" s="95"/>
      <c r="N208" s="95"/>
      <c r="O208" s="95"/>
      <c r="P208" s="98"/>
    </row>
    <row r="209" spans="2:16" ht="12.75">
      <c r="B209" s="192">
        <v>194</v>
      </c>
      <c r="C209" s="193">
        <f aca="true" t="shared" si="6" ref="C209:C260">SUM(54+B209*0.0125)</f>
        <v>56.425</v>
      </c>
      <c r="D209" s="87"/>
      <c r="E209" s="87"/>
      <c r="F209" s="87"/>
      <c r="G209" s="87"/>
      <c r="H209" s="90"/>
      <c r="J209" s="198">
        <v>194</v>
      </c>
      <c r="K209" s="199">
        <f aca="true" t="shared" si="7" ref="K209:K272">SUM(61+J209*0.0125)</f>
        <v>63.425</v>
      </c>
      <c r="L209" s="95"/>
      <c r="M209" s="95"/>
      <c r="N209" s="95"/>
      <c r="O209" s="95"/>
      <c r="P209" s="98"/>
    </row>
    <row r="210" spans="2:16" ht="12.75">
      <c r="B210" s="192">
        <v>195</v>
      </c>
      <c r="C210" s="193">
        <f t="shared" si="6"/>
        <v>56.4375</v>
      </c>
      <c r="D210" s="87"/>
      <c r="E210" s="87"/>
      <c r="F210" s="87"/>
      <c r="G210" s="87"/>
      <c r="H210" s="90"/>
      <c r="J210" s="198">
        <v>195</v>
      </c>
      <c r="K210" s="199">
        <f t="shared" si="7"/>
        <v>63.4375</v>
      </c>
      <c r="L210" s="95"/>
      <c r="M210" s="95"/>
      <c r="N210" s="95"/>
      <c r="O210" s="95"/>
      <c r="P210" s="98"/>
    </row>
    <row r="211" spans="2:16" ht="12.75">
      <c r="B211" s="192">
        <v>196</v>
      </c>
      <c r="C211" s="193">
        <f t="shared" si="6"/>
        <v>56.45</v>
      </c>
      <c r="D211" s="87"/>
      <c r="E211" s="87"/>
      <c r="F211" s="87"/>
      <c r="G211" s="87"/>
      <c r="H211" s="90"/>
      <c r="J211" s="198">
        <v>196</v>
      </c>
      <c r="K211" s="199">
        <f t="shared" si="7"/>
        <v>63.45</v>
      </c>
      <c r="L211" s="95"/>
      <c r="M211" s="95"/>
      <c r="N211" s="95"/>
      <c r="O211" s="95"/>
      <c r="P211" s="98"/>
    </row>
    <row r="212" spans="2:16" ht="12.75">
      <c r="B212" s="192">
        <v>197</v>
      </c>
      <c r="C212" s="193">
        <f t="shared" si="6"/>
        <v>56.4625</v>
      </c>
      <c r="D212" s="87"/>
      <c r="E212" s="87"/>
      <c r="F212" s="87"/>
      <c r="G212" s="87"/>
      <c r="H212" s="90"/>
      <c r="J212" s="198">
        <v>197</v>
      </c>
      <c r="K212" s="199">
        <f t="shared" si="7"/>
        <v>63.4625</v>
      </c>
      <c r="L212" s="95"/>
      <c r="M212" s="95"/>
      <c r="N212" s="95"/>
      <c r="O212" s="95"/>
      <c r="P212" s="98"/>
    </row>
    <row r="213" spans="2:16" ht="12.75">
      <c r="B213" s="192">
        <v>198</v>
      </c>
      <c r="C213" s="193">
        <f t="shared" si="6"/>
        <v>56.475</v>
      </c>
      <c r="D213" s="87"/>
      <c r="E213" s="87"/>
      <c r="F213" s="87"/>
      <c r="G213" s="87"/>
      <c r="H213" s="90"/>
      <c r="J213" s="198">
        <v>198</v>
      </c>
      <c r="K213" s="199">
        <f t="shared" si="7"/>
        <v>63.475</v>
      </c>
      <c r="L213" s="95"/>
      <c r="M213" s="95"/>
      <c r="N213" s="95"/>
      <c r="O213" s="95"/>
      <c r="P213" s="98"/>
    </row>
    <row r="214" spans="2:16" ht="12.75">
      <c r="B214" s="192">
        <v>199</v>
      </c>
      <c r="C214" s="193">
        <f t="shared" si="6"/>
        <v>56.4875</v>
      </c>
      <c r="D214" s="87"/>
      <c r="E214" s="87"/>
      <c r="F214" s="87"/>
      <c r="G214" s="87"/>
      <c r="H214" s="90"/>
      <c r="J214" s="198">
        <v>199</v>
      </c>
      <c r="K214" s="199">
        <f t="shared" si="7"/>
        <v>63.4875</v>
      </c>
      <c r="L214" s="95"/>
      <c r="M214" s="95"/>
      <c r="N214" s="95"/>
      <c r="O214" s="95"/>
      <c r="P214" s="98"/>
    </row>
    <row r="215" spans="2:16" ht="12.75">
      <c r="B215" s="192">
        <v>200</v>
      </c>
      <c r="C215" s="193">
        <f t="shared" si="6"/>
        <v>56.5</v>
      </c>
      <c r="D215" s="87"/>
      <c r="E215" s="87"/>
      <c r="F215" s="87"/>
      <c r="G215" s="87"/>
      <c r="H215" s="90"/>
      <c r="J215" s="198">
        <v>200</v>
      </c>
      <c r="K215" s="199">
        <f t="shared" si="7"/>
        <v>63.5</v>
      </c>
      <c r="L215" s="95"/>
      <c r="M215" s="95"/>
      <c r="N215" s="95"/>
      <c r="O215" s="95"/>
      <c r="P215" s="98"/>
    </row>
    <row r="216" spans="2:16" ht="12.75">
      <c r="B216" s="192">
        <v>201</v>
      </c>
      <c r="C216" s="193">
        <f t="shared" si="6"/>
        <v>56.5125</v>
      </c>
      <c r="D216" s="87"/>
      <c r="E216" s="87"/>
      <c r="F216" s="87"/>
      <c r="G216" s="87"/>
      <c r="H216" s="90"/>
      <c r="J216" s="198">
        <v>201</v>
      </c>
      <c r="K216" s="199">
        <f t="shared" si="7"/>
        <v>63.5125</v>
      </c>
      <c r="L216" s="95"/>
      <c r="M216" s="95"/>
      <c r="N216" s="95"/>
      <c r="O216" s="95"/>
      <c r="P216" s="98"/>
    </row>
    <row r="217" spans="2:16" ht="12.75">
      <c r="B217" s="192">
        <v>202</v>
      </c>
      <c r="C217" s="193">
        <f t="shared" si="6"/>
        <v>56.525</v>
      </c>
      <c r="D217" s="87"/>
      <c r="E217" s="87"/>
      <c r="F217" s="87"/>
      <c r="G217" s="87"/>
      <c r="H217" s="90"/>
      <c r="J217" s="198">
        <v>202</v>
      </c>
      <c r="K217" s="199">
        <f t="shared" si="7"/>
        <v>63.525</v>
      </c>
      <c r="L217" s="95"/>
      <c r="M217" s="95"/>
      <c r="N217" s="95"/>
      <c r="O217" s="95"/>
      <c r="P217" s="98"/>
    </row>
    <row r="218" spans="2:16" ht="12.75">
      <c r="B218" s="192">
        <v>203</v>
      </c>
      <c r="C218" s="193">
        <f t="shared" si="6"/>
        <v>56.5375</v>
      </c>
      <c r="D218" s="87"/>
      <c r="E218" s="87"/>
      <c r="F218" s="87"/>
      <c r="G218" s="87"/>
      <c r="H218" s="90"/>
      <c r="J218" s="198">
        <v>203</v>
      </c>
      <c r="K218" s="199">
        <f t="shared" si="7"/>
        <v>63.5375</v>
      </c>
      <c r="L218" s="95"/>
      <c r="M218" s="95"/>
      <c r="N218" s="95"/>
      <c r="O218" s="95"/>
      <c r="P218" s="98"/>
    </row>
    <row r="219" spans="2:16" ht="12.75">
      <c r="B219" s="192">
        <v>204</v>
      </c>
      <c r="C219" s="193">
        <f t="shared" si="6"/>
        <v>56.55</v>
      </c>
      <c r="D219" s="87"/>
      <c r="E219" s="87"/>
      <c r="F219" s="87"/>
      <c r="G219" s="87"/>
      <c r="H219" s="90"/>
      <c r="J219" s="198">
        <v>204</v>
      </c>
      <c r="K219" s="199">
        <f t="shared" si="7"/>
        <v>63.55</v>
      </c>
      <c r="L219" s="95"/>
      <c r="M219" s="95"/>
      <c r="N219" s="95"/>
      <c r="O219" s="95"/>
      <c r="P219" s="98"/>
    </row>
    <row r="220" spans="2:16" ht="12.75">
      <c r="B220" s="192">
        <v>205</v>
      </c>
      <c r="C220" s="193">
        <f t="shared" si="6"/>
        <v>56.5625</v>
      </c>
      <c r="D220" s="87"/>
      <c r="E220" s="87"/>
      <c r="F220" s="87"/>
      <c r="G220" s="87"/>
      <c r="H220" s="90"/>
      <c r="J220" s="198">
        <v>205</v>
      </c>
      <c r="K220" s="199">
        <f t="shared" si="7"/>
        <v>63.5625</v>
      </c>
      <c r="L220" s="95"/>
      <c r="M220" s="95"/>
      <c r="N220" s="95"/>
      <c r="O220" s="95"/>
      <c r="P220" s="98"/>
    </row>
    <row r="221" spans="2:16" ht="12.75">
      <c r="B221" s="192">
        <v>206</v>
      </c>
      <c r="C221" s="193">
        <f t="shared" si="6"/>
        <v>56.575</v>
      </c>
      <c r="D221" s="87"/>
      <c r="E221" s="87"/>
      <c r="F221" s="87"/>
      <c r="G221" s="87"/>
      <c r="H221" s="90"/>
      <c r="J221" s="198">
        <v>206</v>
      </c>
      <c r="K221" s="199">
        <f t="shared" si="7"/>
        <v>63.575</v>
      </c>
      <c r="L221" s="95"/>
      <c r="M221" s="95"/>
      <c r="N221" s="95"/>
      <c r="O221" s="95"/>
      <c r="P221" s="98"/>
    </row>
    <row r="222" spans="2:16" ht="12.75">
      <c r="B222" s="192">
        <v>207</v>
      </c>
      <c r="C222" s="193">
        <f t="shared" si="6"/>
        <v>56.5875</v>
      </c>
      <c r="D222" s="87"/>
      <c r="E222" s="87"/>
      <c r="F222" s="87"/>
      <c r="G222" s="87"/>
      <c r="H222" s="90"/>
      <c r="J222" s="198">
        <v>207</v>
      </c>
      <c r="K222" s="199">
        <f t="shared" si="7"/>
        <v>63.5875</v>
      </c>
      <c r="L222" s="95"/>
      <c r="M222" s="95"/>
      <c r="N222" s="95"/>
      <c r="O222" s="95"/>
      <c r="P222" s="98"/>
    </row>
    <row r="223" spans="2:16" ht="12.75">
      <c r="B223" s="192">
        <v>208</v>
      </c>
      <c r="C223" s="193">
        <f t="shared" si="6"/>
        <v>56.6</v>
      </c>
      <c r="D223" s="87"/>
      <c r="E223" s="87"/>
      <c r="F223" s="87"/>
      <c r="G223" s="87"/>
      <c r="H223" s="90"/>
      <c r="J223" s="198">
        <v>208</v>
      </c>
      <c r="K223" s="199">
        <f t="shared" si="7"/>
        <v>63.6</v>
      </c>
      <c r="L223" s="95"/>
      <c r="M223" s="95"/>
      <c r="N223" s="95"/>
      <c r="O223" s="95"/>
      <c r="P223" s="98"/>
    </row>
    <row r="224" spans="2:16" ht="12.75">
      <c r="B224" s="192">
        <v>209</v>
      </c>
      <c r="C224" s="193">
        <f t="shared" si="6"/>
        <v>56.6125</v>
      </c>
      <c r="D224" s="87"/>
      <c r="E224" s="87"/>
      <c r="F224" s="87"/>
      <c r="G224" s="87"/>
      <c r="H224" s="90"/>
      <c r="J224" s="198">
        <v>209</v>
      </c>
      <c r="K224" s="199">
        <f t="shared" si="7"/>
        <v>63.6125</v>
      </c>
      <c r="L224" s="95"/>
      <c r="M224" s="95"/>
      <c r="N224" s="95"/>
      <c r="O224" s="95"/>
      <c r="P224" s="98"/>
    </row>
    <row r="225" spans="2:16" ht="12.75">
      <c r="B225" s="192">
        <v>210</v>
      </c>
      <c r="C225" s="193">
        <f t="shared" si="6"/>
        <v>56.625</v>
      </c>
      <c r="D225" s="87"/>
      <c r="E225" s="87"/>
      <c r="F225" s="87"/>
      <c r="G225" s="87"/>
      <c r="H225" s="90"/>
      <c r="J225" s="198">
        <v>210</v>
      </c>
      <c r="K225" s="199">
        <f t="shared" si="7"/>
        <v>63.625</v>
      </c>
      <c r="L225" s="95"/>
      <c r="M225" s="95"/>
      <c r="N225" s="95"/>
      <c r="O225" s="95"/>
      <c r="P225" s="98"/>
    </row>
    <row r="226" spans="2:16" ht="12.75">
      <c r="B226" s="192">
        <v>211</v>
      </c>
      <c r="C226" s="193">
        <f t="shared" si="6"/>
        <v>56.6375</v>
      </c>
      <c r="D226" s="87"/>
      <c r="E226" s="87"/>
      <c r="F226" s="87"/>
      <c r="G226" s="87"/>
      <c r="H226" s="90"/>
      <c r="J226" s="198">
        <v>211</v>
      </c>
      <c r="K226" s="199">
        <f t="shared" si="7"/>
        <v>63.6375</v>
      </c>
      <c r="L226" s="95"/>
      <c r="M226" s="95"/>
      <c r="N226" s="95"/>
      <c r="O226" s="95"/>
      <c r="P226" s="98"/>
    </row>
    <row r="227" spans="2:16" ht="12.75">
      <c r="B227" s="192">
        <v>212</v>
      </c>
      <c r="C227" s="193">
        <f t="shared" si="6"/>
        <v>56.65</v>
      </c>
      <c r="D227" s="87"/>
      <c r="E227" s="87"/>
      <c r="F227" s="87"/>
      <c r="G227" s="87"/>
      <c r="H227" s="90"/>
      <c r="J227" s="198">
        <v>212</v>
      </c>
      <c r="K227" s="199">
        <f t="shared" si="7"/>
        <v>63.65</v>
      </c>
      <c r="L227" s="95"/>
      <c r="M227" s="95"/>
      <c r="N227" s="95"/>
      <c r="O227" s="95"/>
      <c r="P227" s="98"/>
    </row>
    <row r="228" spans="2:16" ht="12.75">
      <c r="B228" s="192">
        <v>213</v>
      </c>
      <c r="C228" s="193">
        <f t="shared" si="6"/>
        <v>56.6625</v>
      </c>
      <c r="D228" s="87"/>
      <c r="E228" s="87"/>
      <c r="F228" s="87"/>
      <c r="G228" s="87"/>
      <c r="H228" s="90"/>
      <c r="J228" s="198">
        <v>213</v>
      </c>
      <c r="K228" s="199">
        <f t="shared" si="7"/>
        <v>63.6625</v>
      </c>
      <c r="L228" s="95"/>
      <c r="M228" s="95"/>
      <c r="N228" s="95"/>
      <c r="O228" s="95"/>
      <c r="P228" s="98"/>
    </row>
    <row r="229" spans="2:16" ht="12.75">
      <c r="B229" s="192">
        <v>214</v>
      </c>
      <c r="C229" s="193">
        <f t="shared" si="6"/>
        <v>56.675</v>
      </c>
      <c r="D229" s="87"/>
      <c r="E229" s="87"/>
      <c r="F229" s="87"/>
      <c r="G229" s="87"/>
      <c r="H229" s="90"/>
      <c r="J229" s="198">
        <v>214</v>
      </c>
      <c r="K229" s="199">
        <f t="shared" si="7"/>
        <v>63.675</v>
      </c>
      <c r="L229" s="95"/>
      <c r="M229" s="95"/>
      <c r="N229" s="95"/>
      <c r="O229" s="95"/>
      <c r="P229" s="98"/>
    </row>
    <row r="230" spans="2:16" ht="12.75">
      <c r="B230" s="192">
        <v>215</v>
      </c>
      <c r="C230" s="193">
        <f t="shared" si="6"/>
        <v>56.6875</v>
      </c>
      <c r="D230" s="87"/>
      <c r="E230" s="87"/>
      <c r="F230" s="87"/>
      <c r="G230" s="87"/>
      <c r="H230" s="90"/>
      <c r="J230" s="198">
        <v>215</v>
      </c>
      <c r="K230" s="199">
        <f t="shared" si="7"/>
        <v>63.6875</v>
      </c>
      <c r="L230" s="95"/>
      <c r="M230" s="95"/>
      <c r="N230" s="95"/>
      <c r="O230" s="95"/>
      <c r="P230" s="98"/>
    </row>
    <row r="231" spans="2:16" ht="12.75">
      <c r="B231" s="192">
        <v>216</v>
      </c>
      <c r="C231" s="193">
        <f t="shared" si="6"/>
        <v>56.7</v>
      </c>
      <c r="D231" s="87"/>
      <c r="E231" s="87"/>
      <c r="F231" s="87"/>
      <c r="G231" s="87"/>
      <c r="H231" s="90"/>
      <c r="J231" s="198">
        <v>216</v>
      </c>
      <c r="K231" s="199">
        <f t="shared" si="7"/>
        <v>63.7</v>
      </c>
      <c r="L231" s="95"/>
      <c r="M231" s="95"/>
      <c r="N231" s="95"/>
      <c r="O231" s="95"/>
      <c r="P231" s="98"/>
    </row>
    <row r="232" spans="2:16" ht="12.75">
      <c r="B232" s="192">
        <v>217</v>
      </c>
      <c r="C232" s="193">
        <f t="shared" si="6"/>
        <v>56.7125</v>
      </c>
      <c r="D232" s="87"/>
      <c r="E232" s="87"/>
      <c r="F232" s="87"/>
      <c r="G232" s="87"/>
      <c r="H232" s="90"/>
      <c r="J232" s="198">
        <v>217</v>
      </c>
      <c r="K232" s="199">
        <f t="shared" si="7"/>
        <v>63.7125</v>
      </c>
      <c r="L232" s="95"/>
      <c r="M232" s="95"/>
      <c r="N232" s="95"/>
      <c r="O232" s="95"/>
      <c r="P232" s="98"/>
    </row>
    <row r="233" spans="2:16" ht="12.75">
      <c r="B233" s="192">
        <v>218</v>
      </c>
      <c r="C233" s="193">
        <f t="shared" si="6"/>
        <v>56.725</v>
      </c>
      <c r="D233" s="87"/>
      <c r="E233" s="87"/>
      <c r="F233" s="87"/>
      <c r="G233" s="87"/>
      <c r="H233" s="90"/>
      <c r="J233" s="198">
        <v>218</v>
      </c>
      <c r="K233" s="199">
        <f t="shared" si="7"/>
        <v>63.725</v>
      </c>
      <c r="L233" s="95"/>
      <c r="M233" s="95"/>
      <c r="N233" s="95"/>
      <c r="O233" s="95"/>
      <c r="P233" s="98"/>
    </row>
    <row r="234" spans="2:16" ht="12.75">
      <c r="B234" s="192">
        <v>219</v>
      </c>
      <c r="C234" s="193">
        <f t="shared" si="6"/>
        <v>56.7375</v>
      </c>
      <c r="D234" s="87"/>
      <c r="E234" s="87"/>
      <c r="F234" s="87"/>
      <c r="G234" s="87"/>
      <c r="H234" s="90"/>
      <c r="J234" s="198">
        <v>219</v>
      </c>
      <c r="K234" s="199">
        <f t="shared" si="7"/>
        <v>63.7375</v>
      </c>
      <c r="L234" s="95"/>
      <c r="M234" s="95"/>
      <c r="N234" s="95"/>
      <c r="O234" s="95"/>
      <c r="P234" s="98"/>
    </row>
    <row r="235" spans="2:16" ht="12.75">
      <c r="B235" s="192">
        <v>220</v>
      </c>
      <c r="C235" s="193">
        <f t="shared" si="6"/>
        <v>56.75</v>
      </c>
      <c r="D235" s="87"/>
      <c r="E235" s="87"/>
      <c r="F235" s="87"/>
      <c r="G235" s="87"/>
      <c r="H235" s="90"/>
      <c r="J235" s="198">
        <v>220</v>
      </c>
      <c r="K235" s="199">
        <f t="shared" si="7"/>
        <v>63.75</v>
      </c>
      <c r="L235" s="95"/>
      <c r="M235" s="95"/>
      <c r="N235" s="95"/>
      <c r="O235" s="95"/>
      <c r="P235" s="98"/>
    </row>
    <row r="236" spans="2:16" ht="12.75">
      <c r="B236" s="192">
        <v>221</v>
      </c>
      <c r="C236" s="193">
        <f t="shared" si="6"/>
        <v>56.7625</v>
      </c>
      <c r="D236" s="87"/>
      <c r="E236" s="87"/>
      <c r="F236" s="87"/>
      <c r="G236" s="87"/>
      <c r="H236" s="90"/>
      <c r="J236" s="198">
        <v>221</v>
      </c>
      <c r="K236" s="199">
        <f t="shared" si="7"/>
        <v>63.7625</v>
      </c>
      <c r="L236" s="95"/>
      <c r="M236" s="95"/>
      <c r="N236" s="95"/>
      <c r="O236" s="95"/>
      <c r="P236" s="98"/>
    </row>
    <row r="237" spans="2:16" ht="12.75">
      <c r="B237" s="192">
        <v>222</v>
      </c>
      <c r="C237" s="193">
        <f t="shared" si="6"/>
        <v>56.775</v>
      </c>
      <c r="D237" s="87"/>
      <c r="E237" s="87"/>
      <c r="F237" s="87"/>
      <c r="G237" s="87"/>
      <c r="H237" s="90"/>
      <c r="J237" s="198">
        <v>222</v>
      </c>
      <c r="K237" s="199">
        <f t="shared" si="7"/>
        <v>63.775</v>
      </c>
      <c r="L237" s="95"/>
      <c r="M237" s="95"/>
      <c r="N237" s="95"/>
      <c r="O237" s="95"/>
      <c r="P237" s="98"/>
    </row>
    <row r="238" spans="2:16" ht="12.75">
      <c r="B238" s="192">
        <v>223</v>
      </c>
      <c r="C238" s="193">
        <f t="shared" si="6"/>
        <v>56.7875</v>
      </c>
      <c r="D238" s="87"/>
      <c r="E238" s="87"/>
      <c r="F238" s="87"/>
      <c r="G238" s="87"/>
      <c r="H238" s="90"/>
      <c r="J238" s="198">
        <v>223</v>
      </c>
      <c r="K238" s="199">
        <f t="shared" si="7"/>
        <v>63.7875</v>
      </c>
      <c r="L238" s="95"/>
      <c r="M238" s="95"/>
      <c r="N238" s="95"/>
      <c r="O238" s="95"/>
      <c r="P238" s="98"/>
    </row>
    <row r="239" spans="2:16" ht="12.75">
      <c r="B239" s="192">
        <v>224</v>
      </c>
      <c r="C239" s="193">
        <f t="shared" si="6"/>
        <v>56.8</v>
      </c>
      <c r="D239" s="87"/>
      <c r="E239" s="87"/>
      <c r="F239" s="87"/>
      <c r="G239" s="87"/>
      <c r="H239" s="90"/>
      <c r="J239" s="198">
        <v>224</v>
      </c>
      <c r="K239" s="199">
        <f t="shared" si="7"/>
        <v>63.8</v>
      </c>
      <c r="L239" s="95"/>
      <c r="M239" s="95"/>
      <c r="N239" s="95"/>
      <c r="O239" s="95"/>
      <c r="P239" s="98"/>
    </row>
    <row r="240" spans="2:16" ht="12.75">
      <c r="B240" s="192">
        <v>225</v>
      </c>
      <c r="C240" s="193">
        <f t="shared" si="6"/>
        <v>56.8125</v>
      </c>
      <c r="D240" s="87"/>
      <c r="E240" s="87"/>
      <c r="F240" s="87"/>
      <c r="G240" s="87"/>
      <c r="H240" s="90"/>
      <c r="J240" s="198">
        <v>225</v>
      </c>
      <c r="K240" s="199">
        <f t="shared" si="7"/>
        <v>63.8125</v>
      </c>
      <c r="L240" s="95"/>
      <c r="M240" s="95"/>
      <c r="N240" s="95"/>
      <c r="O240" s="95"/>
      <c r="P240" s="98"/>
    </row>
    <row r="241" spans="2:16" ht="12.75">
      <c r="B241" s="192">
        <v>226</v>
      </c>
      <c r="C241" s="193">
        <f t="shared" si="6"/>
        <v>56.825</v>
      </c>
      <c r="D241" s="87"/>
      <c r="E241" s="87"/>
      <c r="F241" s="87"/>
      <c r="G241" s="87"/>
      <c r="H241" s="90"/>
      <c r="J241" s="198">
        <v>226</v>
      </c>
      <c r="K241" s="199">
        <f t="shared" si="7"/>
        <v>63.825</v>
      </c>
      <c r="L241" s="95"/>
      <c r="M241" s="95"/>
      <c r="N241" s="95"/>
      <c r="O241" s="95"/>
      <c r="P241" s="98"/>
    </row>
    <row r="242" spans="2:16" ht="12.75">
      <c r="B242" s="192">
        <v>227</v>
      </c>
      <c r="C242" s="193">
        <f t="shared" si="6"/>
        <v>56.8375</v>
      </c>
      <c r="D242" s="87"/>
      <c r="E242" s="87"/>
      <c r="F242" s="87"/>
      <c r="G242" s="87"/>
      <c r="H242" s="90"/>
      <c r="J242" s="198">
        <v>227</v>
      </c>
      <c r="K242" s="199">
        <f t="shared" si="7"/>
        <v>63.8375</v>
      </c>
      <c r="L242" s="95"/>
      <c r="M242" s="95"/>
      <c r="N242" s="95"/>
      <c r="O242" s="95"/>
      <c r="P242" s="98"/>
    </row>
    <row r="243" spans="2:16" ht="12.75">
      <c r="B243" s="192">
        <v>228</v>
      </c>
      <c r="C243" s="193">
        <f t="shared" si="6"/>
        <v>56.85</v>
      </c>
      <c r="D243" s="87"/>
      <c r="E243" s="87"/>
      <c r="F243" s="87"/>
      <c r="G243" s="87"/>
      <c r="H243" s="90"/>
      <c r="J243" s="198">
        <v>228</v>
      </c>
      <c r="K243" s="199">
        <f t="shared" si="7"/>
        <v>63.85</v>
      </c>
      <c r="L243" s="95"/>
      <c r="M243" s="95"/>
      <c r="N243" s="95"/>
      <c r="O243" s="95"/>
      <c r="P243" s="98"/>
    </row>
    <row r="244" spans="2:16" ht="12.75">
      <c r="B244" s="192">
        <v>229</v>
      </c>
      <c r="C244" s="193">
        <f t="shared" si="6"/>
        <v>56.8625</v>
      </c>
      <c r="D244" s="87"/>
      <c r="E244" s="87"/>
      <c r="F244" s="87"/>
      <c r="G244" s="87"/>
      <c r="H244" s="90"/>
      <c r="J244" s="198">
        <v>229</v>
      </c>
      <c r="K244" s="199">
        <f t="shared" si="7"/>
        <v>63.8625</v>
      </c>
      <c r="L244" s="95"/>
      <c r="M244" s="95"/>
      <c r="N244" s="95"/>
      <c r="O244" s="95"/>
      <c r="P244" s="98"/>
    </row>
    <row r="245" spans="2:16" ht="12.75">
      <c r="B245" s="192">
        <v>230</v>
      </c>
      <c r="C245" s="193">
        <f t="shared" si="6"/>
        <v>56.875</v>
      </c>
      <c r="D245" s="87"/>
      <c r="E245" s="87"/>
      <c r="F245" s="87"/>
      <c r="G245" s="87"/>
      <c r="H245" s="90"/>
      <c r="J245" s="198">
        <v>230</v>
      </c>
      <c r="K245" s="199">
        <f t="shared" si="7"/>
        <v>63.875</v>
      </c>
      <c r="L245" s="95"/>
      <c r="M245" s="95"/>
      <c r="N245" s="95"/>
      <c r="O245" s="95"/>
      <c r="P245" s="98"/>
    </row>
    <row r="246" spans="2:16" ht="12.75">
      <c r="B246" s="192">
        <v>231</v>
      </c>
      <c r="C246" s="193">
        <f t="shared" si="6"/>
        <v>56.8875</v>
      </c>
      <c r="D246" s="87"/>
      <c r="E246" s="87"/>
      <c r="F246" s="87"/>
      <c r="G246" s="87"/>
      <c r="H246" s="90"/>
      <c r="J246" s="198">
        <v>231</v>
      </c>
      <c r="K246" s="199">
        <f t="shared" si="7"/>
        <v>63.8875</v>
      </c>
      <c r="L246" s="95"/>
      <c r="M246" s="95"/>
      <c r="N246" s="95"/>
      <c r="O246" s="95"/>
      <c r="P246" s="98"/>
    </row>
    <row r="247" spans="2:16" ht="12.75">
      <c r="B247" s="192">
        <v>232</v>
      </c>
      <c r="C247" s="193">
        <f t="shared" si="6"/>
        <v>56.9</v>
      </c>
      <c r="D247" s="87"/>
      <c r="E247" s="87"/>
      <c r="F247" s="87"/>
      <c r="G247" s="87"/>
      <c r="H247" s="90"/>
      <c r="J247" s="198">
        <v>232</v>
      </c>
      <c r="K247" s="199">
        <f t="shared" si="7"/>
        <v>63.9</v>
      </c>
      <c r="L247" s="95"/>
      <c r="M247" s="95"/>
      <c r="N247" s="95"/>
      <c r="O247" s="95"/>
      <c r="P247" s="98"/>
    </row>
    <row r="248" spans="2:16" ht="12.75">
      <c r="B248" s="192">
        <v>233</v>
      </c>
      <c r="C248" s="193">
        <f t="shared" si="6"/>
        <v>56.9125</v>
      </c>
      <c r="D248" s="87"/>
      <c r="E248" s="87"/>
      <c r="F248" s="87"/>
      <c r="G248" s="87"/>
      <c r="H248" s="90"/>
      <c r="J248" s="198">
        <v>233</v>
      </c>
      <c r="K248" s="199">
        <f t="shared" si="7"/>
        <v>63.9125</v>
      </c>
      <c r="L248" s="95"/>
      <c r="M248" s="95"/>
      <c r="N248" s="95"/>
      <c r="O248" s="95"/>
      <c r="P248" s="98"/>
    </row>
    <row r="249" spans="2:16" ht="12.75">
      <c r="B249" s="192">
        <v>234</v>
      </c>
      <c r="C249" s="193">
        <f t="shared" si="6"/>
        <v>56.925</v>
      </c>
      <c r="D249" s="87"/>
      <c r="E249" s="87"/>
      <c r="F249" s="87"/>
      <c r="G249" s="87"/>
      <c r="H249" s="90"/>
      <c r="J249" s="198">
        <v>234</v>
      </c>
      <c r="K249" s="199">
        <f t="shared" si="7"/>
        <v>63.925</v>
      </c>
      <c r="L249" s="95"/>
      <c r="M249" s="95"/>
      <c r="N249" s="95"/>
      <c r="O249" s="95"/>
      <c r="P249" s="98"/>
    </row>
    <row r="250" spans="2:16" ht="12.75">
      <c r="B250" s="192">
        <v>235</v>
      </c>
      <c r="C250" s="193">
        <f t="shared" si="6"/>
        <v>56.9375</v>
      </c>
      <c r="D250" s="87"/>
      <c r="E250" s="87"/>
      <c r="F250" s="87"/>
      <c r="G250" s="87"/>
      <c r="H250" s="90"/>
      <c r="J250" s="198">
        <v>235</v>
      </c>
      <c r="K250" s="199">
        <f t="shared" si="7"/>
        <v>63.9375</v>
      </c>
      <c r="L250" s="95"/>
      <c r="M250" s="95"/>
      <c r="N250" s="95"/>
      <c r="O250" s="95"/>
      <c r="P250" s="98"/>
    </row>
    <row r="251" spans="2:16" ht="12.75">
      <c r="B251" s="192">
        <v>236</v>
      </c>
      <c r="C251" s="193">
        <f t="shared" si="6"/>
        <v>56.95</v>
      </c>
      <c r="D251" s="87"/>
      <c r="E251" s="87"/>
      <c r="F251" s="87"/>
      <c r="G251" s="87"/>
      <c r="H251" s="90"/>
      <c r="J251" s="198">
        <v>236</v>
      </c>
      <c r="K251" s="199">
        <f t="shared" si="7"/>
        <v>63.95</v>
      </c>
      <c r="L251" s="95"/>
      <c r="M251" s="95"/>
      <c r="N251" s="95"/>
      <c r="O251" s="95"/>
      <c r="P251" s="98"/>
    </row>
    <row r="252" spans="2:16" ht="12.75">
      <c r="B252" s="192">
        <v>237</v>
      </c>
      <c r="C252" s="193">
        <f t="shared" si="6"/>
        <v>56.9625</v>
      </c>
      <c r="D252" s="87"/>
      <c r="E252" s="87"/>
      <c r="F252" s="87"/>
      <c r="G252" s="87"/>
      <c r="H252" s="90"/>
      <c r="J252" s="198">
        <v>237</v>
      </c>
      <c r="K252" s="199">
        <f t="shared" si="7"/>
        <v>63.9625</v>
      </c>
      <c r="L252" s="95"/>
      <c r="M252" s="95"/>
      <c r="N252" s="95"/>
      <c r="O252" s="95"/>
      <c r="P252" s="98"/>
    </row>
    <row r="253" spans="2:16" ht="12.75">
      <c r="B253" s="192">
        <v>238</v>
      </c>
      <c r="C253" s="193">
        <f t="shared" si="6"/>
        <v>56.975</v>
      </c>
      <c r="D253" s="87"/>
      <c r="E253" s="87"/>
      <c r="F253" s="87"/>
      <c r="G253" s="87"/>
      <c r="H253" s="90"/>
      <c r="J253" s="198">
        <v>238</v>
      </c>
      <c r="K253" s="199">
        <f t="shared" si="7"/>
        <v>63.975</v>
      </c>
      <c r="L253" s="95"/>
      <c r="M253" s="95"/>
      <c r="N253" s="95"/>
      <c r="O253" s="95"/>
      <c r="P253" s="98"/>
    </row>
    <row r="254" spans="2:16" ht="12.75">
      <c r="B254" s="192">
        <v>239</v>
      </c>
      <c r="C254" s="193">
        <f t="shared" si="6"/>
        <v>56.9875</v>
      </c>
      <c r="D254" s="87"/>
      <c r="E254" s="87"/>
      <c r="F254" s="87"/>
      <c r="G254" s="87"/>
      <c r="H254" s="90"/>
      <c r="J254" s="198">
        <v>239</v>
      </c>
      <c r="K254" s="199">
        <f t="shared" si="7"/>
        <v>63.9875</v>
      </c>
      <c r="L254" s="95"/>
      <c r="M254" s="95"/>
      <c r="N254" s="95"/>
      <c r="O254" s="95"/>
      <c r="P254" s="98"/>
    </row>
    <row r="255" spans="2:16" ht="12.75">
      <c r="B255" s="192">
        <v>240</v>
      </c>
      <c r="C255" s="193">
        <f t="shared" si="6"/>
        <v>57</v>
      </c>
      <c r="D255" s="87"/>
      <c r="E255" s="87"/>
      <c r="F255" s="87"/>
      <c r="G255" s="87"/>
      <c r="H255" s="90"/>
      <c r="J255" s="198">
        <v>240</v>
      </c>
      <c r="K255" s="199">
        <f t="shared" si="7"/>
        <v>64</v>
      </c>
      <c r="L255" s="95"/>
      <c r="M255" s="95"/>
      <c r="N255" s="95"/>
      <c r="O255" s="95"/>
      <c r="P255" s="98"/>
    </row>
    <row r="256" spans="2:16" ht="12.75">
      <c r="B256" s="192">
        <v>241</v>
      </c>
      <c r="C256" s="193">
        <f t="shared" si="6"/>
        <v>57.0125</v>
      </c>
      <c r="D256" s="87"/>
      <c r="E256" s="87"/>
      <c r="F256" s="87"/>
      <c r="G256" s="87"/>
      <c r="H256" s="90"/>
      <c r="J256" s="198">
        <v>241</v>
      </c>
      <c r="K256" s="199">
        <f t="shared" si="7"/>
        <v>64.0125</v>
      </c>
      <c r="L256" s="95"/>
      <c r="M256" s="95"/>
      <c r="N256" s="95"/>
      <c r="O256" s="95"/>
      <c r="P256" s="98"/>
    </row>
    <row r="257" spans="2:16" ht="12.75">
      <c r="B257" s="192">
        <v>242</v>
      </c>
      <c r="C257" s="193">
        <f t="shared" si="6"/>
        <v>57.025</v>
      </c>
      <c r="D257" s="87"/>
      <c r="E257" s="87"/>
      <c r="F257" s="87"/>
      <c r="G257" s="87"/>
      <c r="H257" s="90"/>
      <c r="J257" s="198">
        <v>242</v>
      </c>
      <c r="K257" s="199">
        <f t="shared" si="7"/>
        <v>64.025</v>
      </c>
      <c r="L257" s="95"/>
      <c r="M257" s="95"/>
      <c r="N257" s="95"/>
      <c r="O257" s="95"/>
      <c r="P257" s="98"/>
    </row>
    <row r="258" spans="2:16" ht="12.75">
      <c r="B258" s="192">
        <v>243</v>
      </c>
      <c r="C258" s="193">
        <f t="shared" si="6"/>
        <v>57.0375</v>
      </c>
      <c r="D258" s="87"/>
      <c r="E258" s="87"/>
      <c r="F258" s="87"/>
      <c r="G258" s="87"/>
      <c r="H258" s="90"/>
      <c r="J258" s="198">
        <v>243</v>
      </c>
      <c r="K258" s="199">
        <f t="shared" si="7"/>
        <v>64.0375</v>
      </c>
      <c r="L258" s="95"/>
      <c r="M258" s="95"/>
      <c r="N258" s="95"/>
      <c r="O258" s="95"/>
      <c r="P258" s="98"/>
    </row>
    <row r="259" spans="2:16" ht="12.75">
      <c r="B259" s="192">
        <v>244</v>
      </c>
      <c r="C259" s="193">
        <f t="shared" si="6"/>
        <v>57.05</v>
      </c>
      <c r="D259" s="87"/>
      <c r="E259" s="87"/>
      <c r="F259" s="87"/>
      <c r="G259" s="87"/>
      <c r="H259" s="90"/>
      <c r="J259" s="198">
        <v>244</v>
      </c>
      <c r="K259" s="199">
        <f t="shared" si="7"/>
        <v>64.05</v>
      </c>
      <c r="L259" s="95"/>
      <c r="M259" s="95"/>
      <c r="N259" s="95"/>
      <c r="O259" s="95"/>
      <c r="P259" s="98"/>
    </row>
    <row r="260" spans="2:16" ht="12.75">
      <c r="B260" s="192">
        <v>245</v>
      </c>
      <c r="C260" s="193">
        <f t="shared" si="6"/>
        <v>57.0625</v>
      </c>
      <c r="D260" s="87"/>
      <c r="E260" s="87"/>
      <c r="F260" s="87"/>
      <c r="G260" s="87"/>
      <c r="H260" s="90"/>
      <c r="J260" s="198">
        <v>245</v>
      </c>
      <c r="K260" s="199">
        <f t="shared" si="7"/>
        <v>64.0625</v>
      </c>
      <c r="L260" s="95"/>
      <c r="M260" s="95"/>
      <c r="N260" s="95"/>
      <c r="O260" s="95"/>
      <c r="P260" s="98"/>
    </row>
    <row r="261" spans="2:16" ht="12.75">
      <c r="B261" s="192">
        <v>246</v>
      </c>
      <c r="C261" s="193">
        <f>SUM(54+B261*0.0125)</f>
        <v>57.075</v>
      </c>
      <c r="D261" s="87"/>
      <c r="E261" s="87"/>
      <c r="F261" s="87"/>
      <c r="G261" s="87"/>
      <c r="H261" s="90"/>
      <c r="J261" s="198">
        <v>246</v>
      </c>
      <c r="K261" s="199">
        <f t="shared" si="7"/>
        <v>64.075</v>
      </c>
      <c r="L261" s="95"/>
      <c r="M261" s="95"/>
      <c r="N261" s="95"/>
      <c r="O261" s="95"/>
      <c r="P261" s="98"/>
    </row>
    <row r="262" spans="2:16" ht="12.75">
      <c r="B262" s="192">
        <v>247</v>
      </c>
      <c r="C262" s="193">
        <f aca="true" t="shared" si="8" ref="C262:C325">SUM(54+B262*0.0125)</f>
        <v>57.0875</v>
      </c>
      <c r="D262" s="87"/>
      <c r="E262" s="87"/>
      <c r="F262" s="87"/>
      <c r="G262" s="87"/>
      <c r="H262" s="90"/>
      <c r="J262" s="198">
        <v>247</v>
      </c>
      <c r="K262" s="199">
        <f t="shared" si="7"/>
        <v>64.0875</v>
      </c>
      <c r="L262" s="95"/>
      <c r="M262" s="95"/>
      <c r="N262" s="95"/>
      <c r="O262" s="95"/>
      <c r="P262" s="98"/>
    </row>
    <row r="263" spans="2:16" ht="12.75">
      <c r="B263" s="192">
        <v>248</v>
      </c>
      <c r="C263" s="193">
        <f t="shared" si="8"/>
        <v>57.1</v>
      </c>
      <c r="D263" s="87"/>
      <c r="E263" s="87"/>
      <c r="F263" s="87"/>
      <c r="G263" s="87"/>
      <c r="H263" s="90"/>
      <c r="J263" s="198">
        <v>248</v>
      </c>
      <c r="K263" s="199">
        <f t="shared" si="7"/>
        <v>64.1</v>
      </c>
      <c r="L263" s="95"/>
      <c r="M263" s="95"/>
      <c r="N263" s="95"/>
      <c r="O263" s="95"/>
      <c r="P263" s="98"/>
    </row>
    <row r="264" spans="2:16" ht="12.75">
      <c r="B264" s="192">
        <v>249</v>
      </c>
      <c r="C264" s="193">
        <f t="shared" si="8"/>
        <v>57.1125</v>
      </c>
      <c r="D264" s="87"/>
      <c r="E264" s="87"/>
      <c r="F264" s="87"/>
      <c r="G264" s="87"/>
      <c r="H264" s="90"/>
      <c r="J264" s="198">
        <v>249</v>
      </c>
      <c r="K264" s="199">
        <f t="shared" si="7"/>
        <v>64.1125</v>
      </c>
      <c r="L264" s="95"/>
      <c r="M264" s="95"/>
      <c r="N264" s="95"/>
      <c r="O264" s="95"/>
      <c r="P264" s="98"/>
    </row>
    <row r="265" spans="2:16" ht="12.75">
      <c r="B265" s="192">
        <v>250</v>
      </c>
      <c r="C265" s="193">
        <f t="shared" si="8"/>
        <v>57.125</v>
      </c>
      <c r="D265" s="87"/>
      <c r="E265" s="87"/>
      <c r="F265" s="87"/>
      <c r="G265" s="87"/>
      <c r="H265" s="90"/>
      <c r="J265" s="198">
        <v>250</v>
      </c>
      <c r="K265" s="199">
        <f t="shared" si="7"/>
        <v>64.125</v>
      </c>
      <c r="L265" s="95"/>
      <c r="M265" s="95"/>
      <c r="N265" s="95"/>
      <c r="O265" s="95"/>
      <c r="P265" s="98"/>
    </row>
    <row r="266" spans="2:16" ht="12.75">
      <c r="B266" s="192">
        <v>251</v>
      </c>
      <c r="C266" s="193">
        <f t="shared" si="8"/>
        <v>57.1375</v>
      </c>
      <c r="D266" s="87"/>
      <c r="E266" s="87"/>
      <c r="F266" s="87"/>
      <c r="G266" s="87"/>
      <c r="H266" s="90"/>
      <c r="J266" s="198">
        <v>251</v>
      </c>
      <c r="K266" s="199">
        <f t="shared" si="7"/>
        <v>64.1375</v>
      </c>
      <c r="L266" s="95"/>
      <c r="M266" s="95"/>
      <c r="N266" s="95"/>
      <c r="O266" s="95"/>
      <c r="P266" s="98"/>
    </row>
    <row r="267" spans="2:16" ht="12.75">
      <c r="B267" s="192">
        <v>252</v>
      </c>
      <c r="C267" s="193">
        <f t="shared" si="8"/>
        <v>57.15</v>
      </c>
      <c r="D267" s="87"/>
      <c r="E267" s="87"/>
      <c r="F267" s="87"/>
      <c r="G267" s="87"/>
      <c r="H267" s="90"/>
      <c r="J267" s="198">
        <v>252</v>
      </c>
      <c r="K267" s="199">
        <f t="shared" si="7"/>
        <v>64.15</v>
      </c>
      <c r="L267" s="95"/>
      <c r="M267" s="95"/>
      <c r="N267" s="95"/>
      <c r="O267" s="95"/>
      <c r="P267" s="98"/>
    </row>
    <row r="268" spans="2:16" ht="12.75">
      <c r="B268" s="192">
        <v>253</v>
      </c>
      <c r="C268" s="193">
        <f t="shared" si="8"/>
        <v>57.1625</v>
      </c>
      <c r="D268" s="87"/>
      <c r="E268" s="87"/>
      <c r="F268" s="87"/>
      <c r="G268" s="87"/>
      <c r="H268" s="90"/>
      <c r="J268" s="198">
        <v>253</v>
      </c>
      <c r="K268" s="199">
        <f t="shared" si="7"/>
        <v>64.1625</v>
      </c>
      <c r="L268" s="95"/>
      <c r="M268" s="95"/>
      <c r="N268" s="95"/>
      <c r="O268" s="95"/>
      <c r="P268" s="98"/>
    </row>
    <row r="269" spans="2:16" ht="12.75">
      <c r="B269" s="192">
        <v>254</v>
      </c>
      <c r="C269" s="193">
        <f t="shared" si="8"/>
        <v>57.175</v>
      </c>
      <c r="D269" s="87"/>
      <c r="E269" s="87"/>
      <c r="F269" s="87"/>
      <c r="G269" s="87"/>
      <c r="H269" s="90"/>
      <c r="J269" s="198">
        <v>254</v>
      </c>
      <c r="K269" s="199">
        <f t="shared" si="7"/>
        <v>64.175</v>
      </c>
      <c r="L269" s="95"/>
      <c r="M269" s="95"/>
      <c r="N269" s="95"/>
      <c r="O269" s="95"/>
      <c r="P269" s="98"/>
    </row>
    <row r="270" spans="2:16" ht="12.75">
      <c r="B270" s="192">
        <v>255</v>
      </c>
      <c r="C270" s="193">
        <f t="shared" si="8"/>
        <v>57.1875</v>
      </c>
      <c r="D270" s="87"/>
      <c r="E270" s="87"/>
      <c r="F270" s="87"/>
      <c r="G270" s="87"/>
      <c r="H270" s="90"/>
      <c r="J270" s="198">
        <v>255</v>
      </c>
      <c r="K270" s="199">
        <f t="shared" si="7"/>
        <v>64.1875</v>
      </c>
      <c r="L270" s="95"/>
      <c r="M270" s="95"/>
      <c r="N270" s="95"/>
      <c r="O270" s="95"/>
      <c r="P270" s="98"/>
    </row>
    <row r="271" spans="2:16" ht="12.75">
      <c r="B271" s="192">
        <v>256</v>
      </c>
      <c r="C271" s="193">
        <f t="shared" si="8"/>
        <v>57.2</v>
      </c>
      <c r="D271" s="87"/>
      <c r="E271" s="87"/>
      <c r="F271" s="87"/>
      <c r="G271" s="87"/>
      <c r="H271" s="90"/>
      <c r="J271" s="198">
        <v>256</v>
      </c>
      <c r="K271" s="199">
        <f t="shared" si="7"/>
        <v>64.2</v>
      </c>
      <c r="L271" s="95"/>
      <c r="M271" s="95"/>
      <c r="N271" s="95"/>
      <c r="O271" s="95"/>
      <c r="P271" s="98"/>
    </row>
    <row r="272" spans="2:16" ht="12.75">
      <c r="B272" s="192">
        <v>257</v>
      </c>
      <c r="C272" s="193">
        <f t="shared" si="8"/>
        <v>57.2125</v>
      </c>
      <c r="D272" s="87"/>
      <c r="E272" s="87"/>
      <c r="F272" s="87"/>
      <c r="G272" s="87"/>
      <c r="H272" s="90"/>
      <c r="J272" s="198">
        <v>257</v>
      </c>
      <c r="K272" s="199">
        <f t="shared" si="7"/>
        <v>64.2125</v>
      </c>
      <c r="L272" s="95"/>
      <c r="M272" s="95"/>
      <c r="N272" s="95"/>
      <c r="O272" s="95"/>
      <c r="P272" s="98"/>
    </row>
    <row r="273" spans="2:16" ht="12.75">
      <c r="B273" s="192">
        <v>258</v>
      </c>
      <c r="C273" s="193">
        <f t="shared" si="8"/>
        <v>57.225</v>
      </c>
      <c r="D273" s="87"/>
      <c r="E273" s="87"/>
      <c r="F273" s="87"/>
      <c r="G273" s="87"/>
      <c r="H273" s="90"/>
      <c r="J273" s="198">
        <v>258</v>
      </c>
      <c r="K273" s="199">
        <f aca="true" t="shared" si="9" ref="K273:K336">SUM(61+J273*0.0125)</f>
        <v>64.225</v>
      </c>
      <c r="L273" s="95"/>
      <c r="M273" s="95"/>
      <c r="N273" s="95"/>
      <c r="O273" s="95"/>
      <c r="P273" s="98"/>
    </row>
    <row r="274" spans="2:16" ht="12.75">
      <c r="B274" s="192">
        <v>259</v>
      </c>
      <c r="C274" s="193">
        <f t="shared" si="8"/>
        <v>57.2375</v>
      </c>
      <c r="D274" s="87"/>
      <c r="E274" s="87"/>
      <c r="F274" s="87"/>
      <c r="G274" s="87"/>
      <c r="H274" s="90"/>
      <c r="J274" s="198">
        <v>259</v>
      </c>
      <c r="K274" s="199">
        <f t="shared" si="9"/>
        <v>64.2375</v>
      </c>
      <c r="L274" s="95"/>
      <c r="M274" s="95"/>
      <c r="N274" s="95"/>
      <c r="O274" s="95"/>
      <c r="P274" s="98"/>
    </row>
    <row r="275" spans="2:16" ht="12.75">
      <c r="B275" s="192">
        <v>260</v>
      </c>
      <c r="C275" s="193">
        <f t="shared" si="8"/>
        <v>57.25</v>
      </c>
      <c r="D275" s="87"/>
      <c r="E275" s="87"/>
      <c r="F275" s="87"/>
      <c r="G275" s="87"/>
      <c r="H275" s="90"/>
      <c r="J275" s="198">
        <v>260</v>
      </c>
      <c r="K275" s="199">
        <f t="shared" si="9"/>
        <v>64.25</v>
      </c>
      <c r="L275" s="95"/>
      <c r="M275" s="95"/>
      <c r="N275" s="95"/>
      <c r="O275" s="95"/>
      <c r="P275" s="98"/>
    </row>
    <row r="276" spans="2:16" ht="12.75">
      <c r="B276" s="192">
        <v>261</v>
      </c>
      <c r="C276" s="193">
        <f t="shared" si="8"/>
        <v>57.2625</v>
      </c>
      <c r="D276" s="87"/>
      <c r="E276" s="87"/>
      <c r="F276" s="87"/>
      <c r="G276" s="87"/>
      <c r="H276" s="90"/>
      <c r="J276" s="198">
        <v>261</v>
      </c>
      <c r="K276" s="199">
        <f t="shared" si="9"/>
        <v>64.2625</v>
      </c>
      <c r="L276" s="95"/>
      <c r="M276" s="95"/>
      <c r="N276" s="95"/>
      <c r="O276" s="95"/>
      <c r="P276" s="98"/>
    </row>
    <row r="277" spans="2:16" ht="12.75">
      <c r="B277" s="192">
        <v>262</v>
      </c>
      <c r="C277" s="193">
        <f t="shared" si="8"/>
        <v>57.275</v>
      </c>
      <c r="D277" s="87"/>
      <c r="E277" s="87"/>
      <c r="F277" s="87"/>
      <c r="G277" s="87"/>
      <c r="H277" s="90"/>
      <c r="J277" s="198">
        <v>262</v>
      </c>
      <c r="K277" s="199">
        <f t="shared" si="9"/>
        <v>64.275</v>
      </c>
      <c r="L277" s="95"/>
      <c r="M277" s="95"/>
      <c r="N277" s="95"/>
      <c r="O277" s="95"/>
      <c r="P277" s="98"/>
    </row>
    <row r="278" spans="2:16" ht="12.75">
      <c r="B278" s="192">
        <v>263</v>
      </c>
      <c r="C278" s="193">
        <f t="shared" si="8"/>
        <v>57.2875</v>
      </c>
      <c r="D278" s="87"/>
      <c r="E278" s="87"/>
      <c r="F278" s="87"/>
      <c r="G278" s="87"/>
      <c r="H278" s="90"/>
      <c r="J278" s="198">
        <v>263</v>
      </c>
      <c r="K278" s="199">
        <f t="shared" si="9"/>
        <v>64.2875</v>
      </c>
      <c r="L278" s="95"/>
      <c r="M278" s="95"/>
      <c r="N278" s="95"/>
      <c r="O278" s="95"/>
      <c r="P278" s="98"/>
    </row>
    <row r="279" spans="2:16" ht="12.75">
      <c r="B279" s="192">
        <v>264</v>
      </c>
      <c r="C279" s="193">
        <f t="shared" si="8"/>
        <v>57.3</v>
      </c>
      <c r="D279" s="87"/>
      <c r="E279" s="87"/>
      <c r="F279" s="87"/>
      <c r="G279" s="87"/>
      <c r="H279" s="90"/>
      <c r="J279" s="198">
        <v>264</v>
      </c>
      <c r="K279" s="199">
        <f t="shared" si="9"/>
        <v>64.3</v>
      </c>
      <c r="L279" s="95"/>
      <c r="M279" s="95"/>
      <c r="N279" s="95"/>
      <c r="O279" s="95"/>
      <c r="P279" s="98"/>
    </row>
    <row r="280" spans="2:16" ht="12.75">
      <c r="B280" s="192">
        <v>265</v>
      </c>
      <c r="C280" s="193">
        <f t="shared" si="8"/>
        <v>57.3125</v>
      </c>
      <c r="D280" s="87"/>
      <c r="E280" s="87"/>
      <c r="F280" s="87"/>
      <c r="G280" s="87"/>
      <c r="H280" s="90"/>
      <c r="J280" s="198">
        <v>265</v>
      </c>
      <c r="K280" s="199">
        <f t="shared" si="9"/>
        <v>64.3125</v>
      </c>
      <c r="L280" s="95"/>
      <c r="M280" s="95"/>
      <c r="N280" s="95"/>
      <c r="O280" s="95"/>
      <c r="P280" s="98"/>
    </row>
    <row r="281" spans="2:16" ht="12.75">
      <c r="B281" s="192">
        <v>266</v>
      </c>
      <c r="C281" s="193">
        <f t="shared" si="8"/>
        <v>57.325</v>
      </c>
      <c r="D281" s="87"/>
      <c r="E281" s="87"/>
      <c r="F281" s="87"/>
      <c r="G281" s="87"/>
      <c r="H281" s="90"/>
      <c r="J281" s="198">
        <v>266</v>
      </c>
      <c r="K281" s="199">
        <f t="shared" si="9"/>
        <v>64.325</v>
      </c>
      <c r="L281" s="95"/>
      <c r="M281" s="95"/>
      <c r="N281" s="95"/>
      <c r="O281" s="95"/>
      <c r="P281" s="98"/>
    </row>
    <row r="282" spans="2:16" ht="12.75">
      <c r="B282" s="192">
        <v>267</v>
      </c>
      <c r="C282" s="193">
        <f t="shared" si="8"/>
        <v>57.3375</v>
      </c>
      <c r="D282" s="87"/>
      <c r="E282" s="87"/>
      <c r="F282" s="87"/>
      <c r="G282" s="87"/>
      <c r="H282" s="90"/>
      <c r="J282" s="198">
        <v>267</v>
      </c>
      <c r="K282" s="199">
        <f t="shared" si="9"/>
        <v>64.3375</v>
      </c>
      <c r="L282" s="95"/>
      <c r="M282" s="95"/>
      <c r="N282" s="95"/>
      <c r="O282" s="95"/>
      <c r="P282" s="98"/>
    </row>
    <row r="283" spans="2:16" ht="12.75">
      <c r="B283" s="192">
        <v>268</v>
      </c>
      <c r="C283" s="193">
        <f t="shared" si="8"/>
        <v>57.35</v>
      </c>
      <c r="D283" s="87"/>
      <c r="E283" s="87"/>
      <c r="F283" s="87"/>
      <c r="G283" s="87"/>
      <c r="H283" s="90"/>
      <c r="J283" s="198">
        <v>268</v>
      </c>
      <c r="K283" s="199">
        <f t="shared" si="9"/>
        <v>64.35</v>
      </c>
      <c r="L283" s="95"/>
      <c r="M283" s="95"/>
      <c r="N283" s="95"/>
      <c r="O283" s="95"/>
      <c r="P283" s="98"/>
    </row>
    <row r="284" spans="2:16" ht="12.75">
      <c r="B284" s="192">
        <v>269</v>
      </c>
      <c r="C284" s="193">
        <f t="shared" si="8"/>
        <v>57.3625</v>
      </c>
      <c r="D284" s="87"/>
      <c r="E284" s="87"/>
      <c r="F284" s="87"/>
      <c r="G284" s="87"/>
      <c r="H284" s="90"/>
      <c r="J284" s="198">
        <v>269</v>
      </c>
      <c r="K284" s="199">
        <f t="shared" si="9"/>
        <v>64.3625</v>
      </c>
      <c r="L284" s="95"/>
      <c r="M284" s="95"/>
      <c r="N284" s="95"/>
      <c r="O284" s="95"/>
      <c r="P284" s="98"/>
    </row>
    <row r="285" spans="2:16" ht="12.75">
      <c r="B285" s="192">
        <v>270</v>
      </c>
      <c r="C285" s="193">
        <f t="shared" si="8"/>
        <v>57.375</v>
      </c>
      <c r="D285" s="87"/>
      <c r="E285" s="87"/>
      <c r="F285" s="87"/>
      <c r="G285" s="87"/>
      <c r="H285" s="90"/>
      <c r="J285" s="198">
        <v>270</v>
      </c>
      <c r="K285" s="199">
        <f t="shared" si="9"/>
        <v>64.375</v>
      </c>
      <c r="L285" s="95"/>
      <c r="M285" s="95"/>
      <c r="N285" s="95"/>
      <c r="O285" s="95"/>
      <c r="P285" s="98"/>
    </row>
    <row r="286" spans="2:16" ht="12.75">
      <c r="B286" s="192">
        <v>271</v>
      </c>
      <c r="C286" s="193">
        <f t="shared" si="8"/>
        <v>57.3875</v>
      </c>
      <c r="D286" s="87"/>
      <c r="E286" s="87"/>
      <c r="F286" s="87"/>
      <c r="G286" s="87"/>
      <c r="H286" s="90"/>
      <c r="J286" s="198">
        <v>271</v>
      </c>
      <c r="K286" s="199">
        <f t="shared" si="9"/>
        <v>64.3875</v>
      </c>
      <c r="L286" s="95"/>
      <c r="M286" s="95"/>
      <c r="N286" s="95"/>
      <c r="O286" s="95"/>
      <c r="P286" s="98"/>
    </row>
    <row r="287" spans="2:16" ht="12.75">
      <c r="B287" s="192">
        <v>272</v>
      </c>
      <c r="C287" s="193">
        <f t="shared" si="8"/>
        <v>57.4</v>
      </c>
      <c r="D287" s="87"/>
      <c r="E287" s="87"/>
      <c r="F287" s="87"/>
      <c r="G287" s="87"/>
      <c r="H287" s="90"/>
      <c r="J287" s="198">
        <v>272</v>
      </c>
      <c r="K287" s="199">
        <f t="shared" si="9"/>
        <v>64.4</v>
      </c>
      <c r="L287" s="95"/>
      <c r="M287" s="95"/>
      <c r="N287" s="95"/>
      <c r="O287" s="95"/>
      <c r="P287" s="98"/>
    </row>
    <row r="288" spans="2:16" ht="12.75">
      <c r="B288" s="192">
        <v>273</v>
      </c>
      <c r="C288" s="193">
        <f t="shared" si="8"/>
        <v>57.4125</v>
      </c>
      <c r="D288" s="87"/>
      <c r="E288" s="87"/>
      <c r="F288" s="87"/>
      <c r="G288" s="87"/>
      <c r="H288" s="90"/>
      <c r="J288" s="198">
        <v>273</v>
      </c>
      <c r="K288" s="199">
        <f t="shared" si="9"/>
        <v>64.4125</v>
      </c>
      <c r="L288" s="95"/>
      <c r="M288" s="95"/>
      <c r="N288" s="95"/>
      <c r="O288" s="95"/>
      <c r="P288" s="98"/>
    </row>
    <row r="289" spans="2:16" ht="12.75">
      <c r="B289" s="192">
        <v>274</v>
      </c>
      <c r="C289" s="193">
        <f t="shared" si="8"/>
        <v>57.425</v>
      </c>
      <c r="D289" s="87"/>
      <c r="E289" s="87"/>
      <c r="F289" s="87"/>
      <c r="G289" s="87"/>
      <c r="H289" s="90"/>
      <c r="J289" s="198">
        <v>274</v>
      </c>
      <c r="K289" s="199">
        <f t="shared" si="9"/>
        <v>64.425</v>
      </c>
      <c r="L289" s="95"/>
      <c r="M289" s="95"/>
      <c r="N289" s="95"/>
      <c r="O289" s="95"/>
      <c r="P289" s="98"/>
    </row>
    <row r="290" spans="2:16" ht="12.75">
      <c r="B290" s="192">
        <v>275</v>
      </c>
      <c r="C290" s="193">
        <f t="shared" si="8"/>
        <v>57.4375</v>
      </c>
      <c r="D290" s="87"/>
      <c r="E290" s="87"/>
      <c r="F290" s="87"/>
      <c r="G290" s="87"/>
      <c r="H290" s="90"/>
      <c r="J290" s="198">
        <v>275</v>
      </c>
      <c r="K290" s="199">
        <f t="shared" si="9"/>
        <v>64.4375</v>
      </c>
      <c r="L290" s="95"/>
      <c r="M290" s="95"/>
      <c r="N290" s="95"/>
      <c r="O290" s="95"/>
      <c r="P290" s="98"/>
    </row>
    <row r="291" spans="2:16" ht="12.75">
      <c r="B291" s="192">
        <v>276</v>
      </c>
      <c r="C291" s="193">
        <f t="shared" si="8"/>
        <v>57.45</v>
      </c>
      <c r="D291" s="87"/>
      <c r="E291" s="87"/>
      <c r="F291" s="87"/>
      <c r="G291" s="87"/>
      <c r="H291" s="90"/>
      <c r="J291" s="198">
        <v>276</v>
      </c>
      <c r="K291" s="199">
        <f t="shared" si="9"/>
        <v>64.45</v>
      </c>
      <c r="L291" s="95"/>
      <c r="M291" s="95"/>
      <c r="N291" s="95"/>
      <c r="O291" s="95"/>
      <c r="P291" s="98"/>
    </row>
    <row r="292" spans="2:16" ht="12.75">
      <c r="B292" s="192">
        <v>277</v>
      </c>
      <c r="C292" s="193">
        <f t="shared" si="8"/>
        <v>57.4625</v>
      </c>
      <c r="D292" s="87"/>
      <c r="E292" s="87"/>
      <c r="F292" s="87"/>
      <c r="G292" s="87"/>
      <c r="H292" s="90"/>
      <c r="J292" s="198">
        <v>277</v>
      </c>
      <c r="K292" s="199">
        <f t="shared" si="9"/>
        <v>64.4625</v>
      </c>
      <c r="L292" s="95"/>
      <c r="M292" s="95"/>
      <c r="N292" s="95"/>
      <c r="O292" s="95"/>
      <c r="P292" s="98"/>
    </row>
    <row r="293" spans="2:16" ht="12.75">
      <c r="B293" s="192">
        <v>278</v>
      </c>
      <c r="C293" s="193">
        <f t="shared" si="8"/>
        <v>57.475</v>
      </c>
      <c r="D293" s="87"/>
      <c r="E293" s="87"/>
      <c r="F293" s="87"/>
      <c r="G293" s="87"/>
      <c r="H293" s="90"/>
      <c r="J293" s="198">
        <v>278</v>
      </c>
      <c r="K293" s="199">
        <f t="shared" si="9"/>
        <v>64.475</v>
      </c>
      <c r="L293" s="95"/>
      <c r="M293" s="95"/>
      <c r="N293" s="95"/>
      <c r="O293" s="95"/>
      <c r="P293" s="98"/>
    </row>
    <row r="294" spans="2:16" ht="12.75">
      <c r="B294" s="192">
        <v>279</v>
      </c>
      <c r="C294" s="193">
        <f t="shared" si="8"/>
        <v>57.4875</v>
      </c>
      <c r="D294" s="87"/>
      <c r="E294" s="87"/>
      <c r="F294" s="87"/>
      <c r="G294" s="87"/>
      <c r="H294" s="90"/>
      <c r="J294" s="198">
        <v>279</v>
      </c>
      <c r="K294" s="199">
        <f t="shared" si="9"/>
        <v>64.4875</v>
      </c>
      <c r="L294" s="95"/>
      <c r="M294" s="95"/>
      <c r="N294" s="95"/>
      <c r="O294" s="95"/>
      <c r="P294" s="98"/>
    </row>
    <row r="295" spans="2:16" ht="12.75">
      <c r="B295" s="192">
        <v>280</v>
      </c>
      <c r="C295" s="193">
        <f t="shared" si="8"/>
        <v>57.5</v>
      </c>
      <c r="D295" s="87"/>
      <c r="E295" s="87"/>
      <c r="F295" s="87"/>
      <c r="G295" s="87"/>
      <c r="H295" s="90"/>
      <c r="J295" s="198">
        <v>280</v>
      </c>
      <c r="K295" s="199">
        <f t="shared" si="9"/>
        <v>64.5</v>
      </c>
      <c r="L295" s="95"/>
      <c r="M295" s="95"/>
      <c r="N295" s="95"/>
      <c r="O295" s="95"/>
      <c r="P295" s="98"/>
    </row>
    <row r="296" spans="2:16" ht="12.75">
      <c r="B296" s="192">
        <v>281</v>
      </c>
      <c r="C296" s="193">
        <f t="shared" si="8"/>
        <v>57.5125</v>
      </c>
      <c r="D296" s="87"/>
      <c r="E296" s="87"/>
      <c r="F296" s="87"/>
      <c r="G296" s="87"/>
      <c r="H296" s="90"/>
      <c r="J296" s="198">
        <v>281</v>
      </c>
      <c r="K296" s="199">
        <f t="shared" si="9"/>
        <v>64.5125</v>
      </c>
      <c r="L296" s="95"/>
      <c r="M296" s="95"/>
      <c r="N296" s="95"/>
      <c r="O296" s="95"/>
      <c r="P296" s="98"/>
    </row>
    <row r="297" spans="2:16" ht="12.75">
      <c r="B297" s="192">
        <v>282</v>
      </c>
      <c r="C297" s="193">
        <f t="shared" si="8"/>
        <v>57.525</v>
      </c>
      <c r="D297" s="87"/>
      <c r="E297" s="87"/>
      <c r="F297" s="87"/>
      <c r="G297" s="87"/>
      <c r="H297" s="90"/>
      <c r="J297" s="198">
        <v>282</v>
      </c>
      <c r="K297" s="199">
        <f t="shared" si="9"/>
        <v>64.525</v>
      </c>
      <c r="L297" s="95"/>
      <c r="M297" s="95"/>
      <c r="N297" s="95"/>
      <c r="O297" s="95"/>
      <c r="P297" s="98"/>
    </row>
    <row r="298" spans="2:16" ht="12.75">
      <c r="B298" s="192">
        <v>283</v>
      </c>
      <c r="C298" s="193">
        <f t="shared" si="8"/>
        <v>57.5375</v>
      </c>
      <c r="D298" s="87"/>
      <c r="E298" s="87"/>
      <c r="F298" s="87"/>
      <c r="G298" s="87"/>
      <c r="H298" s="90"/>
      <c r="J298" s="198">
        <v>283</v>
      </c>
      <c r="K298" s="199">
        <f t="shared" si="9"/>
        <v>64.5375</v>
      </c>
      <c r="L298" s="95"/>
      <c r="M298" s="95"/>
      <c r="N298" s="95"/>
      <c r="O298" s="95"/>
      <c r="P298" s="98"/>
    </row>
    <row r="299" spans="2:16" ht="12.75">
      <c r="B299" s="192">
        <v>284</v>
      </c>
      <c r="C299" s="193">
        <f t="shared" si="8"/>
        <v>57.55</v>
      </c>
      <c r="D299" s="87"/>
      <c r="E299" s="87"/>
      <c r="F299" s="87"/>
      <c r="G299" s="87"/>
      <c r="H299" s="90"/>
      <c r="J299" s="198">
        <v>284</v>
      </c>
      <c r="K299" s="199">
        <f t="shared" si="9"/>
        <v>64.55</v>
      </c>
      <c r="L299" s="95"/>
      <c r="M299" s="95"/>
      <c r="N299" s="95"/>
      <c r="O299" s="95"/>
      <c r="P299" s="98"/>
    </row>
    <row r="300" spans="2:16" ht="12.75">
      <c r="B300" s="192">
        <v>285</v>
      </c>
      <c r="C300" s="193">
        <f t="shared" si="8"/>
        <v>57.5625</v>
      </c>
      <c r="D300" s="87"/>
      <c r="E300" s="87"/>
      <c r="F300" s="87"/>
      <c r="G300" s="87"/>
      <c r="H300" s="90"/>
      <c r="J300" s="198">
        <v>285</v>
      </c>
      <c r="K300" s="199">
        <f t="shared" si="9"/>
        <v>64.5625</v>
      </c>
      <c r="L300" s="95"/>
      <c r="M300" s="95"/>
      <c r="N300" s="95"/>
      <c r="O300" s="95"/>
      <c r="P300" s="98"/>
    </row>
    <row r="301" spans="2:16" ht="12.75">
      <c r="B301" s="192">
        <v>286</v>
      </c>
      <c r="C301" s="193">
        <f t="shared" si="8"/>
        <v>57.575</v>
      </c>
      <c r="D301" s="87"/>
      <c r="E301" s="87"/>
      <c r="F301" s="87"/>
      <c r="G301" s="87"/>
      <c r="H301" s="90"/>
      <c r="J301" s="198">
        <v>286</v>
      </c>
      <c r="K301" s="199">
        <f t="shared" si="9"/>
        <v>64.575</v>
      </c>
      <c r="L301" s="95"/>
      <c r="M301" s="95"/>
      <c r="N301" s="95"/>
      <c r="O301" s="95"/>
      <c r="P301" s="98"/>
    </row>
    <row r="302" spans="2:16" ht="12.75">
      <c r="B302" s="192">
        <v>287</v>
      </c>
      <c r="C302" s="193">
        <f t="shared" si="8"/>
        <v>57.5875</v>
      </c>
      <c r="D302" s="87"/>
      <c r="E302" s="87"/>
      <c r="F302" s="87"/>
      <c r="G302" s="87"/>
      <c r="H302" s="90"/>
      <c r="J302" s="198">
        <v>287</v>
      </c>
      <c r="K302" s="199">
        <f t="shared" si="9"/>
        <v>64.5875</v>
      </c>
      <c r="L302" s="95"/>
      <c r="M302" s="95"/>
      <c r="N302" s="95"/>
      <c r="O302" s="95"/>
      <c r="P302" s="98"/>
    </row>
    <row r="303" spans="2:16" ht="12.75">
      <c r="B303" s="192">
        <v>288</v>
      </c>
      <c r="C303" s="193">
        <f t="shared" si="8"/>
        <v>57.6</v>
      </c>
      <c r="D303" s="87"/>
      <c r="E303" s="87"/>
      <c r="F303" s="87"/>
      <c r="G303" s="87"/>
      <c r="H303" s="90"/>
      <c r="J303" s="198">
        <v>288</v>
      </c>
      <c r="K303" s="199">
        <f t="shared" si="9"/>
        <v>64.6</v>
      </c>
      <c r="L303" s="95"/>
      <c r="M303" s="95"/>
      <c r="N303" s="95"/>
      <c r="O303" s="95"/>
      <c r="P303" s="98"/>
    </row>
    <row r="304" spans="2:16" ht="12.75">
      <c r="B304" s="192">
        <v>289</v>
      </c>
      <c r="C304" s="193">
        <f t="shared" si="8"/>
        <v>57.6125</v>
      </c>
      <c r="D304" s="87"/>
      <c r="E304" s="87"/>
      <c r="F304" s="87"/>
      <c r="G304" s="87"/>
      <c r="H304" s="90"/>
      <c r="J304" s="198">
        <v>289</v>
      </c>
      <c r="K304" s="199">
        <f t="shared" si="9"/>
        <v>64.6125</v>
      </c>
      <c r="L304" s="95"/>
      <c r="M304" s="95"/>
      <c r="N304" s="95"/>
      <c r="O304" s="95"/>
      <c r="P304" s="98"/>
    </row>
    <row r="305" spans="2:16" ht="12.75">
      <c r="B305" s="192">
        <v>290</v>
      </c>
      <c r="C305" s="193">
        <f t="shared" si="8"/>
        <v>57.625</v>
      </c>
      <c r="D305" s="87"/>
      <c r="E305" s="87"/>
      <c r="F305" s="87"/>
      <c r="G305" s="87"/>
      <c r="H305" s="90"/>
      <c r="J305" s="198">
        <v>290</v>
      </c>
      <c r="K305" s="199">
        <f t="shared" si="9"/>
        <v>64.625</v>
      </c>
      <c r="L305" s="95"/>
      <c r="M305" s="95"/>
      <c r="N305" s="95"/>
      <c r="O305" s="95"/>
      <c r="P305" s="98"/>
    </row>
    <row r="306" spans="2:16" ht="12.75">
      <c r="B306" s="192">
        <v>291</v>
      </c>
      <c r="C306" s="193">
        <f t="shared" si="8"/>
        <v>57.6375</v>
      </c>
      <c r="D306" s="87"/>
      <c r="E306" s="87"/>
      <c r="F306" s="87"/>
      <c r="G306" s="87"/>
      <c r="H306" s="90"/>
      <c r="J306" s="198">
        <v>291</v>
      </c>
      <c r="K306" s="199">
        <f t="shared" si="9"/>
        <v>64.6375</v>
      </c>
      <c r="L306" s="95"/>
      <c r="M306" s="95"/>
      <c r="N306" s="95"/>
      <c r="O306" s="95"/>
      <c r="P306" s="98"/>
    </row>
    <row r="307" spans="2:16" ht="12.75">
      <c r="B307" s="192">
        <v>292</v>
      </c>
      <c r="C307" s="193">
        <f t="shared" si="8"/>
        <v>57.65</v>
      </c>
      <c r="D307" s="87"/>
      <c r="E307" s="87"/>
      <c r="F307" s="87"/>
      <c r="G307" s="87"/>
      <c r="H307" s="90"/>
      <c r="J307" s="198">
        <v>292</v>
      </c>
      <c r="K307" s="199">
        <f t="shared" si="9"/>
        <v>64.65</v>
      </c>
      <c r="L307" s="95"/>
      <c r="M307" s="95"/>
      <c r="N307" s="95"/>
      <c r="O307" s="95"/>
      <c r="P307" s="98"/>
    </row>
    <row r="308" spans="2:16" ht="12.75">
      <c r="B308" s="192">
        <v>293</v>
      </c>
      <c r="C308" s="193">
        <f t="shared" si="8"/>
        <v>57.6625</v>
      </c>
      <c r="D308" s="87"/>
      <c r="E308" s="87"/>
      <c r="F308" s="87"/>
      <c r="G308" s="87"/>
      <c r="H308" s="90"/>
      <c r="J308" s="198">
        <v>293</v>
      </c>
      <c r="K308" s="199">
        <f t="shared" si="9"/>
        <v>64.6625</v>
      </c>
      <c r="L308" s="95"/>
      <c r="M308" s="95"/>
      <c r="N308" s="95"/>
      <c r="O308" s="95"/>
      <c r="P308" s="98"/>
    </row>
    <row r="309" spans="2:16" ht="12.75">
      <c r="B309" s="192">
        <v>294</v>
      </c>
      <c r="C309" s="193">
        <f t="shared" si="8"/>
        <v>57.675</v>
      </c>
      <c r="D309" s="87"/>
      <c r="E309" s="87"/>
      <c r="F309" s="87"/>
      <c r="G309" s="87"/>
      <c r="H309" s="90"/>
      <c r="J309" s="198">
        <v>294</v>
      </c>
      <c r="K309" s="199">
        <f t="shared" si="9"/>
        <v>64.675</v>
      </c>
      <c r="L309" s="95"/>
      <c r="M309" s="95"/>
      <c r="N309" s="95"/>
      <c r="O309" s="95"/>
      <c r="P309" s="98"/>
    </row>
    <row r="310" spans="2:16" ht="12.75">
      <c r="B310" s="192">
        <v>295</v>
      </c>
      <c r="C310" s="193">
        <f t="shared" si="8"/>
        <v>57.6875</v>
      </c>
      <c r="D310" s="87"/>
      <c r="E310" s="87"/>
      <c r="F310" s="87"/>
      <c r="G310" s="87"/>
      <c r="H310" s="90"/>
      <c r="J310" s="198">
        <v>295</v>
      </c>
      <c r="K310" s="199">
        <f t="shared" si="9"/>
        <v>64.6875</v>
      </c>
      <c r="L310" s="95"/>
      <c r="M310" s="95"/>
      <c r="N310" s="95"/>
      <c r="O310" s="95"/>
      <c r="P310" s="98"/>
    </row>
    <row r="311" spans="2:16" ht="12.75">
      <c r="B311" s="192">
        <v>296</v>
      </c>
      <c r="C311" s="193">
        <f t="shared" si="8"/>
        <v>57.7</v>
      </c>
      <c r="D311" s="87"/>
      <c r="E311" s="87"/>
      <c r="F311" s="87"/>
      <c r="G311" s="87"/>
      <c r="H311" s="90"/>
      <c r="J311" s="198">
        <v>296</v>
      </c>
      <c r="K311" s="199">
        <f t="shared" si="9"/>
        <v>64.7</v>
      </c>
      <c r="L311" s="95"/>
      <c r="M311" s="95"/>
      <c r="N311" s="95"/>
      <c r="O311" s="95"/>
      <c r="P311" s="98"/>
    </row>
    <row r="312" spans="2:16" ht="12.75">
      <c r="B312" s="192">
        <v>297</v>
      </c>
      <c r="C312" s="193">
        <f t="shared" si="8"/>
        <v>57.7125</v>
      </c>
      <c r="D312" s="87"/>
      <c r="E312" s="87"/>
      <c r="F312" s="87"/>
      <c r="G312" s="87"/>
      <c r="H312" s="90"/>
      <c r="J312" s="198">
        <v>297</v>
      </c>
      <c r="K312" s="199">
        <f t="shared" si="9"/>
        <v>64.7125</v>
      </c>
      <c r="L312" s="95"/>
      <c r="M312" s="95"/>
      <c r="N312" s="95"/>
      <c r="O312" s="95"/>
      <c r="P312" s="98"/>
    </row>
    <row r="313" spans="2:16" ht="12.75">
      <c r="B313" s="192">
        <v>298</v>
      </c>
      <c r="C313" s="193">
        <f t="shared" si="8"/>
        <v>57.725</v>
      </c>
      <c r="D313" s="87"/>
      <c r="E313" s="87"/>
      <c r="F313" s="87"/>
      <c r="G313" s="87"/>
      <c r="H313" s="90"/>
      <c r="J313" s="198">
        <v>298</v>
      </c>
      <c r="K313" s="199">
        <f t="shared" si="9"/>
        <v>64.725</v>
      </c>
      <c r="L313" s="95"/>
      <c r="M313" s="95"/>
      <c r="N313" s="95"/>
      <c r="O313" s="95"/>
      <c r="P313" s="98"/>
    </row>
    <row r="314" spans="2:16" ht="12.75">
      <c r="B314" s="192">
        <v>299</v>
      </c>
      <c r="C314" s="193">
        <f t="shared" si="8"/>
        <v>57.7375</v>
      </c>
      <c r="D314" s="87"/>
      <c r="E314" s="87"/>
      <c r="F314" s="87"/>
      <c r="G314" s="87"/>
      <c r="H314" s="90"/>
      <c r="J314" s="198">
        <v>299</v>
      </c>
      <c r="K314" s="199">
        <f t="shared" si="9"/>
        <v>64.7375</v>
      </c>
      <c r="L314" s="95"/>
      <c r="M314" s="95"/>
      <c r="N314" s="95"/>
      <c r="O314" s="95"/>
      <c r="P314" s="98"/>
    </row>
    <row r="315" spans="2:16" ht="12.75">
      <c r="B315" s="192">
        <v>300</v>
      </c>
      <c r="C315" s="193">
        <f t="shared" si="8"/>
        <v>57.75</v>
      </c>
      <c r="D315" s="87"/>
      <c r="E315" s="87"/>
      <c r="F315" s="87"/>
      <c r="G315" s="87"/>
      <c r="H315" s="90"/>
      <c r="J315" s="198">
        <v>300</v>
      </c>
      <c r="K315" s="199">
        <f t="shared" si="9"/>
        <v>64.75</v>
      </c>
      <c r="L315" s="95"/>
      <c r="M315" s="95"/>
      <c r="N315" s="95"/>
      <c r="O315" s="95"/>
      <c r="P315" s="98"/>
    </row>
    <row r="316" spans="2:16" ht="12.75">
      <c r="B316" s="192">
        <v>301</v>
      </c>
      <c r="C316" s="193">
        <f t="shared" si="8"/>
        <v>57.7625</v>
      </c>
      <c r="D316" s="87"/>
      <c r="E316" s="87"/>
      <c r="F316" s="87"/>
      <c r="G316" s="87"/>
      <c r="H316" s="90"/>
      <c r="J316" s="198">
        <v>301</v>
      </c>
      <c r="K316" s="199">
        <f t="shared" si="9"/>
        <v>64.7625</v>
      </c>
      <c r="L316" s="95"/>
      <c r="M316" s="95"/>
      <c r="N316" s="95"/>
      <c r="O316" s="95"/>
      <c r="P316" s="98"/>
    </row>
    <row r="317" spans="2:16" ht="12.75">
      <c r="B317" s="192">
        <v>302</v>
      </c>
      <c r="C317" s="193">
        <f t="shared" si="8"/>
        <v>57.775</v>
      </c>
      <c r="D317" s="87"/>
      <c r="E317" s="87"/>
      <c r="F317" s="87"/>
      <c r="G317" s="87"/>
      <c r="H317" s="90"/>
      <c r="J317" s="198">
        <v>302</v>
      </c>
      <c r="K317" s="199">
        <f t="shared" si="9"/>
        <v>64.775</v>
      </c>
      <c r="L317" s="95"/>
      <c r="M317" s="95"/>
      <c r="N317" s="95"/>
      <c r="O317" s="95"/>
      <c r="P317" s="98"/>
    </row>
    <row r="318" spans="2:16" ht="12.75">
      <c r="B318" s="192">
        <v>303</v>
      </c>
      <c r="C318" s="193">
        <f t="shared" si="8"/>
        <v>57.7875</v>
      </c>
      <c r="D318" s="87"/>
      <c r="E318" s="87"/>
      <c r="F318" s="87"/>
      <c r="G318" s="87"/>
      <c r="H318" s="90"/>
      <c r="J318" s="198">
        <v>303</v>
      </c>
      <c r="K318" s="199">
        <f t="shared" si="9"/>
        <v>64.7875</v>
      </c>
      <c r="L318" s="95"/>
      <c r="M318" s="95"/>
      <c r="N318" s="95"/>
      <c r="O318" s="95"/>
      <c r="P318" s="98"/>
    </row>
    <row r="319" spans="2:16" ht="12.75">
      <c r="B319" s="192">
        <v>304</v>
      </c>
      <c r="C319" s="193">
        <f t="shared" si="8"/>
        <v>57.8</v>
      </c>
      <c r="D319" s="87"/>
      <c r="E319" s="87"/>
      <c r="F319" s="87"/>
      <c r="G319" s="87"/>
      <c r="H319" s="90"/>
      <c r="J319" s="198">
        <v>304</v>
      </c>
      <c r="K319" s="199">
        <f t="shared" si="9"/>
        <v>64.8</v>
      </c>
      <c r="L319" s="95"/>
      <c r="M319" s="95"/>
      <c r="N319" s="95"/>
      <c r="O319" s="95"/>
      <c r="P319" s="98"/>
    </row>
    <row r="320" spans="2:16" ht="12.75">
      <c r="B320" s="192">
        <v>305</v>
      </c>
      <c r="C320" s="193">
        <f t="shared" si="8"/>
        <v>57.8125</v>
      </c>
      <c r="D320" s="87"/>
      <c r="E320" s="87"/>
      <c r="F320" s="87"/>
      <c r="G320" s="87"/>
      <c r="H320" s="90"/>
      <c r="J320" s="198">
        <v>305</v>
      </c>
      <c r="K320" s="199">
        <f t="shared" si="9"/>
        <v>64.8125</v>
      </c>
      <c r="L320" s="95"/>
      <c r="M320" s="95"/>
      <c r="N320" s="95"/>
      <c r="O320" s="95"/>
      <c r="P320" s="98"/>
    </row>
    <row r="321" spans="2:16" ht="12.75">
      <c r="B321" s="192">
        <v>306</v>
      </c>
      <c r="C321" s="193">
        <f t="shared" si="8"/>
        <v>57.825</v>
      </c>
      <c r="D321" s="87"/>
      <c r="E321" s="87"/>
      <c r="F321" s="87"/>
      <c r="G321" s="87"/>
      <c r="H321" s="90"/>
      <c r="J321" s="198">
        <v>306</v>
      </c>
      <c r="K321" s="199">
        <f t="shared" si="9"/>
        <v>64.825</v>
      </c>
      <c r="L321" s="95"/>
      <c r="M321" s="95"/>
      <c r="N321" s="95"/>
      <c r="O321" s="95"/>
      <c r="P321" s="98"/>
    </row>
    <row r="322" spans="2:16" ht="12.75">
      <c r="B322" s="192">
        <v>307</v>
      </c>
      <c r="C322" s="193">
        <f t="shared" si="8"/>
        <v>57.8375</v>
      </c>
      <c r="D322" s="87"/>
      <c r="E322" s="87"/>
      <c r="F322" s="87"/>
      <c r="G322" s="87"/>
      <c r="H322" s="90"/>
      <c r="J322" s="198">
        <v>307</v>
      </c>
      <c r="K322" s="199">
        <f t="shared" si="9"/>
        <v>64.8375</v>
      </c>
      <c r="L322" s="95"/>
      <c r="M322" s="95"/>
      <c r="N322" s="95"/>
      <c r="O322" s="95"/>
      <c r="P322" s="98"/>
    </row>
    <row r="323" spans="2:16" ht="12.75">
      <c r="B323" s="192">
        <v>308</v>
      </c>
      <c r="C323" s="193">
        <f t="shared" si="8"/>
        <v>57.85</v>
      </c>
      <c r="D323" s="87"/>
      <c r="E323" s="87"/>
      <c r="F323" s="87"/>
      <c r="G323" s="87"/>
      <c r="H323" s="90"/>
      <c r="J323" s="198">
        <v>308</v>
      </c>
      <c r="K323" s="199">
        <f t="shared" si="9"/>
        <v>64.85</v>
      </c>
      <c r="L323" s="95"/>
      <c r="M323" s="95"/>
      <c r="N323" s="95"/>
      <c r="O323" s="95"/>
      <c r="P323" s="98"/>
    </row>
    <row r="324" spans="2:16" ht="12.75">
      <c r="B324" s="192">
        <v>309</v>
      </c>
      <c r="C324" s="193">
        <f t="shared" si="8"/>
        <v>57.8625</v>
      </c>
      <c r="D324" s="87"/>
      <c r="E324" s="87"/>
      <c r="F324" s="87"/>
      <c r="G324" s="87"/>
      <c r="H324" s="90"/>
      <c r="J324" s="198">
        <v>309</v>
      </c>
      <c r="K324" s="199">
        <f t="shared" si="9"/>
        <v>64.8625</v>
      </c>
      <c r="L324" s="95"/>
      <c r="M324" s="95"/>
      <c r="N324" s="95"/>
      <c r="O324" s="95"/>
      <c r="P324" s="98"/>
    </row>
    <row r="325" spans="2:16" ht="12.75">
      <c r="B325" s="192">
        <v>310</v>
      </c>
      <c r="C325" s="193">
        <f t="shared" si="8"/>
        <v>57.875</v>
      </c>
      <c r="D325" s="87"/>
      <c r="E325" s="87"/>
      <c r="F325" s="87"/>
      <c r="G325" s="87"/>
      <c r="H325" s="90"/>
      <c r="J325" s="198">
        <v>310</v>
      </c>
      <c r="K325" s="199">
        <f t="shared" si="9"/>
        <v>64.875</v>
      </c>
      <c r="L325" s="95"/>
      <c r="M325" s="95"/>
      <c r="N325" s="95"/>
      <c r="O325" s="95"/>
      <c r="P325" s="98"/>
    </row>
    <row r="326" spans="2:16" ht="12.75">
      <c r="B326" s="192">
        <v>311</v>
      </c>
      <c r="C326" s="193">
        <f aca="true" t="shared" si="10" ref="C326:C356">SUM(54+B326*0.0125)</f>
        <v>57.8875</v>
      </c>
      <c r="D326" s="87"/>
      <c r="E326" s="87"/>
      <c r="F326" s="87"/>
      <c r="G326" s="87"/>
      <c r="H326" s="90"/>
      <c r="J326" s="198">
        <v>311</v>
      </c>
      <c r="K326" s="199">
        <f t="shared" si="9"/>
        <v>64.8875</v>
      </c>
      <c r="L326" s="95"/>
      <c r="M326" s="95"/>
      <c r="N326" s="95"/>
      <c r="O326" s="95"/>
      <c r="P326" s="98"/>
    </row>
    <row r="327" spans="2:16" ht="12.75">
      <c r="B327" s="192">
        <v>312</v>
      </c>
      <c r="C327" s="193">
        <f t="shared" si="10"/>
        <v>57.9</v>
      </c>
      <c r="D327" s="87"/>
      <c r="E327" s="87"/>
      <c r="F327" s="87"/>
      <c r="G327" s="87"/>
      <c r="H327" s="90"/>
      <c r="J327" s="198">
        <v>312</v>
      </c>
      <c r="K327" s="199">
        <f t="shared" si="9"/>
        <v>64.9</v>
      </c>
      <c r="L327" s="95"/>
      <c r="M327" s="95"/>
      <c r="N327" s="95"/>
      <c r="O327" s="95"/>
      <c r="P327" s="98"/>
    </row>
    <row r="328" spans="2:16" ht="12.75">
      <c r="B328" s="192">
        <v>313</v>
      </c>
      <c r="C328" s="193">
        <f t="shared" si="10"/>
        <v>57.9125</v>
      </c>
      <c r="D328" s="87"/>
      <c r="E328" s="87"/>
      <c r="F328" s="87"/>
      <c r="G328" s="87"/>
      <c r="H328" s="90"/>
      <c r="J328" s="198">
        <v>313</v>
      </c>
      <c r="K328" s="199">
        <f t="shared" si="9"/>
        <v>64.9125</v>
      </c>
      <c r="L328" s="95"/>
      <c r="M328" s="95"/>
      <c r="N328" s="95"/>
      <c r="O328" s="95"/>
      <c r="P328" s="98"/>
    </row>
    <row r="329" spans="2:16" ht="12.75">
      <c r="B329" s="192">
        <v>314</v>
      </c>
      <c r="C329" s="193">
        <f t="shared" si="10"/>
        <v>57.925</v>
      </c>
      <c r="D329" s="87"/>
      <c r="E329" s="87"/>
      <c r="F329" s="87"/>
      <c r="G329" s="87"/>
      <c r="H329" s="90"/>
      <c r="J329" s="198">
        <v>314</v>
      </c>
      <c r="K329" s="199">
        <f t="shared" si="9"/>
        <v>64.925</v>
      </c>
      <c r="L329" s="95"/>
      <c r="M329" s="95"/>
      <c r="N329" s="95"/>
      <c r="O329" s="95"/>
      <c r="P329" s="98"/>
    </row>
    <row r="330" spans="2:16" ht="12.75">
      <c r="B330" s="192">
        <v>315</v>
      </c>
      <c r="C330" s="193">
        <f t="shared" si="10"/>
        <v>57.9375</v>
      </c>
      <c r="D330" s="87"/>
      <c r="E330" s="87"/>
      <c r="F330" s="87"/>
      <c r="G330" s="87"/>
      <c r="H330" s="90"/>
      <c r="J330" s="198">
        <v>315</v>
      </c>
      <c r="K330" s="199">
        <f t="shared" si="9"/>
        <v>64.9375</v>
      </c>
      <c r="L330" s="95"/>
      <c r="M330" s="95"/>
      <c r="N330" s="95"/>
      <c r="O330" s="95"/>
      <c r="P330" s="98"/>
    </row>
    <row r="331" spans="2:16" ht="12.75">
      <c r="B331" s="192">
        <v>316</v>
      </c>
      <c r="C331" s="193">
        <f t="shared" si="10"/>
        <v>57.95</v>
      </c>
      <c r="D331" s="87"/>
      <c r="E331" s="87"/>
      <c r="F331" s="87"/>
      <c r="G331" s="87"/>
      <c r="H331" s="90"/>
      <c r="J331" s="198">
        <v>316</v>
      </c>
      <c r="K331" s="199">
        <f t="shared" si="9"/>
        <v>64.95</v>
      </c>
      <c r="L331" s="95"/>
      <c r="M331" s="95"/>
      <c r="N331" s="95"/>
      <c r="O331" s="95"/>
      <c r="P331" s="98"/>
    </row>
    <row r="332" spans="2:16" ht="12.75">
      <c r="B332" s="192">
        <v>317</v>
      </c>
      <c r="C332" s="193">
        <f t="shared" si="10"/>
        <v>57.9625</v>
      </c>
      <c r="D332" s="87"/>
      <c r="E332" s="87"/>
      <c r="F332" s="87"/>
      <c r="G332" s="87"/>
      <c r="H332" s="90"/>
      <c r="J332" s="198">
        <v>317</v>
      </c>
      <c r="K332" s="199">
        <f t="shared" si="9"/>
        <v>64.9625</v>
      </c>
      <c r="L332" s="95"/>
      <c r="M332" s="95"/>
      <c r="N332" s="95"/>
      <c r="O332" s="95"/>
      <c r="P332" s="98"/>
    </row>
    <row r="333" spans="2:16" ht="12.75">
      <c r="B333" s="192">
        <v>318</v>
      </c>
      <c r="C333" s="193">
        <f t="shared" si="10"/>
        <v>57.975</v>
      </c>
      <c r="D333" s="87"/>
      <c r="E333" s="87"/>
      <c r="F333" s="87"/>
      <c r="G333" s="87"/>
      <c r="H333" s="90"/>
      <c r="J333" s="198">
        <v>318</v>
      </c>
      <c r="K333" s="199">
        <f t="shared" si="9"/>
        <v>64.975</v>
      </c>
      <c r="L333" s="95"/>
      <c r="M333" s="95"/>
      <c r="N333" s="95"/>
      <c r="O333" s="95"/>
      <c r="P333" s="98"/>
    </row>
    <row r="334" spans="2:16" ht="12.75">
      <c r="B334" s="192">
        <v>319</v>
      </c>
      <c r="C334" s="193">
        <f t="shared" si="10"/>
        <v>57.9875</v>
      </c>
      <c r="D334" s="87"/>
      <c r="E334" s="87"/>
      <c r="F334" s="87"/>
      <c r="G334" s="87"/>
      <c r="H334" s="90"/>
      <c r="J334" s="198">
        <v>319</v>
      </c>
      <c r="K334" s="199">
        <f t="shared" si="9"/>
        <v>64.9875</v>
      </c>
      <c r="L334" s="95"/>
      <c r="M334" s="95"/>
      <c r="N334" s="95"/>
      <c r="O334" s="95"/>
      <c r="P334" s="98"/>
    </row>
    <row r="335" spans="2:16" ht="12.75">
      <c r="B335" s="192">
        <v>320</v>
      </c>
      <c r="C335" s="193">
        <f t="shared" si="10"/>
        <v>58</v>
      </c>
      <c r="D335" s="87"/>
      <c r="E335" s="87"/>
      <c r="F335" s="87"/>
      <c r="G335" s="87"/>
      <c r="H335" s="90"/>
      <c r="J335" s="198">
        <v>320</v>
      </c>
      <c r="K335" s="199">
        <f t="shared" si="9"/>
        <v>65</v>
      </c>
      <c r="L335" s="95"/>
      <c r="M335" s="95"/>
      <c r="N335" s="95"/>
      <c r="O335" s="95"/>
      <c r="P335" s="98"/>
    </row>
    <row r="336" spans="2:16" ht="12.75">
      <c r="B336" s="192">
        <v>321</v>
      </c>
      <c r="C336" s="193">
        <f t="shared" si="10"/>
        <v>58.0125</v>
      </c>
      <c r="D336" s="87"/>
      <c r="E336" s="87"/>
      <c r="F336" s="87"/>
      <c r="G336" s="87"/>
      <c r="H336" s="90"/>
      <c r="J336" s="198">
        <v>321</v>
      </c>
      <c r="K336" s="199">
        <f t="shared" si="9"/>
        <v>65.0125</v>
      </c>
      <c r="L336" s="95"/>
      <c r="M336" s="95"/>
      <c r="N336" s="95"/>
      <c r="O336" s="95"/>
      <c r="P336" s="98"/>
    </row>
    <row r="337" spans="2:16" ht="12.75">
      <c r="B337" s="192">
        <v>322</v>
      </c>
      <c r="C337" s="193">
        <f t="shared" si="10"/>
        <v>58.025</v>
      </c>
      <c r="D337" s="87"/>
      <c r="E337" s="87"/>
      <c r="F337" s="87"/>
      <c r="G337" s="87"/>
      <c r="H337" s="90"/>
      <c r="J337" s="198">
        <v>322</v>
      </c>
      <c r="K337" s="199">
        <f aca="true" t="shared" si="11" ref="K337:K400">SUM(61+J337*0.0125)</f>
        <v>65.025</v>
      </c>
      <c r="L337" s="95"/>
      <c r="M337" s="95"/>
      <c r="N337" s="95"/>
      <c r="O337" s="95"/>
      <c r="P337" s="98"/>
    </row>
    <row r="338" spans="2:16" ht="12.75">
      <c r="B338" s="192">
        <v>323</v>
      </c>
      <c r="C338" s="193">
        <f t="shared" si="10"/>
        <v>58.0375</v>
      </c>
      <c r="D338" s="87"/>
      <c r="E338" s="87"/>
      <c r="F338" s="87"/>
      <c r="G338" s="87"/>
      <c r="H338" s="90"/>
      <c r="J338" s="198">
        <v>323</v>
      </c>
      <c r="K338" s="199">
        <f t="shared" si="11"/>
        <v>65.0375</v>
      </c>
      <c r="L338" s="95"/>
      <c r="M338" s="95"/>
      <c r="N338" s="95"/>
      <c r="O338" s="95"/>
      <c r="P338" s="98"/>
    </row>
    <row r="339" spans="2:16" ht="12.75">
      <c r="B339" s="192">
        <v>324</v>
      </c>
      <c r="C339" s="193">
        <f t="shared" si="10"/>
        <v>58.05</v>
      </c>
      <c r="D339" s="87"/>
      <c r="E339" s="87"/>
      <c r="F339" s="87"/>
      <c r="G339" s="87"/>
      <c r="H339" s="90"/>
      <c r="J339" s="198">
        <v>324</v>
      </c>
      <c r="K339" s="199">
        <f t="shared" si="11"/>
        <v>65.05</v>
      </c>
      <c r="L339" s="95"/>
      <c r="M339" s="95"/>
      <c r="N339" s="95"/>
      <c r="O339" s="95"/>
      <c r="P339" s="98"/>
    </row>
    <row r="340" spans="2:16" ht="12.75">
      <c r="B340" s="192">
        <v>325</v>
      </c>
      <c r="C340" s="193">
        <f t="shared" si="10"/>
        <v>58.0625</v>
      </c>
      <c r="D340" s="87"/>
      <c r="E340" s="87"/>
      <c r="F340" s="87"/>
      <c r="G340" s="87"/>
      <c r="H340" s="90"/>
      <c r="J340" s="198">
        <v>325</v>
      </c>
      <c r="K340" s="199">
        <f t="shared" si="11"/>
        <v>65.0625</v>
      </c>
      <c r="L340" s="95"/>
      <c r="M340" s="95"/>
      <c r="N340" s="95"/>
      <c r="O340" s="95"/>
      <c r="P340" s="98"/>
    </row>
    <row r="341" spans="2:16" ht="12.75">
      <c r="B341" s="192">
        <v>326</v>
      </c>
      <c r="C341" s="193">
        <f t="shared" si="10"/>
        <v>58.075</v>
      </c>
      <c r="D341" s="87"/>
      <c r="E341" s="87"/>
      <c r="F341" s="87"/>
      <c r="G341" s="87"/>
      <c r="H341" s="90"/>
      <c r="J341" s="198">
        <v>326</v>
      </c>
      <c r="K341" s="199">
        <f t="shared" si="11"/>
        <v>65.075</v>
      </c>
      <c r="L341" s="95"/>
      <c r="M341" s="95"/>
      <c r="N341" s="95"/>
      <c r="O341" s="95"/>
      <c r="P341" s="98"/>
    </row>
    <row r="342" spans="2:16" ht="12.75">
      <c r="B342" s="192">
        <v>327</v>
      </c>
      <c r="C342" s="193">
        <f t="shared" si="10"/>
        <v>58.0875</v>
      </c>
      <c r="D342" s="87"/>
      <c r="E342" s="87"/>
      <c r="F342" s="87"/>
      <c r="G342" s="87"/>
      <c r="H342" s="90"/>
      <c r="J342" s="198">
        <v>327</v>
      </c>
      <c r="K342" s="199">
        <f t="shared" si="11"/>
        <v>65.0875</v>
      </c>
      <c r="L342" s="95"/>
      <c r="M342" s="95"/>
      <c r="N342" s="95"/>
      <c r="O342" s="95"/>
      <c r="P342" s="98"/>
    </row>
    <row r="343" spans="2:16" ht="12.75">
      <c r="B343" s="192">
        <v>328</v>
      </c>
      <c r="C343" s="193">
        <f t="shared" si="10"/>
        <v>58.1</v>
      </c>
      <c r="D343" s="87"/>
      <c r="E343" s="87"/>
      <c r="F343" s="87"/>
      <c r="G343" s="87"/>
      <c r="H343" s="90"/>
      <c r="J343" s="198">
        <v>328</v>
      </c>
      <c r="K343" s="199">
        <f t="shared" si="11"/>
        <v>65.1</v>
      </c>
      <c r="L343" s="95"/>
      <c r="M343" s="95"/>
      <c r="N343" s="95"/>
      <c r="O343" s="95"/>
      <c r="P343" s="98"/>
    </row>
    <row r="344" spans="2:16" ht="12.75">
      <c r="B344" s="192">
        <v>329</v>
      </c>
      <c r="C344" s="193">
        <f t="shared" si="10"/>
        <v>58.1125</v>
      </c>
      <c r="D344" s="87"/>
      <c r="E344" s="87"/>
      <c r="F344" s="87"/>
      <c r="G344" s="87"/>
      <c r="H344" s="90"/>
      <c r="J344" s="198">
        <v>329</v>
      </c>
      <c r="K344" s="199">
        <f t="shared" si="11"/>
        <v>65.1125</v>
      </c>
      <c r="L344" s="95"/>
      <c r="M344" s="95"/>
      <c r="N344" s="95"/>
      <c r="O344" s="95"/>
      <c r="P344" s="98"/>
    </row>
    <row r="345" spans="2:16" ht="12.75">
      <c r="B345" s="192">
        <v>330</v>
      </c>
      <c r="C345" s="193">
        <f t="shared" si="10"/>
        <v>58.125</v>
      </c>
      <c r="D345" s="87"/>
      <c r="E345" s="87"/>
      <c r="F345" s="87"/>
      <c r="G345" s="87"/>
      <c r="H345" s="90"/>
      <c r="J345" s="198">
        <v>330</v>
      </c>
      <c r="K345" s="199">
        <f t="shared" si="11"/>
        <v>65.125</v>
      </c>
      <c r="L345" s="95"/>
      <c r="M345" s="95"/>
      <c r="N345" s="95"/>
      <c r="O345" s="95"/>
      <c r="P345" s="98"/>
    </row>
    <row r="346" spans="2:16" ht="12.75">
      <c r="B346" s="192">
        <v>331</v>
      </c>
      <c r="C346" s="193">
        <f t="shared" si="10"/>
        <v>58.1375</v>
      </c>
      <c r="D346" s="87"/>
      <c r="E346" s="87"/>
      <c r="F346" s="87"/>
      <c r="G346" s="87"/>
      <c r="H346" s="90"/>
      <c r="J346" s="198">
        <v>331</v>
      </c>
      <c r="K346" s="199">
        <f t="shared" si="11"/>
        <v>65.1375</v>
      </c>
      <c r="L346" s="95"/>
      <c r="M346" s="95"/>
      <c r="N346" s="95"/>
      <c r="O346" s="95"/>
      <c r="P346" s="98"/>
    </row>
    <row r="347" spans="2:16" ht="12.75">
      <c r="B347" s="192">
        <v>332</v>
      </c>
      <c r="C347" s="193">
        <f t="shared" si="10"/>
        <v>58.15</v>
      </c>
      <c r="D347" s="87"/>
      <c r="E347" s="87"/>
      <c r="F347" s="87"/>
      <c r="G347" s="87"/>
      <c r="H347" s="90"/>
      <c r="J347" s="198">
        <v>332</v>
      </c>
      <c r="K347" s="199">
        <f t="shared" si="11"/>
        <v>65.15</v>
      </c>
      <c r="L347" s="95"/>
      <c r="M347" s="95"/>
      <c r="N347" s="95"/>
      <c r="O347" s="95"/>
      <c r="P347" s="98"/>
    </row>
    <row r="348" spans="2:16" ht="12.75">
      <c r="B348" s="192">
        <v>333</v>
      </c>
      <c r="C348" s="193">
        <f t="shared" si="10"/>
        <v>58.1625</v>
      </c>
      <c r="D348" s="87"/>
      <c r="E348" s="87"/>
      <c r="F348" s="87"/>
      <c r="G348" s="87"/>
      <c r="H348" s="90"/>
      <c r="J348" s="198">
        <v>333</v>
      </c>
      <c r="K348" s="199">
        <f t="shared" si="11"/>
        <v>65.1625</v>
      </c>
      <c r="L348" s="95"/>
      <c r="M348" s="95"/>
      <c r="N348" s="95"/>
      <c r="O348" s="95"/>
      <c r="P348" s="98"/>
    </row>
    <row r="349" spans="2:16" ht="12.75">
      <c r="B349" s="192">
        <v>334</v>
      </c>
      <c r="C349" s="193">
        <f t="shared" si="10"/>
        <v>58.175</v>
      </c>
      <c r="D349" s="87"/>
      <c r="E349" s="87"/>
      <c r="F349" s="87"/>
      <c r="G349" s="87"/>
      <c r="H349" s="90"/>
      <c r="J349" s="198">
        <v>334</v>
      </c>
      <c r="K349" s="199">
        <f t="shared" si="11"/>
        <v>65.175</v>
      </c>
      <c r="L349" s="95"/>
      <c r="M349" s="95"/>
      <c r="N349" s="95"/>
      <c r="O349" s="95"/>
      <c r="P349" s="98"/>
    </row>
    <row r="350" spans="2:16" ht="12.75">
      <c r="B350" s="192">
        <v>335</v>
      </c>
      <c r="C350" s="193">
        <f t="shared" si="10"/>
        <v>58.1875</v>
      </c>
      <c r="D350" s="87"/>
      <c r="E350" s="87"/>
      <c r="F350" s="87"/>
      <c r="G350" s="87"/>
      <c r="H350" s="90"/>
      <c r="J350" s="198">
        <v>335</v>
      </c>
      <c r="K350" s="199">
        <f t="shared" si="11"/>
        <v>65.1875</v>
      </c>
      <c r="L350" s="95"/>
      <c r="M350" s="95"/>
      <c r="N350" s="95"/>
      <c r="O350" s="95"/>
      <c r="P350" s="98"/>
    </row>
    <row r="351" spans="2:16" ht="12.75">
      <c r="B351" s="192">
        <v>336</v>
      </c>
      <c r="C351" s="193">
        <f t="shared" si="10"/>
        <v>58.2</v>
      </c>
      <c r="D351" s="87"/>
      <c r="E351" s="87"/>
      <c r="F351" s="87"/>
      <c r="G351" s="87"/>
      <c r="H351" s="90"/>
      <c r="J351" s="198">
        <v>336</v>
      </c>
      <c r="K351" s="199">
        <f t="shared" si="11"/>
        <v>65.2</v>
      </c>
      <c r="L351" s="95"/>
      <c r="M351" s="95"/>
      <c r="N351" s="95"/>
      <c r="O351" s="95"/>
      <c r="P351" s="98"/>
    </row>
    <row r="352" spans="2:16" ht="12.75">
      <c r="B352" s="192">
        <v>337</v>
      </c>
      <c r="C352" s="193">
        <f t="shared" si="10"/>
        <v>58.2125</v>
      </c>
      <c r="D352" s="87"/>
      <c r="E352" s="87"/>
      <c r="F352" s="87"/>
      <c r="G352" s="87"/>
      <c r="H352" s="90"/>
      <c r="J352" s="198">
        <v>337</v>
      </c>
      <c r="K352" s="199">
        <f t="shared" si="11"/>
        <v>65.2125</v>
      </c>
      <c r="L352" s="95"/>
      <c r="M352" s="95"/>
      <c r="N352" s="95"/>
      <c r="O352" s="95"/>
      <c r="P352" s="98"/>
    </row>
    <row r="353" spans="2:16" ht="12.75">
      <c r="B353" s="192">
        <v>338</v>
      </c>
      <c r="C353" s="193">
        <f t="shared" si="10"/>
        <v>58.225</v>
      </c>
      <c r="D353" s="87"/>
      <c r="E353" s="87"/>
      <c r="F353" s="87"/>
      <c r="G353" s="87"/>
      <c r="H353" s="90"/>
      <c r="J353" s="198">
        <v>338</v>
      </c>
      <c r="K353" s="199">
        <f t="shared" si="11"/>
        <v>65.225</v>
      </c>
      <c r="L353" s="95"/>
      <c r="M353" s="95"/>
      <c r="N353" s="95"/>
      <c r="O353" s="95"/>
      <c r="P353" s="98"/>
    </row>
    <row r="354" spans="2:16" ht="12.75">
      <c r="B354" s="192">
        <v>339</v>
      </c>
      <c r="C354" s="193">
        <f t="shared" si="10"/>
        <v>58.2375</v>
      </c>
      <c r="D354" s="87"/>
      <c r="E354" s="87"/>
      <c r="F354" s="87"/>
      <c r="G354" s="87"/>
      <c r="H354" s="90"/>
      <c r="J354" s="198">
        <v>339</v>
      </c>
      <c r="K354" s="199">
        <f t="shared" si="11"/>
        <v>65.2375</v>
      </c>
      <c r="L354" s="95"/>
      <c r="M354" s="95"/>
      <c r="N354" s="95"/>
      <c r="O354" s="95"/>
      <c r="P354" s="98"/>
    </row>
    <row r="355" spans="2:16" ht="12.75">
      <c r="B355" s="192">
        <v>340</v>
      </c>
      <c r="C355" s="193">
        <f t="shared" si="10"/>
        <v>58.25</v>
      </c>
      <c r="D355" s="87"/>
      <c r="E355" s="87"/>
      <c r="F355" s="87"/>
      <c r="G355" s="87"/>
      <c r="H355" s="90"/>
      <c r="J355" s="198">
        <v>340</v>
      </c>
      <c r="K355" s="199">
        <f t="shared" si="11"/>
        <v>65.25</v>
      </c>
      <c r="L355" s="95"/>
      <c r="M355" s="95"/>
      <c r="N355" s="95"/>
      <c r="O355" s="95"/>
      <c r="P355" s="98"/>
    </row>
    <row r="356" spans="2:16" ht="12.75">
      <c r="B356" s="192">
        <v>341</v>
      </c>
      <c r="C356" s="193">
        <f t="shared" si="10"/>
        <v>58.2625</v>
      </c>
      <c r="D356" s="87"/>
      <c r="E356" s="87"/>
      <c r="F356" s="87"/>
      <c r="G356" s="87"/>
      <c r="H356" s="90"/>
      <c r="J356" s="198">
        <v>341</v>
      </c>
      <c r="K356" s="199">
        <f t="shared" si="11"/>
        <v>65.2625</v>
      </c>
      <c r="L356" s="95"/>
      <c r="M356" s="95"/>
      <c r="N356" s="95"/>
      <c r="O356" s="95"/>
      <c r="P356" s="98"/>
    </row>
    <row r="357" spans="2:16" ht="12.75">
      <c r="B357" s="192">
        <v>342</v>
      </c>
      <c r="C357" s="193">
        <f>SUM(54+B357*0.0125)</f>
        <v>58.275</v>
      </c>
      <c r="D357" s="87"/>
      <c r="E357" s="87"/>
      <c r="F357" s="87"/>
      <c r="G357" s="87"/>
      <c r="H357" s="90"/>
      <c r="J357" s="198">
        <v>342</v>
      </c>
      <c r="K357" s="199">
        <f t="shared" si="11"/>
        <v>65.275</v>
      </c>
      <c r="L357" s="95"/>
      <c r="M357" s="95"/>
      <c r="N357" s="95"/>
      <c r="O357" s="95"/>
      <c r="P357" s="98"/>
    </row>
    <row r="358" spans="2:16" ht="12.75">
      <c r="B358" s="192">
        <v>343</v>
      </c>
      <c r="C358" s="193">
        <f aca="true" t="shared" si="12" ref="C358:C398">SUM(54+B358*0.0125)</f>
        <v>58.2875</v>
      </c>
      <c r="D358" s="87"/>
      <c r="E358" s="87"/>
      <c r="F358" s="87"/>
      <c r="G358" s="87"/>
      <c r="H358" s="90"/>
      <c r="J358" s="198">
        <v>343</v>
      </c>
      <c r="K358" s="199">
        <f t="shared" si="11"/>
        <v>65.2875</v>
      </c>
      <c r="L358" s="95"/>
      <c r="M358" s="95"/>
      <c r="N358" s="95"/>
      <c r="O358" s="95"/>
      <c r="P358" s="98"/>
    </row>
    <row r="359" spans="2:16" ht="12.75">
      <c r="B359" s="192">
        <v>344</v>
      </c>
      <c r="C359" s="193">
        <f t="shared" si="12"/>
        <v>58.3</v>
      </c>
      <c r="D359" s="87"/>
      <c r="E359" s="87"/>
      <c r="F359" s="87"/>
      <c r="G359" s="87"/>
      <c r="H359" s="90"/>
      <c r="J359" s="198">
        <v>344</v>
      </c>
      <c r="K359" s="199">
        <f t="shared" si="11"/>
        <v>65.3</v>
      </c>
      <c r="L359" s="95"/>
      <c r="M359" s="95"/>
      <c r="N359" s="95"/>
      <c r="O359" s="95"/>
      <c r="P359" s="98"/>
    </row>
    <row r="360" spans="2:16" ht="12.75">
      <c r="B360" s="192">
        <v>345</v>
      </c>
      <c r="C360" s="193">
        <f t="shared" si="12"/>
        <v>58.3125</v>
      </c>
      <c r="D360" s="87"/>
      <c r="E360" s="87"/>
      <c r="F360" s="87"/>
      <c r="G360" s="87"/>
      <c r="H360" s="90"/>
      <c r="J360" s="198">
        <v>345</v>
      </c>
      <c r="K360" s="199">
        <f t="shared" si="11"/>
        <v>65.3125</v>
      </c>
      <c r="L360" s="95"/>
      <c r="M360" s="95"/>
      <c r="N360" s="95"/>
      <c r="O360" s="95"/>
      <c r="P360" s="98"/>
    </row>
    <row r="361" spans="2:16" ht="12.75">
      <c r="B361" s="192">
        <v>346</v>
      </c>
      <c r="C361" s="193">
        <f t="shared" si="12"/>
        <v>58.325</v>
      </c>
      <c r="D361" s="87"/>
      <c r="E361" s="87"/>
      <c r="F361" s="87"/>
      <c r="G361" s="87"/>
      <c r="H361" s="90"/>
      <c r="J361" s="198">
        <v>346</v>
      </c>
      <c r="K361" s="199">
        <f t="shared" si="11"/>
        <v>65.325</v>
      </c>
      <c r="L361" s="95"/>
      <c r="M361" s="95"/>
      <c r="N361" s="95"/>
      <c r="O361" s="95"/>
      <c r="P361" s="98"/>
    </row>
    <row r="362" spans="2:16" ht="12.75">
      <c r="B362" s="192">
        <v>347</v>
      </c>
      <c r="C362" s="193">
        <f t="shared" si="12"/>
        <v>58.3375</v>
      </c>
      <c r="D362" s="87"/>
      <c r="E362" s="87"/>
      <c r="F362" s="87"/>
      <c r="G362" s="87"/>
      <c r="H362" s="90"/>
      <c r="J362" s="198">
        <v>347</v>
      </c>
      <c r="K362" s="199">
        <f t="shared" si="11"/>
        <v>65.3375</v>
      </c>
      <c r="L362" s="95"/>
      <c r="M362" s="95"/>
      <c r="N362" s="95"/>
      <c r="O362" s="95"/>
      <c r="P362" s="98"/>
    </row>
    <row r="363" spans="2:16" ht="12.75">
      <c r="B363" s="192">
        <v>348</v>
      </c>
      <c r="C363" s="193">
        <f t="shared" si="12"/>
        <v>58.35</v>
      </c>
      <c r="D363" s="87"/>
      <c r="E363" s="87"/>
      <c r="F363" s="87"/>
      <c r="G363" s="87"/>
      <c r="H363" s="90"/>
      <c r="J363" s="198">
        <v>348</v>
      </c>
      <c r="K363" s="199">
        <f t="shared" si="11"/>
        <v>65.35</v>
      </c>
      <c r="L363" s="95"/>
      <c r="M363" s="95"/>
      <c r="N363" s="95"/>
      <c r="O363" s="95"/>
      <c r="P363" s="98"/>
    </row>
    <row r="364" spans="2:16" ht="12.75">
      <c r="B364" s="192">
        <v>349</v>
      </c>
      <c r="C364" s="193">
        <f t="shared" si="12"/>
        <v>58.3625</v>
      </c>
      <c r="D364" s="87"/>
      <c r="E364" s="87"/>
      <c r="F364" s="87"/>
      <c r="G364" s="87"/>
      <c r="H364" s="90"/>
      <c r="J364" s="198">
        <v>349</v>
      </c>
      <c r="K364" s="199">
        <f t="shared" si="11"/>
        <v>65.3625</v>
      </c>
      <c r="L364" s="95"/>
      <c r="M364" s="95"/>
      <c r="N364" s="95"/>
      <c r="O364" s="95"/>
      <c r="P364" s="98"/>
    </row>
    <row r="365" spans="2:16" ht="12.75">
      <c r="B365" s="192">
        <v>350</v>
      </c>
      <c r="C365" s="193">
        <f t="shared" si="12"/>
        <v>58.375</v>
      </c>
      <c r="D365" s="87"/>
      <c r="E365" s="87"/>
      <c r="F365" s="87"/>
      <c r="G365" s="87"/>
      <c r="H365" s="90"/>
      <c r="J365" s="198">
        <v>350</v>
      </c>
      <c r="K365" s="199">
        <f t="shared" si="11"/>
        <v>65.375</v>
      </c>
      <c r="L365" s="95"/>
      <c r="M365" s="95"/>
      <c r="N365" s="95"/>
      <c r="O365" s="95"/>
      <c r="P365" s="98"/>
    </row>
    <row r="366" spans="2:16" ht="12.75">
      <c r="B366" s="192">
        <v>351</v>
      </c>
      <c r="C366" s="193">
        <f t="shared" si="12"/>
        <v>58.3875</v>
      </c>
      <c r="D366" s="87"/>
      <c r="E366" s="87"/>
      <c r="F366" s="87"/>
      <c r="G366" s="87"/>
      <c r="H366" s="90"/>
      <c r="J366" s="198">
        <v>351</v>
      </c>
      <c r="K366" s="199">
        <f t="shared" si="11"/>
        <v>65.3875</v>
      </c>
      <c r="L366" s="95"/>
      <c r="M366" s="95"/>
      <c r="N366" s="95"/>
      <c r="O366" s="95"/>
      <c r="P366" s="98"/>
    </row>
    <row r="367" spans="2:16" ht="12.75">
      <c r="B367" s="192">
        <v>352</v>
      </c>
      <c r="C367" s="193">
        <f t="shared" si="12"/>
        <v>58.4</v>
      </c>
      <c r="D367" s="87"/>
      <c r="E367" s="87"/>
      <c r="F367" s="87"/>
      <c r="G367" s="87"/>
      <c r="H367" s="90"/>
      <c r="J367" s="198">
        <v>352</v>
      </c>
      <c r="K367" s="199">
        <f t="shared" si="11"/>
        <v>65.4</v>
      </c>
      <c r="L367" s="95"/>
      <c r="M367" s="95"/>
      <c r="N367" s="95"/>
      <c r="O367" s="95"/>
      <c r="P367" s="98"/>
    </row>
    <row r="368" spans="2:16" ht="12.75">
      <c r="B368" s="192">
        <v>353</v>
      </c>
      <c r="C368" s="193">
        <f t="shared" si="12"/>
        <v>58.4125</v>
      </c>
      <c r="D368" s="87"/>
      <c r="E368" s="87"/>
      <c r="F368" s="87"/>
      <c r="G368" s="87"/>
      <c r="H368" s="90"/>
      <c r="J368" s="198">
        <v>353</v>
      </c>
      <c r="K368" s="199">
        <f t="shared" si="11"/>
        <v>65.4125</v>
      </c>
      <c r="L368" s="95"/>
      <c r="M368" s="95"/>
      <c r="N368" s="95"/>
      <c r="O368" s="95"/>
      <c r="P368" s="98"/>
    </row>
    <row r="369" spans="2:16" ht="12.75">
      <c r="B369" s="192">
        <v>354</v>
      </c>
      <c r="C369" s="193">
        <f t="shared" si="12"/>
        <v>58.425</v>
      </c>
      <c r="D369" s="87"/>
      <c r="E369" s="87"/>
      <c r="F369" s="87"/>
      <c r="G369" s="87"/>
      <c r="H369" s="90"/>
      <c r="J369" s="198">
        <v>354</v>
      </c>
      <c r="K369" s="199">
        <f t="shared" si="11"/>
        <v>65.425</v>
      </c>
      <c r="L369" s="95"/>
      <c r="M369" s="95"/>
      <c r="N369" s="95"/>
      <c r="O369" s="95"/>
      <c r="P369" s="98"/>
    </row>
    <row r="370" spans="2:16" ht="12.75">
      <c r="B370" s="192">
        <v>355</v>
      </c>
      <c r="C370" s="193">
        <f t="shared" si="12"/>
        <v>58.4375</v>
      </c>
      <c r="D370" s="87"/>
      <c r="E370" s="87"/>
      <c r="F370" s="87"/>
      <c r="G370" s="87"/>
      <c r="H370" s="90"/>
      <c r="J370" s="198">
        <v>355</v>
      </c>
      <c r="K370" s="199">
        <f t="shared" si="11"/>
        <v>65.4375</v>
      </c>
      <c r="L370" s="95"/>
      <c r="M370" s="95"/>
      <c r="N370" s="95"/>
      <c r="O370" s="95"/>
      <c r="P370" s="98"/>
    </row>
    <row r="371" spans="2:16" ht="12.75">
      <c r="B371" s="192">
        <v>356</v>
      </c>
      <c r="C371" s="193">
        <f t="shared" si="12"/>
        <v>58.45</v>
      </c>
      <c r="D371" s="87"/>
      <c r="E371" s="87"/>
      <c r="F371" s="87"/>
      <c r="G371" s="87"/>
      <c r="H371" s="90"/>
      <c r="J371" s="198">
        <v>356</v>
      </c>
      <c r="K371" s="199">
        <f t="shared" si="11"/>
        <v>65.45</v>
      </c>
      <c r="L371" s="95"/>
      <c r="M371" s="95"/>
      <c r="N371" s="95"/>
      <c r="O371" s="95"/>
      <c r="P371" s="98"/>
    </row>
    <row r="372" spans="2:16" ht="12.75">
      <c r="B372" s="192">
        <v>357</v>
      </c>
      <c r="C372" s="193">
        <f t="shared" si="12"/>
        <v>58.4625</v>
      </c>
      <c r="D372" s="87"/>
      <c r="E372" s="87"/>
      <c r="F372" s="87"/>
      <c r="G372" s="87"/>
      <c r="H372" s="90"/>
      <c r="J372" s="198">
        <v>357</v>
      </c>
      <c r="K372" s="199">
        <f t="shared" si="11"/>
        <v>65.4625</v>
      </c>
      <c r="L372" s="95"/>
      <c r="M372" s="95"/>
      <c r="N372" s="95"/>
      <c r="O372" s="95"/>
      <c r="P372" s="98"/>
    </row>
    <row r="373" spans="2:16" ht="12.75">
      <c r="B373" s="192">
        <v>358</v>
      </c>
      <c r="C373" s="193">
        <f t="shared" si="12"/>
        <v>58.475</v>
      </c>
      <c r="D373" s="87"/>
      <c r="E373" s="87"/>
      <c r="F373" s="87"/>
      <c r="G373" s="87"/>
      <c r="H373" s="90"/>
      <c r="J373" s="198">
        <v>358</v>
      </c>
      <c r="K373" s="199">
        <f t="shared" si="11"/>
        <v>65.475</v>
      </c>
      <c r="L373" s="95"/>
      <c r="M373" s="95"/>
      <c r="N373" s="95"/>
      <c r="O373" s="95"/>
      <c r="P373" s="98"/>
    </row>
    <row r="374" spans="2:16" ht="12.75">
      <c r="B374" s="192">
        <v>359</v>
      </c>
      <c r="C374" s="193">
        <f t="shared" si="12"/>
        <v>58.4875</v>
      </c>
      <c r="D374" s="87"/>
      <c r="E374" s="87"/>
      <c r="F374" s="87"/>
      <c r="G374" s="87"/>
      <c r="H374" s="90"/>
      <c r="J374" s="198">
        <v>359</v>
      </c>
      <c r="K374" s="199">
        <f t="shared" si="11"/>
        <v>65.4875</v>
      </c>
      <c r="L374" s="95"/>
      <c r="M374" s="95"/>
      <c r="N374" s="95"/>
      <c r="O374" s="95"/>
      <c r="P374" s="98"/>
    </row>
    <row r="375" spans="2:16" ht="12.75">
      <c r="B375" s="192">
        <v>360</v>
      </c>
      <c r="C375" s="193">
        <f t="shared" si="12"/>
        <v>58.5</v>
      </c>
      <c r="D375" s="87"/>
      <c r="E375" s="87"/>
      <c r="F375" s="87"/>
      <c r="G375" s="87"/>
      <c r="H375" s="90"/>
      <c r="J375" s="198">
        <v>360</v>
      </c>
      <c r="K375" s="199">
        <f t="shared" si="11"/>
        <v>65.5</v>
      </c>
      <c r="L375" s="95"/>
      <c r="M375" s="95"/>
      <c r="N375" s="95"/>
      <c r="O375" s="95"/>
      <c r="P375" s="98"/>
    </row>
    <row r="376" spans="2:16" ht="12.75">
      <c r="B376" s="192">
        <v>361</v>
      </c>
      <c r="C376" s="193">
        <f t="shared" si="12"/>
        <v>58.5125</v>
      </c>
      <c r="D376" s="87"/>
      <c r="E376" s="87"/>
      <c r="F376" s="87"/>
      <c r="G376" s="87"/>
      <c r="H376" s="90"/>
      <c r="J376" s="198">
        <v>361</v>
      </c>
      <c r="K376" s="199">
        <f t="shared" si="11"/>
        <v>65.5125</v>
      </c>
      <c r="L376" s="95"/>
      <c r="M376" s="95"/>
      <c r="N376" s="95"/>
      <c r="O376" s="95"/>
      <c r="P376" s="98"/>
    </row>
    <row r="377" spans="2:16" ht="12.75">
      <c r="B377" s="192">
        <v>362</v>
      </c>
      <c r="C377" s="193">
        <f t="shared" si="12"/>
        <v>58.525</v>
      </c>
      <c r="D377" s="87"/>
      <c r="E377" s="87"/>
      <c r="F377" s="87"/>
      <c r="G377" s="87"/>
      <c r="H377" s="90"/>
      <c r="J377" s="198">
        <v>362</v>
      </c>
      <c r="K377" s="199">
        <f t="shared" si="11"/>
        <v>65.525</v>
      </c>
      <c r="L377" s="95"/>
      <c r="M377" s="95"/>
      <c r="N377" s="95"/>
      <c r="O377" s="95"/>
      <c r="P377" s="98"/>
    </row>
    <row r="378" spans="2:16" ht="12.75">
      <c r="B378" s="192">
        <v>363</v>
      </c>
      <c r="C378" s="193">
        <f t="shared" si="12"/>
        <v>58.5375</v>
      </c>
      <c r="D378" s="87"/>
      <c r="E378" s="87"/>
      <c r="F378" s="87"/>
      <c r="G378" s="87"/>
      <c r="H378" s="90"/>
      <c r="J378" s="198">
        <v>363</v>
      </c>
      <c r="K378" s="199">
        <f t="shared" si="11"/>
        <v>65.5375</v>
      </c>
      <c r="L378" s="95"/>
      <c r="M378" s="95"/>
      <c r="N378" s="95"/>
      <c r="O378" s="95"/>
      <c r="P378" s="98"/>
    </row>
    <row r="379" spans="2:16" ht="12.75">
      <c r="B379" s="192">
        <v>364</v>
      </c>
      <c r="C379" s="193">
        <f t="shared" si="12"/>
        <v>58.55</v>
      </c>
      <c r="D379" s="87"/>
      <c r="E379" s="87"/>
      <c r="F379" s="87"/>
      <c r="G379" s="87"/>
      <c r="H379" s="90"/>
      <c r="J379" s="198">
        <v>364</v>
      </c>
      <c r="K379" s="199">
        <f t="shared" si="11"/>
        <v>65.55</v>
      </c>
      <c r="L379" s="95"/>
      <c r="M379" s="95"/>
      <c r="N379" s="95"/>
      <c r="O379" s="95"/>
      <c r="P379" s="98"/>
    </row>
    <row r="380" spans="2:16" ht="12.75">
      <c r="B380" s="192">
        <v>365</v>
      </c>
      <c r="C380" s="193">
        <f t="shared" si="12"/>
        <v>58.5625</v>
      </c>
      <c r="D380" s="87"/>
      <c r="E380" s="87"/>
      <c r="F380" s="87"/>
      <c r="G380" s="87"/>
      <c r="H380" s="90"/>
      <c r="J380" s="198">
        <v>365</v>
      </c>
      <c r="K380" s="199">
        <f t="shared" si="11"/>
        <v>65.5625</v>
      </c>
      <c r="L380" s="95"/>
      <c r="M380" s="95"/>
      <c r="N380" s="95"/>
      <c r="O380" s="95"/>
      <c r="P380" s="98"/>
    </row>
    <row r="381" spans="2:16" ht="12.75">
      <c r="B381" s="192">
        <v>366</v>
      </c>
      <c r="C381" s="193">
        <f t="shared" si="12"/>
        <v>58.575</v>
      </c>
      <c r="D381" s="87"/>
      <c r="E381" s="87"/>
      <c r="F381" s="87"/>
      <c r="G381" s="87"/>
      <c r="H381" s="90"/>
      <c r="J381" s="198">
        <v>366</v>
      </c>
      <c r="K381" s="199">
        <f t="shared" si="11"/>
        <v>65.575</v>
      </c>
      <c r="L381" s="95"/>
      <c r="M381" s="95"/>
      <c r="N381" s="95"/>
      <c r="O381" s="95"/>
      <c r="P381" s="98"/>
    </row>
    <row r="382" spans="2:16" ht="12.75">
      <c r="B382" s="192">
        <v>367</v>
      </c>
      <c r="C382" s="193">
        <f t="shared" si="12"/>
        <v>58.5875</v>
      </c>
      <c r="D382" s="87"/>
      <c r="E382" s="87"/>
      <c r="F382" s="87"/>
      <c r="G382" s="87"/>
      <c r="H382" s="90"/>
      <c r="J382" s="198">
        <v>367</v>
      </c>
      <c r="K382" s="199">
        <f t="shared" si="11"/>
        <v>65.5875</v>
      </c>
      <c r="L382" s="95"/>
      <c r="M382" s="95"/>
      <c r="N382" s="95"/>
      <c r="O382" s="95"/>
      <c r="P382" s="98"/>
    </row>
    <row r="383" spans="2:16" ht="12.75">
      <c r="B383" s="192">
        <v>368</v>
      </c>
      <c r="C383" s="193">
        <f t="shared" si="12"/>
        <v>58.6</v>
      </c>
      <c r="D383" s="87"/>
      <c r="E383" s="87"/>
      <c r="F383" s="87"/>
      <c r="G383" s="87"/>
      <c r="H383" s="90"/>
      <c r="J383" s="198">
        <v>368</v>
      </c>
      <c r="K383" s="199">
        <f t="shared" si="11"/>
        <v>65.6</v>
      </c>
      <c r="L383" s="95"/>
      <c r="M383" s="95"/>
      <c r="N383" s="95"/>
      <c r="O383" s="95"/>
      <c r="P383" s="98"/>
    </row>
    <row r="384" spans="2:16" ht="12.75">
      <c r="B384" s="192">
        <v>369</v>
      </c>
      <c r="C384" s="193">
        <f t="shared" si="12"/>
        <v>58.6125</v>
      </c>
      <c r="D384" s="87"/>
      <c r="E384" s="87"/>
      <c r="F384" s="87"/>
      <c r="G384" s="87"/>
      <c r="H384" s="90"/>
      <c r="J384" s="198">
        <v>369</v>
      </c>
      <c r="K384" s="199">
        <f t="shared" si="11"/>
        <v>65.6125</v>
      </c>
      <c r="L384" s="95"/>
      <c r="M384" s="95"/>
      <c r="N384" s="95"/>
      <c r="O384" s="95"/>
      <c r="P384" s="98"/>
    </row>
    <row r="385" spans="2:16" ht="12.75">
      <c r="B385" s="192">
        <v>370</v>
      </c>
      <c r="C385" s="193">
        <f t="shared" si="12"/>
        <v>58.625</v>
      </c>
      <c r="D385" s="87"/>
      <c r="E385" s="87"/>
      <c r="F385" s="87"/>
      <c r="G385" s="87"/>
      <c r="H385" s="90"/>
      <c r="J385" s="198">
        <v>370</v>
      </c>
      <c r="K385" s="199">
        <f t="shared" si="11"/>
        <v>65.625</v>
      </c>
      <c r="L385" s="95"/>
      <c r="M385" s="95"/>
      <c r="N385" s="95"/>
      <c r="O385" s="95"/>
      <c r="P385" s="98"/>
    </row>
    <row r="386" spans="2:16" ht="12.75">
      <c r="B386" s="192">
        <v>371</v>
      </c>
      <c r="C386" s="193">
        <f t="shared" si="12"/>
        <v>58.6375</v>
      </c>
      <c r="D386" s="87"/>
      <c r="E386" s="87"/>
      <c r="F386" s="87"/>
      <c r="G386" s="87"/>
      <c r="H386" s="90"/>
      <c r="J386" s="198">
        <v>371</v>
      </c>
      <c r="K386" s="199">
        <f t="shared" si="11"/>
        <v>65.6375</v>
      </c>
      <c r="L386" s="95"/>
      <c r="M386" s="95"/>
      <c r="N386" s="95"/>
      <c r="O386" s="95"/>
      <c r="P386" s="98"/>
    </row>
    <row r="387" spans="2:16" ht="12.75">
      <c r="B387" s="192">
        <v>372</v>
      </c>
      <c r="C387" s="193">
        <f t="shared" si="12"/>
        <v>58.65</v>
      </c>
      <c r="D387" s="87"/>
      <c r="E387" s="87"/>
      <c r="F387" s="87"/>
      <c r="G387" s="87"/>
      <c r="H387" s="90"/>
      <c r="J387" s="198">
        <v>372</v>
      </c>
      <c r="K387" s="199">
        <f t="shared" si="11"/>
        <v>65.65</v>
      </c>
      <c r="L387" s="95"/>
      <c r="M387" s="95"/>
      <c r="N387" s="95"/>
      <c r="O387" s="95"/>
      <c r="P387" s="98"/>
    </row>
    <row r="388" spans="2:16" ht="12.75">
      <c r="B388" s="192">
        <v>373</v>
      </c>
      <c r="C388" s="193">
        <f t="shared" si="12"/>
        <v>58.6625</v>
      </c>
      <c r="D388" s="87"/>
      <c r="E388" s="87"/>
      <c r="F388" s="87"/>
      <c r="G388" s="87"/>
      <c r="H388" s="90"/>
      <c r="J388" s="198">
        <v>373</v>
      </c>
      <c r="K388" s="199">
        <f t="shared" si="11"/>
        <v>65.6625</v>
      </c>
      <c r="L388" s="95"/>
      <c r="M388" s="95"/>
      <c r="N388" s="95"/>
      <c r="O388" s="95"/>
      <c r="P388" s="98"/>
    </row>
    <row r="389" spans="2:16" ht="12.75">
      <c r="B389" s="192">
        <v>374</v>
      </c>
      <c r="C389" s="193">
        <f t="shared" si="12"/>
        <v>58.675</v>
      </c>
      <c r="D389" s="87"/>
      <c r="E389" s="87"/>
      <c r="F389" s="87"/>
      <c r="G389" s="87"/>
      <c r="H389" s="90"/>
      <c r="J389" s="198">
        <v>374</v>
      </c>
      <c r="K389" s="199">
        <f t="shared" si="11"/>
        <v>65.675</v>
      </c>
      <c r="L389" s="95"/>
      <c r="M389" s="95"/>
      <c r="N389" s="95"/>
      <c r="O389" s="95"/>
      <c r="P389" s="98"/>
    </row>
    <row r="390" spans="2:16" ht="12.75">
      <c r="B390" s="192">
        <v>375</v>
      </c>
      <c r="C390" s="193">
        <f t="shared" si="12"/>
        <v>58.6875</v>
      </c>
      <c r="D390" s="87"/>
      <c r="E390" s="87"/>
      <c r="F390" s="87"/>
      <c r="G390" s="87"/>
      <c r="H390" s="90"/>
      <c r="J390" s="198">
        <v>375</v>
      </c>
      <c r="K390" s="199">
        <f t="shared" si="11"/>
        <v>65.6875</v>
      </c>
      <c r="L390" s="95"/>
      <c r="M390" s="95"/>
      <c r="N390" s="95"/>
      <c r="O390" s="95"/>
      <c r="P390" s="98"/>
    </row>
    <row r="391" spans="2:16" ht="12.75">
      <c r="B391" s="192">
        <v>376</v>
      </c>
      <c r="C391" s="193">
        <f t="shared" si="12"/>
        <v>58.7</v>
      </c>
      <c r="D391" s="87"/>
      <c r="E391" s="87"/>
      <c r="F391" s="87"/>
      <c r="G391" s="87"/>
      <c r="H391" s="90"/>
      <c r="J391" s="198">
        <v>376</v>
      </c>
      <c r="K391" s="199">
        <f t="shared" si="11"/>
        <v>65.7</v>
      </c>
      <c r="L391" s="95"/>
      <c r="M391" s="95"/>
      <c r="N391" s="95"/>
      <c r="O391" s="95"/>
      <c r="P391" s="98"/>
    </row>
    <row r="392" spans="2:16" ht="12.75">
      <c r="B392" s="192">
        <v>377</v>
      </c>
      <c r="C392" s="193">
        <f t="shared" si="12"/>
        <v>58.7125</v>
      </c>
      <c r="D392" s="87"/>
      <c r="E392" s="87"/>
      <c r="F392" s="87"/>
      <c r="G392" s="87"/>
      <c r="H392" s="90"/>
      <c r="J392" s="198">
        <v>377</v>
      </c>
      <c r="K392" s="199">
        <f t="shared" si="11"/>
        <v>65.7125</v>
      </c>
      <c r="L392" s="95"/>
      <c r="M392" s="95"/>
      <c r="N392" s="95"/>
      <c r="O392" s="95"/>
      <c r="P392" s="98"/>
    </row>
    <row r="393" spans="2:16" ht="12.75">
      <c r="B393" s="192">
        <v>378</v>
      </c>
      <c r="C393" s="193">
        <f t="shared" si="12"/>
        <v>58.725</v>
      </c>
      <c r="D393" s="87"/>
      <c r="E393" s="87"/>
      <c r="F393" s="87"/>
      <c r="G393" s="87"/>
      <c r="H393" s="90"/>
      <c r="J393" s="198">
        <v>378</v>
      </c>
      <c r="K393" s="199">
        <f t="shared" si="11"/>
        <v>65.725</v>
      </c>
      <c r="L393" s="95"/>
      <c r="M393" s="95"/>
      <c r="N393" s="95"/>
      <c r="O393" s="95"/>
      <c r="P393" s="98"/>
    </row>
    <row r="394" spans="2:16" ht="12.75">
      <c r="B394" s="192">
        <v>379</v>
      </c>
      <c r="C394" s="193">
        <f t="shared" si="12"/>
        <v>58.7375</v>
      </c>
      <c r="D394" s="87"/>
      <c r="E394" s="87"/>
      <c r="F394" s="87"/>
      <c r="G394" s="87"/>
      <c r="H394" s="90"/>
      <c r="J394" s="198">
        <v>379</v>
      </c>
      <c r="K394" s="199">
        <f t="shared" si="11"/>
        <v>65.7375</v>
      </c>
      <c r="L394" s="95"/>
      <c r="M394" s="95"/>
      <c r="N394" s="95"/>
      <c r="O394" s="95"/>
      <c r="P394" s="98"/>
    </row>
    <row r="395" spans="2:16" ht="12.75">
      <c r="B395" s="192">
        <v>380</v>
      </c>
      <c r="C395" s="193">
        <f t="shared" si="12"/>
        <v>58.75</v>
      </c>
      <c r="D395" s="87"/>
      <c r="E395" s="87"/>
      <c r="F395" s="87"/>
      <c r="G395" s="87"/>
      <c r="H395" s="90"/>
      <c r="J395" s="198">
        <v>380</v>
      </c>
      <c r="K395" s="199">
        <f t="shared" si="11"/>
        <v>65.75</v>
      </c>
      <c r="L395" s="95"/>
      <c r="M395" s="95"/>
      <c r="N395" s="95"/>
      <c r="O395" s="95"/>
      <c r="P395" s="98"/>
    </row>
    <row r="396" spans="2:16" ht="12.75">
      <c r="B396" s="192">
        <v>381</v>
      </c>
      <c r="C396" s="193">
        <f t="shared" si="12"/>
        <v>58.7625</v>
      </c>
      <c r="D396" s="87"/>
      <c r="E396" s="87"/>
      <c r="F396" s="87"/>
      <c r="G396" s="87"/>
      <c r="H396" s="90"/>
      <c r="J396" s="198">
        <v>381</v>
      </c>
      <c r="K396" s="199">
        <f t="shared" si="11"/>
        <v>65.7625</v>
      </c>
      <c r="L396" s="95"/>
      <c r="M396" s="95"/>
      <c r="N396" s="95"/>
      <c r="O396" s="95"/>
      <c r="P396" s="98"/>
    </row>
    <row r="397" spans="2:16" ht="12.75">
      <c r="B397" s="192">
        <v>382</v>
      </c>
      <c r="C397" s="193">
        <f t="shared" si="12"/>
        <v>58.775</v>
      </c>
      <c r="D397" s="87"/>
      <c r="E397" s="87"/>
      <c r="F397" s="87"/>
      <c r="G397" s="87"/>
      <c r="H397" s="90"/>
      <c r="J397" s="198">
        <v>382</v>
      </c>
      <c r="K397" s="199">
        <f t="shared" si="11"/>
        <v>65.775</v>
      </c>
      <c r="L397" s="95"/>
      <c r="M397" s="95"/>
      <c r="N397" s="95"/>
      <c r="O397" s="95"/>
      <c r="P397" s="98"/>
    </row>
    <row r="398" spans="2:16" ht="12.75">
      <c r="B398" s="192">
        <v>383</v>
      </c>
      <c r="C398" s="193">
        <f t="shared" si="12"/>
        <v>58.7875</v>
      </c>
      <c r="D398" s="87"/>
      <c r="E398" s="87"/>
      <c r="F398" s="87"/>
      <c r="G398" s="87"/>
      <c r="H398" s="90"/>
      <c r="J398" s="198">
        <v>383</v>
      </c>
      <c r="K398" s="199">
        <f t="shared" si="11"/>
        <v>65.7875</v>
      </c>
      <c r="L398" s="95"/>
      <c r="M398" s="95"/>
      <c r="N398" s="95"/>
      <c r="O398" s="95"/>
      <c r="P398" s="98"/>
    </row>
    <row r="399" spans="2:16" ht="12.75">
      <c r="B399" s="192">
        <v>384</v>
      </c>
      <c r="C399" s="193">
        <f>SUM(54+B399*0.0125)</f>
        <v>58.8</v>
      </c>
      <c r="D399" s="87"/>
      <c r="E399" s="87"/>
      <c r="F399" s="87"/>
      <c r="G399" s="87"/>
      <c r="H399" s="90"/>
      <c r="J399" s="198">
        <v>384</v>
      </c>
      <c r="K399" s="199">
        <f t="shared" si="11"/>
        <v>65.8</v>
      </c>
      <c r="L399" s="95"/>
      <c r="M399" s="95"/>
      <c r="N399" s="95"/>
      <c r="O399" s="95"/>
      <c r="P399" s="98"/>
    </row>
    <row r="400" spans="2:16" ht="12.75">
      <c r="B400" s="192">
        <v>385</v>
      </c>
      <c r="C400" s="193">
        <f aca="true" t="shared" si="13" ref="C400:C420">SUM(54+B400*0.0125)</f>
        <v>58.8125</v>
      </c>
      <c r="D400" s="87"/>
      <c r="E400" s="87"/>
      <c r="F400" s="87"/>
      <c r="G400" s="87"/>
      <c r="H400" s="90"/>
      <c r="J400" s="198">
        <v>385</v>
      </c>
      <c r="K400" s="199">
        <f t="shared" si="11"/>
        <v>65.8125</v>
      </c>
      <c r="L400" s="95"/>
      <c r="M400" s="95"/>
      <c r="N400" s="95"/>
      <c r="O400" s="95"/>
      <c r="P400" s="98"/>
    </row>
    <row r="401" spans="2:16" ht="12.75">
      <c r="B401" s="192">
        <v>386</v>
      </c>
      <c r="C401" s="193">
        <f t="shared" si="13"/>
        <v>58.825</v>
      </c>
      <c r="D401" s="87"/>
      <c r="E401" s="87"/>
      <c r="F401" s="87"/>
      <c r="G401" s="87"/>
      <c r="H401" s="90"/>
      <c r="J401" s="198">
        <v>386</v>
      </c>
      <c r="K401" s="199">
        <f aca="true" t="shared" si="14" ref="K401:K464">SUM(61+J401*0.0125)</f>
        <v>65.825</v>
      </c>
      <c r="L401" s="95"/>
      <c r="M401" s="95"/>
      <c r="N401" s="95"/>
      <c r="O401" s="95"/>
      <c r="P401" s="98"/>
    </row>
    <row r="402" spans="2:16" ht="12.75">
      <c r="B402" s="192">
        <v>387</v>
      </c>
      <c r="C402" s="193">
        <f t="shared" si="13"/>
        <v>58.8375</v>
      </c>
      <c r="D402" s="87"/>
      <c r="E402" s="87"/>
      <c r="F402" s="87"/>
      <c r="G402" s="87"/>
      <c r="H402" s="90"/>
      <c r="J402" s="198">
        <v>387</v>
      </c>
      <c r="K402" s="199">
        <f t="shared" si="14"/>
        <v>65.8375</v>
      </c>
      <c r="L402" s="95"/>
      <c r="M402" s="95"/>
      <c r="N402" s="95"/>
      <c r="O402" s="95"/>
      <c r="P402" s="98"/>
    </row>
    <row r="403" spans="2:16" ht="12.75">
      <c r="B403" s="192">
        <v>388</v>
      </c>
      <c r="C403" s="193">
        <f t="shared" si="13"/>
        <v>58.85</v>
      </c>
      <c r="D403" s="87"/>
      <c r="E403" s="87"/>
      <c r="F403" s="87"/>
      <c r="G403" s="87"/>
      <c r="H403" s="90"/>
      <c r="J403" s="198">
        <v>388</v>
      </c>
      <c r="K403" s="199">
        <f t="shared" si="14"/>
        <v>65.85</v>
      </c>
      <c r="L403" s="95"/>
      <c r="M403" s="95"/>
      <c r="N403" s="95"/>
      <c r="O403" s="95"/>
      <c r="P403" s="98"/>
    </row>
    <row r="404" spans="2:16" ht="12.75">
      <c r="B404" s="192">
        <v>389</v>
      </c>
      <c r="C404" s="193">
        <f t="shared" si="13"/>
        <v>58.8625</v>
      </c>
      <c r="D404" s="87"/>
      <c r="E404" s="87"/>
      <c r="F404" s="87"/>
      <c r="G404" s="87"/>
      <c r="H404" s="90"/>
      <c r="J404" s="198">
        <v>389</v>
      </c>
      <c r="K404" s="199">
        <f t="shared" si="14"/>
        <v>65.8625</v>
      </c>
      <c r="L404" s="95"/>
      <c r="M404" s="95"/>
      <c r="N404" s="95"/>
      <c r="O404" s="95"/>
      <c r="P404" s="98"/>
    </row>
    <row r="405" spans="2:16" ht="12.75">
      <c r="B405" s="192">
        <v>390</v>
      </c>
      <c r="C405" s="193">
        <f t="shared" si="13"/>
        <v>58.875</v>
      </c>
      <c r="D405" s="87"/>
      <c r="E405" s="87"/>
      <c r="F405" s="87"/>
      <c r="G405" s="87"/>
      <c r="H405" s="90"/>
      <c r="J405" s="198">
        <v>390</v>
      </c>
      <c r="K405" s="199">
        <f t="shared" si="14"/>
        <v>65.875</v>
      </c>
      <c r="L405" s="95"/>
      <c r="M405" s="95"/>
      <c r="N405" s="95"/>
      <c r="O405" s="95"/>
      <c r="P405" s="98"/>
    </row>
    <row r="406" spans="2:16" ht="12.75">
      <c r="B406" s="192">
        <v>391</v>
      </c>
      <c r="C406" s="193">
        <f t="shared" si="13"/>
        <v>58.8875</v>
      </c>
      <c r="D406" s="87"/>
      <c r="E406" s="87"/>
      <c r="F406" s="87"/>
      <c r="G406" s="87"/>
      <c r="H406" s="90"/>
      <c r="J406" s="198">
        <v>391</v>
      </c>
      <c r="K406" s="199">
        <f t="shared" si="14"/>
        <v>65.8875</v>
      </c>
      <c r="L406" s="95"/>
      <c r="M406" s="95"/>
      <c r="N406" s="95"/>
      <c r="O406" s="95"/>
      <c r="P406" s="98"/>
    </row>
    <row r="407" spans="2:16" ht="12.75">
      <c r="B407" s="192">
        <v>392</v>
      </c>
      <c r="C407" s="193">
        <f t="shared" si="13"/>
        <v>58.9</v>
      </c>
      <c r="D407" s="87"/>
      <c r="E407" s="87"/>
      <c r="F407" s="87"/>
      <c r="G407" s="87"/>
      <c r="H407" s="90"/>
      <c r="J407" s="198">
        <v>392</v>
      </c>
      <c r="K407" s="199">
        <f t="shared" si="14"/>
        <v>65.9</v>
      </c>
      <c r="L407" s="95"/>
      <c r="M407" s="95"/>
      <c r="N407" s="95"/>
      <c r="O407" s="95"/>
      <c r="P407" s="98"/>
    </row>
    <row r="408" spans="2:16" ht="12.75">
      <c r="B408" s="192">
        <v>393</v>
      </c>
      <c r="C408" s="193">
        <f t="shared" si="13"/>
        <v>58.9125</v>
      </c>
      <c r="D408" s="87"/>
      <c r="E408" s="87"/>
      <c r="F408" s="87"/>
      <c r="G408" s="87"/>
      <c r="H408" s="90"/>
      <c r="J408" s="198">
        <v>393</v>
      </c>
      <c r="K408" s="199">
        <f t="shared" si="14"/>
        <v>65.9125</v>
      </c>
      <c r="L408" s="95"/>
      <c r="M408" s="95"/>
      <c r="N408" s="95"/>
      <c r="O408" s="95"/>
      <c r="P408" s="98"/>
    </row>
    <row r="409" spans="2:16" ht="12.75">
      <c r="B409" s="192">
        <v>394</v>
      </c>
      <c r="C409" s="193">
        <f t="shared" si="13"/>
        <v>58.925</v>
      </c>
      <c r="D409" s="87"/>
      <c r="E409" s="87"/>
      <c r="F409" s="87"/>
      <c r="G409" s="87"/>
      <c r="H409" s="90"/>
      <c r="J409" s="198">
        <v>394</v>
      </c>
      <c r="K409" s="199">
        <f t="shared" si="14"/>
        <v>65.925</v>
      </c>
      <c r="L409" s="95"/>
      <c r="M409" s="95"/>
      <c r="N409" s="95"/>
      <c r="O409" s="95"/>
      <c r="P409" s="98"/>
    </row>
    <row r="410" spans="2:16" ht="12.75">
      <c r="B410" s="192">
        <v>395</v>
      </c>
      <c r="C410" s="193">
        <f t="shared" si="13"/>
        <v>58.9375</v>
      </c>
      <c r="D410" s="87"/>
      <c r="E410" s="87"/>
      <c r="F410" s="87"/>
      <c r="G410" s="87"/>
      <c r="H410" s="90"/>
      <c r="J410" s="198">
        <v>395</v>
      </c>
      <c r="K410" s="199">
        <f t="shared" si="14"/>
        <v>65.9375</v>
      </c>
      <c r="L410" s="95"/>
      <c r="M410" s="95"/>
      <c r="N410" s="95"/>
      <c r="O410" s="95"/>
      <c r="P410" s="98"/>
    </row>
    <row r="411" spans="2:16" ht="12.75">
      <c r="B411" s="192">
        <v>396</v>
      </c>
      <c r="C411" s="193">
        <f t="shared" si="13"/>
        <v>58.95</v>
      </c>
      <c r="D411" s="87"/>
      <c r="E411" s="87"/>
      <c r="F411" s="87"/>
      <c r="G411" s="87"/>
      <c r="H411" s="90"/>
      <c r="J411" s="198">
        <v>396</v>
      </c>
      <c r="K411" s="199">
        <f t="shared" si="14"/>
        <v>65.95</v>
      </c>
      <c r="L411" s="95"/>
      <c r="M411" s="95"/>
      <c r="N411" s="95"/>
      <c r="O411" s="95"/>
      <c r="P411" s="98"/>
    </row>
    <row r="412" spans="2:16" ht="12.75">
      <c r="B412" s="192">
        <v>397</v>
      </c>
      <c r="C412" s="193">
        <f t="shared" si="13"/>
        <v>58.9625</v>
      </c>
      <c r="D412" s="87"/>
      <c r="E412" s="87"/>
      <c r="F412" s="87"/>
      <c r="G412" s="87"/>
      <c r="H412" s="90"/>
      <c r="J412" s="198">
        <v>397</v>
      </c>
      <c r="K412" s="199">
        <f t="shared" si="14"/>
        <v>65.9625</v>
      </c>
      <c r="L412" s="95"/>
      <c r="M412" s="95"/>
      <c r="N412" s="95"/>
      <c r="O412" s="95"/>
      <c r="P412" s="98"/>
    </row>
    <row r="413" spans="2:16" ht="12.75">
      <c r="B413" s="192">
        <v>398</v>
      </c>
      <c r="C413" s="193">
        <f t="shared" si="13"/>
        <v>58.975</v>
      </c>
      <c r="D413" s="87"/>
      <c r="E413" s="87"/>
      <c r="F413" s="87"/>
      <c r="G413" s="87"/>
      <c r="H413" s="90"/>
      <c r="J413" s="198">
        <v>398</v>
      </c>
      <c r="K413" s="199">
        <f t="shared" si="14"/>
        <v>65.975</v>
      </c>
      <c r="L413" s="95"/>
      <c r="M413" s="95"/>
      <c r="N413" s="95"/>
      <c r="O413" s="95"/>
      <c r="P413" s="98"/>
    </row>
    <row r="414" spans="2:16" ht="12.75">
      <c r="B414" s="192">
        <v>399</v>
      </c>
      <c r="C414" s="193">
        <f t="shared" si="13"/>
        <v>58.9875</v>
      </c>
      <c r="D414" s="87"/>
      <c r="E414" s="87"/>
      <c r="F414" s="87"/>
      <c r="G414" s="87"/>
      <c r="H414" s="90"/>
      <c r="J414" s="198">
        <v>399</v>
      </c>
      <c r="K414" s="199">
        <f t="shared" si="14"/>
        <v>65.9875</v>
      </c>
      <c r="L414" s="95"/>
      <c r="M414" s="95"/>
      <c r="N414" s="95"/>
      <c r="O414" s="95"/>
      <c r="P414" s="98"/>
    </row>
    <row r="415" spans="2:16" ht="12.75">
      <c r="B415" s="192">
        <v>400</v>
      </c>
      <c r="C415" s="193">
        <f t="shared" si="13"/>
        <v>59</v>
      </c>
      <c r="D415" s="87"/>
      <c r="E415" s="87"/>
      <c r="F415" s="87"/>
      <c r="G415" s="87"/>
      <c r="H415" s="90"/>
      <c r="J415" s="198">
        <v>400</v>
      </c>
      <c r="K415" s="199">
        <f t="shared" si="14"/>
        <v>66</v>
      </c>
      <c r="L415" s="95"/>
      <c r="M415" s="95"/>
      <c r="N415" s="95"/>
      <c r="O415" s="95"/>
      <c r="P415" s="98"/>
    </row>
    <row r="416" spans="2:16" ht="12.75">
      <c r="B416" s="192">
        <v>401</v>
      </c>
      <c r="C416" s="193">
        <f t="shared" si="13"/>
        <v>59.0125</v>
      </c>
      <c r="D416" s="87"/>
      <c r="E416" s="87"/>
      <c r="F416" s="87"/>
      <c r="G416" s="87"/>
      <c r="H416" s="90"/>
      <c r="J416" s="198">
        <v>401</v>
      </c>
      <c r="K416" s="199">
        <f t="shared" si="14"/>
        <v>66.0125</v>
      </c>
      <c r="L416" s="95"/>
      <c r="M416" s="95"/>
      <c r="N416" s="95"/>
      <c r="O416" s="95"/>
      <c r="P416" s="98"/>
    </row>
    <row r="417" spans="2:16" ht="12.75">
      <c r="B417" s="192">
        <v>402</v>
      </c>
      <c r="C417" s="193">
        <f t="shared" si="13"/>
        <v>59.025</v>
      </c>
      <c r="D417" s="87"/>
      <c r="E417" s="87"/>
      <c r="F417" s="87"/>
      <c r="G417" s="87"/>
      <c r="H417" s="90"/>
      <c r="J417" s="198">
        <v>402</v>
      </c>
      <c r="K417" s="199">
        <f t="shared" si="14"/>
        <v>66.025</v>
      </c>
      <c r="L417" s="95"/>
      <c r="M417" s="95"/>
      <c r="N417" s="95"/>
      <c r="O417" s="95"/>
      <c r="P417" s="98"/>
    </row>
    <row r="418" spans="2:16" ht="12.75">
      <c r="B418" s="192">
        <v>403</v>
      </c>
      <c r="C418" s="193">
        <f t="shared" si="13"/>
        <v>59.0375</v>
      </c>
      <c r="D418" s="87"/>
      <c r="E418" s="87"/>
      <c r="F418" s="87"/>
      <c r="G418" s="87"/>
      <c r="H418" s="90"/>
      <c r="J418" s="198">
        <v>403</v>
      </c>
      <c r="K418" s="199">
        <f t="shared" si="14"/>
        <v>66.0375</v>
      </c>
      <c r="L418" s="95"/>
      <c r="M418" s="95"/>
      <c r="N418" s="95"/>
      <c r="O418" s="95"/>
      <c r="P418" s="98"/>
    </row>
    <row r="419" spans="2:16" ht="12.75">
      <c r="B419" s="192">
        <v>404</v>
      </c>
      <c r="C419" s="193">
        <f t="shared" si="13"/>
        <v>59.05</v>
      </c>
      <c r="D419" s="87"/>
      <c r="E419" s="87"/>
      <c r="F419" s="87"/>
      <c r="G419" s="87"/>
      <c r="H419" s="90"/>
      <c r="J419" s="198">
        <v>404</v>
      </c>
      <c r="K419" s="199">
        <f t="shared" si="14"/>
        <v>66.05</v>
      </c>
      <c r="L419" s="95"/>
      <c r="M419" s="95"/>
      <c r="N419" s="95"/>
      <c r="O419" s="95"/>
      <c r="P419" s="98"/>
    </row>
    <row r="420" spans="2:16" ht="12.75">
      <c r="B420" s="192">
        <v>405</v>
      </c>
      <c r="C420" s="193">
        <f t="shared" si="13"/>
        <v>59.0625</v>
      </c>
      <c r="D420" s="87"/>
      <c r="E420" s="87"/>
      <c r="F420" s="87"/>
      <c r="G420" s="87"/>
      <c r="H420" s="90"/>
      <c r="J420" s="198">
        <v>405</v>
      </c>
      <c r="K420" s="199">
        <f t="shared" si="14"/>
        <v>66.0625</v>
      </c>
      <c r="L420" s="95"/>
      <c r="M420" s="95"/>
      <c r="N420" s="95"/>
      <c r="O420" s="95"/>
      <c r="P420" s="98"/>
    </row>
    <row r="421" spans="2:16" ht="12.75">
      <c r="B421" s="192">
        <v>406</v>
      </c>
      <c r="C421" s="193">
        <f>SUM(54+B421*0.0125)</f>
        <v>59.075</v>
      </c>
      <c r="D421" s="87"/>
      <c r="E421" s="87"/>
      <c r="F421" s="87"/>
      <c r="G421" s="87"/>
      <c r="H421" s="90"/>
      <c r="J421" s="198">
        <v>406</v>
      </c>
      <c r="K421" s="199">
        <f t="shared" si="14"/>
        <v>66.075</v>
      </c>
      <c r="L421" s="95"/>
      <c r="M421" s="95"/>
      <c r="N421" s="95"/>
      <c r="O421" s="95"/>
      <c r="P421" s="98"/>
    </row>
    <row r="422" spans="2:16" ht="12.75">
      <c r="B422" s="192">
        <v>407</v>
      </c>
      <c r="C422" s="193">
        <f aca="true" t="shared" si="15" ref="C422:C433">SUM(54+B422*0.0125)</f>
        <v>59.0875</v>
      </c>
      <c r="D422" s="87"/>
      <c r="E422" s="87"/>
      <c r="F422" s="87"/>
      <c r="G422" s="87"/>
      <c r="H422" s="90"/>
      <c r="J422" s="198">
        <v>407</v>
      </c>
      <c r="K422" s="199">
        <f t="shared" si="14"/>
        <v>66.0875</v>
      </c>
      <c r="L422" s="95"/>
      <c r="M422" s="95"/>
      <c r="N422" s="95"/>
      <c r="O422" s="95"/>
      <c r="P422" s="98"/>
    </row>
    <row r="423" spans="2:16" ht="12.75">
      <c r="B423" s="192">
        <v>408</v>
      </c>
      <c r="C423" s="193">
        <f t="shared" si="15"/>
        <v>59.1</v>
      </c>
      <c r="D423" s="87"/>
      <c r="E423" s="87"/>
      <c r="F423" s="87"/>
      <c r="G423" s="87"/>
      <c r="H423" s="90"/>
      <c r="J423" s="198">
        <v>408</v>
      </c>
      <c r="K423" s="199">
        <f t="shared" si="14"/>
        <v>66.1</v>
      </c>
      <c r="L423" s="95"/>
      <c r="M423" s="95"/>
      <c r="N423" s="95"/>
      <c r="O423" s="95"/>
      <c r="P423" s="98"/>
    </row>
    <row r="424" spans="2:16" ht="12.75">
      <c r="B424" s="192">
        <v>409</v>
      </c>
      <c r="C424" s="193">
        <f t="shared" si="15"/>
        <v>59.1125</v>
      </c>
      <c r="D424" s="87"/>
      <c r="E424" s="87"/>
      <c r="F424" s="87"/>
      <c r="G424" s="87"/>
      <c r="H424" s="90"/>
      <c r="J424" s="198">
        <v>409</v>
      </c>
      <c r="K424" s="199">
        <f t="shared" si="14"/>
        <v>66.1125</v>
      </c>
      <c r="L424" s="95"/>
      <c r="M424" s="95"/>
      <c r="N424" s="95"/>
      <c r="O424" s="95"/>
      <c r="P424" s="98"/>
    </row>
    <row r="425" spans="2:16" ht="12.75">
      <c r="B425" s="192">
        <v>410</v>
      </c>
      <c r="C425" s="193">
        <f t="shared" si="15"/>
        <v>59.125</v>
      </c>
      <c r="D425" s="87"/>
      <c r="E425" s="87"/>
      <c r="F425" s="87"/>
      <c r="G425" s="87"/>
      <c r="H425" s="90"/>
      <c r="J425" s="198">
        <v>410</v>
      </c>
      <c r="K425" s="199">
        <f t="shared" si="14"/>
        <v>66.125</v>
      </c>
      <c r="L425" s="95"/>
      <c r="M425" s="95"/>
      <c r="N425" s="95"/>
      <c r="O425" s="95"/>
      <c r="P425" s="98"/>
    </row>
    <row r="426" spans="2:16" ht="12.75">
      <c r="B426" s="192">
        <v>411</v>
      </c>
      <c r="C426" s="193">
        <f t="shared" si="15"/>
        <v>59.1375</v>
      </c>
      <c r="D426" s="87"/>
      <c r="E426" s="87"/>
      <c r="F426" s="87"/>
      <c r="G426" s="87"/>
      <c r="H426" s="90"/>
      <c r="J426" s="198">
        <v>411</v>
      </c>
      <c r="K426" s="199">
        <f t="shared" si="14"/>
        <v>66.1375</v>
      </c>
      <c r="L426" s="95"/>
      <c r="M426" s="95"/>
      <c r="N426" s="95"/>
      <c r="O426" s="95"/>
      <c r="P426" s="98"/>
    </row>
    <row r="427" spans="2:16" ht="12.75">
      <c r="B427" s="192">
        <v>412</v>
      </c>
      <c r="C427" s="193">
        <f t="shared" si="15"/>
        <v>59.15</v>
      </c>
      <c r="D427" s="87"/>
      <c r="E427" s="87"/>
      <c r="F427" s="87"/>
      <c r="G427" s="87"/>
      <c r="H427" s="90"/>
      <c r="J427" s="198">
        <v>412</v>
      </c>
      <c r="K427" s="199">
        <f t="shared" si="14"/>
        <v>66.15</v>
      </c>
      <c r="L427" s="95"/>
      <c r="M427" s="95"/>
      <c r="N427" s="95"/>
      <c r="O427" s="95"/>
      <c r="P427" s="98"/>
    </row>
    <row r="428" spans="2:16" ht="12.75">
      <c r="B428" s="192">
        <v>413</v>
      </c>
      <c r="C428" s="193">
        <f t="shared" si="15"/>
        <v>59.1625</v>
      </c>
      <c r="D428" s="87"/>
      <c r="E428" s="87"/>
      <c r="F428" s="87"/>
      <c r="G428" s="87"/>
      <c r="H428" s="90"/>
      <c r="J428" s="198">
        <v>413</v>
      </c>
      <c r="K428" s="199">
        <f t="shared" si="14"/>
        <v>66.1625</v>
      </c>
      <c r="L428" s="95"/>
      <c r="M428" s="95"/>
      <c r="N428" s="95"/>
      <c r="O428" s="95"/>
      <c r="P428" s="98"/>
    </row>
    <row r="429" spans="2:16" ht="12.75">
      <c r="B429" s="192">
        <v>414</v>
      </c>
      <c r="C429" s="193">
        <f t="shared" si="15"/>
        <v>59.175</v>
      </c>
      <c r="D429" s="87"/>
      <c r="E429" s="87"/>
      <c r="F429" s="87"/>
      <c r="G429" s="87"/>
      <c r="H429" s="90"/>
      <c r="J429" s="198">
        <v>414</v>
      </c>
      <c r="K429" s="199">
        <f t="shared" si="14"/>
        <v>66.175</v>
      </c>
      <c r="L429" s="95"/>
      <c r="M429" s="95"/>
      <c r="N429" s="95"/>
      <c r="O429" s="95"/>
      <c r="P429" s="98"/>
    </row>
    <row r="430" spans="2:16" ht="12.75">
      <c r="B430" s="192">
        <v>415</v>
      </c>
      <c r="C430" s="193">
        <f t="shared" si="15"/>
        <v>59.1875</v>
      </c>
      <c r="D430" s="87"/>
      <c r="E430" s="87"/>
      <c r="F430" s="87"/>
      <c r="G430" s="87"/>
      <c r="H430" s="90"/>
      <c r="J430" s="198">
        <v>415</v>
      </c>
      <c r="K430" s="199">
        <f t="shared" si="14"/>
        <v>66.1875</v>
      </c>
      <c r="L430" s="95"/>
      <c r="M430" s="95"/>
      <c r="N430" s="95"/>
      <c r="O430" s="95"/>
      <c r="P430" s="98"/>
    </row>
    <row r="431" spans="2:16" ht="12.75">
      <c r="B431" s="192">
        <v>416</v>
      </c>
      <c r="C431" s="193">
        <f t="shared" si="15"/>
        <v>59.2</v>
      </c>
      <c r="D431" s="87"/>
      <c r="E431" s="87"/>
      <c r="F431" s="87"/>
      <c r="G431" s="87"/>
      <c r="H431" s="90"/>
      <c r="J431" s="198">
        <v>416</v>
      </c>
      <c r="K431" s="199">
        <f t="shared" si="14"/>
        <v>66.2</v>
      </c>
      <c r="L431" s="95"/>
      <c r="M431" s="95"/>
      <c r="N431" s="95"/>
      <c r="O431" s="95"/>
      <c r="P431" s="98"/>
    </row>
    <row r="432" spans="2:16" ht="12.75">
      <c r="B432" s="192">
        <v>417</v>
      </c>
      <c r="C432" s="193">
        <f t="shared" si="15"/>
        <v>59.2125</v>
      </c>
      <c r="D432" s="87"/>
      <c r="E432" s="87"/>
      <c r="F432" s="87"/>
      <c r="G432" s="87"/>
      <c r="H432" s="90"/>
      <c r="J432" s="198">
        <v>417</v>
      </c>
      <c r="K432" s="199">
        <f t="shared" si="14"/>
        <v>66.2125</v>
      </c>
      <c r="L432" s="95"/>
      <c r="M432" s="95"/>
      <c r="N432" s="95"/>
      <c r="O432" s="95"/>
      <c r="P432" s="98"/>
    </row>
    <row r="433" spans="2:16" ht="12.75">
      <c r="B433" s="192">
        <v>418</v>
      </c>
      <c r="C433" s="193">
        <f t="shared" si="15"/>
        <v>59.225</v>
      </c>
      <c r="D433" s="87"/>
      <c r="E433" s="87"/>
      <c r="F433" s="87"/>
      <c r="G433" s="87"/>
      <c r="H433" s="90"/>
      <c r="J433" s="198">
        <v>418</v>
      </c>
      <c r="K433" s="199">
        <f t="shared" si="14"/>
        <v>66.225</v>
      </c>
      <c r="L433" s="95"/>
      <c r="M433" s="95"/>
      <c r="N433" s="95"/>
      <c r="O433" s="95"/>
      <c r="P433" s="98"/>
    </row>
    <row r="434" spans="2:16" ht="12.75">
      <c r="B434" s="192">
        <v>419</v>
      </c>
      <c r="C434" s="193">
        <f>SUM(54+B434*0.0125)</f>
        <v>59.2375</v>
      </c>
      <c r="D434" s="87"/>
      <c r="E434" s="87"/>
      <c r="F434" s="87"/>
      <c r="G434" s="87"/>
      <c r="H434" s="90"/>
      <c r="J434" s="198">
        <v>419</v>
      </c>
      <c r="K434" s="199">
        <f t="shared" si="14"/>
        <v>66.2375</v>
      </c>
      <c r="L434" s="95"/>
      <c r="M434" s="95"/>
      <c r="N434" s="95"/>
      <c r="O434" s="95"/>
      <c r="P434" s="98"/>
    </row>
    <row r="435" spans="2:16" ht="12.75">
      <c r="B435" s="192">
        <v>420</v>
      </c>
      <c r="C435" s="193">
        <f aca="true" t="shared" si="16" ref="C435:C446">SUM(54+B435*0.0125)</f>
        <v>59.25</v>
      </c>
      <c r="D435" s="87"/>
      <c r="E435" s="87"/>
      <c r="F435" s="87"/>
      <c r="G435" s="87"/>
      <c r="H435" s="90"/>
      <c r="J435" s="198">
        <v>420</v>
      </c>
      <c r="K435" s="199">
        <f t="shared" si="14"/>
        <v>66.25</v>
      </c>
      <c r="L435" s="95"/>
      <c r="M435" s="95"/>
      <c r="N435" s="95"/>
      <c r="O435" s="95"/>
      <c r="P435" s="98"/>
    </row>
    <row r="436" spans="2:16" ht="12.75">
      <c r="B436" s="192">
        <v>421</v>
      </c>
      <c r="C436" s="193">
        <f t="shared" si="16"/>
        <v>59.2625</v>
      </c>
      <c r="D436" s="87"/>
      <c r="E436" s="87"/>
      <c r="F436" s="87"/>
      <c r="G436" s="87"/>
      <c r="H436" s="90"/>
      <c r="J436" s="198">
        <v>421</v>
      </c>
      <c r="K436" s="199">
        <f t="shared" si="14"/>
        <v>66.2625</v>
      </c>
      <c r="L436" s="95"/>
      <c r="M436" s="95"/>
      <c r="N436" s="95"/>
      <c r="O436" s="95"/>
      <c r="P436" s="98"/>
    </row>
    <row r="437" spans="2:16" ht="12.75">
      <c r="B437" s="192">
        <v>422</v>
      </c>
      <c r="C437" s="193">
        <f t="shared" si="16"/>
        <v>59.275</v>
      </c>
      <c r="D437" s="87"/>
      <c r="E437" s="87"/>
      <c r="F437" s="87"/>
      <c r="G437" s="87"/>
      <c r="H437" s="90"/>
      <c r="J437" s="198">
        <v>422</v>
      </c>
      <c r="K437" s="199">
        <f t="shared" si="14"/>
        <v>66.275</v>
      </c>
      <c r="L437" s="95"/>
      <c r="M437" s="95"/>
      <c r="N437" s="95"/>
      <c r="O437" s="95"/>
      <c r="P437" s="98"/>
    </row>
    <row r="438" spans="2:16" ht="12.75">
      <c r="B438" s="192">
        <v>423</v>
      </c>
      <c r="C438" s="193">
        <f t="shared" si="16"/>
        <v>59.2875</v>
      </c>
      <c r="D438" s="87"/>
      <c r="E438" s="87"/>
      <c r="F438" s="87"/>
      <c r="G438" s="87"/>
      <c r="H438" s="90"/>
      <c r="J438" s="198">
        <v>423</v>
      </c>
      <c r="K438" s="199">
        <f t="shared" si="14"/>
        <v>66.2875</v>
      </c>
      <c r="L438" s="95"/>
      <c r="M438" s="95"/>
      <c r="N438" s="95"/>
      <c r="O438" s="95"/>
      <c r="P438" s="98"/>
    </row>
    <row r="439" spans="2:16" ht="12.75">
      <c r="B439" s="192">
        <v>424</v>
      </c>
      <c r="C439" s="193">
        <f t="shared" si="16"/>
        <v>59.3</v>
      </c>
      <c r="D439" s="87"/>
      <c r="E439" s="87"/>
      <c r="F439" s="87"/>
      <c r="G439" s="87"/>
      <c r="H439" s="90"/>
      <c r="J439" s="198">
        <v>424</v>
      </c>
      <c r="K439" s="199">
        <f t="shared" si="14"/>
        <v>66.3</v>
      </c>
      <c r="L439" s="95"/>
      <c r="M439" s="95"/>
      <c r="N439" s="95"/>
      <c r="O439" s="95"/>
      <c r="P439" s="98"/>
    </row>
    <row r="440" spans="2:16" ht="12.75">
      <c r="B440" s="192">
        <v>425</v>
      </c>
      <c r="C440" s="193">
        <f t="shared" si="16"/>
        <v>59.3125</v>
      </c>
      <c r="D440" s="87"/>
      <c r="E440" s="87"/>
      <c r="F440" s="87"/>
      <c r="G440" s="87"/>
      <c r="H440" s="90"/>
      <c r="J440" s="198">
        <v>425</v>
      </c>
      <c r="K440" s="199">
        <f t="shared" si="14"/>
        <v>66.3125</v>
      </c>
      <c r="L440" s="95"/>
      <c r="M440" s="95"/>
      <c r="N440" s="95"/>
      <c r="O440" s="95"/>
      <c r="P440" s="98"/>
    </row>
    <row r="441" spans="2:16" ht="12.75">
      <c r="B441" s="192">
        <v>426</v>
      </c>
      <c r="C441" s="193">
        <f t="shared" si="16"/>
        <v>59.325</v>
      </c>
      <c r="D441" s="87"/>
      <c r="E441" s="87"/>
      <c r="F441" s="87"/>
      <c r="G441" s="87"/>
      <c r="H441" s="90"/>
      <c r="J441" s="198">
        <v>426</v>
      </c>
      <c r="K441" s="199">
        <f t="shared" si="14"/>
        <v>66.325</v>
      </c>
      <c r="L441" s="95"/>
      <c r="M441" s="95"/>
      <c r="N441" s="95"/>
      <c r="O441" s="95"/>
      <c r="P441" s="98"/>
    </row>
    <row r="442" spans="2:16" ht="12.75">
      <c r="B442" s="192">
        <v>427</v>
      </c>
      <c r="C442" s="193">
        <f t="shared" si="16"/>
        <v>59.3375</v>
      </c>
      <c r="D442" s="87"/>
      <c r="E442" s="87"/>
      <c r="F442" s="87"/>
      <c r="G442" s="87"/>
      <c r="H442" s="90"/>
      <c r="J442" s="198">
        <v>427</v>
      </c>
      <c r="K442" s="199">
        <f t="shared" si="14"/>
        <v>66.3375</v>
      </c>
      <c r="L442" s="95"/>
      <c r="M442" s="95"/>
      <c r="N442" s="95"/>
      <c r="O442" s="95"/>
      <c r="P442" s="98"/>
    </row>
    <row r="443" spans="2:16" ht="12.75">
      <c r="B443" s="192">
        <v>428</v>
      </c>
      <c r="C443" s="193">
        <f t="shared" si="16"/>
        <v>59.35</v>
      </c>
      <c r="D443" s="87"/>
      <c r="E443" s="87"/>
      <c r="F443" s="87"/>
      <c r="G443" s="87"/>
      <c r="H443" s="90"/>
      <c r="J443" s="198">
        <v>428</v>
      </c>
      <c r="K443" s="199">
        <f t="shared" si="14"/>
        <v>66.35</v>
      </c>
      <c r="L443" s="95"/>
      <c r="M443" s="95"/>
      <c r="N443" s="95"/>
      <c r="O443" s="95"/>
      <c r="P443" s="98"/>
    </row>
    <row r="444" spans="2:16" ht="12.75">
      <c r="B444" s="192">
        <v>429</v>
      </c>
      <c r="C444" s="193">
        <f t="shared" si="16"/>
        <v>59.3625</v>
      </c>
      <c r="D444" s="87"/>
      <c r="E444" s="87"/>
      <c r="F444" s="87"/>
      <c r="G444" s="87"/>
      <c r="H444" s="90"/>
      <c r="J444" s="198">
        <v>429</v>
      </c>
      <c r="K444" s="199">
        <f t="shared" si="14"/>
        <v>66.3625</v>
      </c>
      <c r="L444" s="95"/>
      <c r="M444" s="95"/>
      <c r="N444" s="95"/>
      <c r="O444" s="95"/>
      <c r="P444" s="98"/>
    </row>
    <row r="445" spans="2:16" ht="12.75">
      <c r="B445" s="192">
        <v>430</v>
      </c>
      <c r="C445" s="193">
        <f t="shared" si="16"/>
        <v>59.375</v>
      </c>
      <c r="D445" s="87"/>
      <c r="E445" s="87"/>
      <c r="F445" s="87"/>
      <c r="G445" s="87"/>
      <c r="H445" s="90"/>
      <c r="J445" s="198">
        <v>430</v>
      </c>
      <c r="K445" s="199">
        <f t="shared" si="14"/>
        <v>66.375</v>
      </c>
      <c r="L445" s="95"/>
      <c r="M445" s="95"/>
      <c r="N445" s="95"/>
      <c r="O445" s="95"/>
      <c r="P445" s="98"/>
    </row>
    <row r="446" spans="2:16" ht="12.75">
      <c r="B446" s="192">
        <v>431</v>
      </c>
      <c r="C446" s="193">
        <f t="shared" si="16"/>
        <v>59.3875</v>
      </c>
      <c r="D446" s="87"/>
      <c r="E446" s="87"/>
      <c r="F446" s="87"/>
      <c r="G446" s="87"/>
      <c r="H446" s="90"/>
      <c r="J446" s="198">
        <v>431</v>
      </c>
      <c r="K446" s="199">
        <f t="shared" si="14"/>
        <v>66.3875</v>
      </c>
      <c r="L446" s="95"/>
      <c r="M446" s="95"/>
      <c r="N446" s="95"/>
      <c r="O446" s="95"/>
      <c r="P446" s="98"/>
    </row>
    <row r="447" spans="2:16" ht="12.75">
      <c r="B447" s="192">
        <v>432</v>
      </c>
      <c r="C447" s="193">
        <f>SUM(54+B447*0.0125)</f>
        <v>59.4</v>
      </c>
      <c r="D447" s="87"/>
      <c r="E447" s="87"/>
      <c r="F447" s="87"/>
      <c r="G447" s="87"/>
      <c r="H447" s="90"/>
      <c r="J447" s="198">
        <v>432</v>
      </c>
      <c r="K447" s="199">
        <f t="shared" si="14"/>
        <v>66.4</v>
      </c>
      <c r="L447" s="95"/>
      <c r="M447" s="95"/>
      <c r="N447" s="95"/>
      <c r="O447" s="95"/>
      <c r="P447" s="98"/>
    </row>
    <row r="448" spans="2:16" ht="12.75">
      <c r="B448" s="192">
        <v>433</v>
      </c>
      <c r="C448" s="193">
        <f aca="true" t="shared" si="17" ref="C448:C464">SUM(54+B448*0.0125)</f>
        <v>59.4125</v>
      </c>
      <c r="D448" s="87"/>
      <c r="E448" s="87"/>
      <c r="F448" s="87"/>
      <c r="G448" s="87"/>
      <c r="H448" s="90"/>
      <c r="J448" s="198">
        <v>433</v>
      </c>
      <c r="K448" s="199">
        <f t="shared" si="14"/>
        <v>66.4125</v>
      </c>
      <c r="L448" s="95"/>
      <c r="M448" s="95"/>
      <c r="N448" s="95"/>
      <c r="O448" s="95"/>
      <c r="P448" s="98"/>
    </row>
    <row r="449" spans="2:16" ht="12.75">
      <c r="B449" s="192">
        <v>434</v>
      </c>
      <c r="C449" s="193">
        <f t="shared" si="17"/>
        <v>59.425</v>
      </c>
      <c r="D449" s="87"/>
      <c r="E449" s="87"/>
      <c r="F449" s="87"/>
      <c r="G449" s="87"/>
      <c r="H449" s="90"/>
      <c r="J449" s="198">
        <v>434</v>
      </c>
      <c r="K449" s="199">
        <f t="shared" si="14"/>
        <v>66.425</v>
      </c>
      <c r="L449" s="95"/>
      <c r="M449" s="95"/>
      <c r="N449" s="95"/>
      <c r="O449" s="95"/>
      <c r="P449" s="98"/>
    </row>
    <row r="450" spans="2:16" ht="12.75">
      <c r="B450" s="192">
        <v>435</v>
      </c>
      <c r="C450" s="193">
        <f t="shared" si="17"/>
        <v>59.4375</v>
      </c>
      <c r="D450" s="87"/>
      <c r="E450" s="87"/>
      <c r="F450" s="87"/>
      <c r="G450" s="87"/>
      <c r="H450" s="90"/>
      <c r="J450" s="198">
        <v>435</v>
      </c>
      <c r="K450" s="199">
        <f t="shared" si="14"/>
        <v>66.4375</v>
      </c>
      <c r="L450" s="95"/>
      <c r="M450" s="95"/>
      <c r="N450" s="95"/>
      <c r="O450" s="95"/>
      <c r="P450" s="98"/>
    </row>
    <row r="451" spans="2:16" ht="12.75">
      <c r="B451" s="192">
        <v>436</v>
      </c>
      <c r="C451" s="193">
        <f t="shared" si="17"/>
        <v>59.45</v>
      </c>
      <c r="D451" s="87"/>
      <c r="E451" s="87"/>
      <c r="F451" s="87"/>
      <c r="G451" s="87"/>
      <c r="H451" s="90"/>
      <c r="J451" s="198">
        <v>436</v>
      </c>
      <c r="K451" s="199">
        <f t="shared" si="14"/>
        <v>66.45</v>
      </c>
      <c r="L451" s="95"/>
      <c r="M451" s="95"/>
      <c r="N451" s="95"/>
      <c r="O451" s="95"/>
      <c r="P451" s="98"/>
    </row>
    <row r="452" spans="2:16" ht="12.75">
      <c r="B452" s="192">
        <v>437</v>
      </c>
      <c r="C452" s="193">
        <f t="shared" si="17"/>
        <v>59.4625</v>
      </c>
      <c r="D452" s="87"/>
      <c r="E452" s="87"/>
      <c r="F452" s="87"/>
      <c r="G452" s="87"/>
      <c r="H452" s="90"/>
      <c r="J452" s="198">
        <v>437</v>
      </c>
      <c r="K452" s="199">
        <f t="shared" si="14"/>
        <v>66.4625</v>
      </c>
      <c r="L452" s="95"/>
      <c r="M452" s="95"/>
      <c r="N452" s="95"/>
      <c r="O452" s="95"/>
      <c r="P452" s="98"/>
    </row>
    <row r="453" spans="2:16" ht="12.75">
      <c r="B453" s="192">
        <v>438</v>
      </c>
      <c r="C453" s="193">
        <f t="shared" si="17"/>
        <v>59.475</v>
      </c>
      <c r="D453" s="87"/>
      <c r="E453" s="87"/>
      <c r="F453" s="87"/>
      <c r="G453" s="87"/>
      <c r="H453" s="90"/>
      <c r="J453" s="198">
        <v>438</v>
      </c>
      <c r="K453" s="199">
        <f t="shared" si="14"/>
        <v>66.475</v>
      </c>
      <c r="L453" s="95"/>
      <c r="M453" s="95"/>
      <c r="N453" s="95"/>
      <c r="O453" s="95"/>
      <c r="P453" s="98"/>
    </row>
    <row r="454" spans="2:16" ht="12.75">
      <c r="B454" s="192">
        <v>439</v>
      </c>
      <c r="C454" s="193">
        <f t="shared" si="17"/>
        <v>59.4875</v>
      </c>
      <c r="D454" s="87"/>
      <c r="E454" s="87"/>
      <c r="F454" s="87"/>
      <c r="G454" s="87"/>
      <c r="H454" s="90"/>
      <c r="J454" s="198">
        <v>439</v>
      </c>
      <c r="K454" s="199">
        <f t="shared" si="14"/>
        <v>66.4875</v>
      </c>
      <c r="L454" s="95"/>
      <c r="M454" s="95"/>
      <c r="N454" s="95"/>
      <c r="O454" s="95"/>
      <c r="P454" s="98"/>
    </row>
    <row r="455" spans="2:16" ht="12.75">
      <c r="B455" s="192">
        <v>440</v>
      </c>
      <c r="C455" s="193">
        <f t="shared" si="17"/>
        <v>59.5</v>
      </c>
      <c r="D455" s="87"/>
      <c r="E455" s="87"/>
      <c r="F455" s="87"/>
      <c r="G455" s="87"/>
      <c r="H455" s="90"/>
      <c r="J455" s="198">
        <v>440</v>
      </c>
      <c r="K455" s="199">
        <f t="shared" si="14"/>
        <v>66.5</v>
      </c>
      <c r="L455" s="95"/>
      <c r="M455" s="95"/>
      <c r="N455" s="95"/>
      <c r="O455" s="95"/>
      <c r="P455" s="98"/>
    </row>
    <row r="456" spans="2:16" ht="12.75">
      <c r="B456" s="192">
        <v>441</v>
      </c>
      <c r="C456" s="193">
        <f t="shared" si="17"/>
        <v>59.5125</v>
      </c>
      <c r="D456" s="87"/>
      <c r="E456" s="87"/>
      <c r="F456" s="87"/>
      <c r="G456" s="87"/>
      <c r="H456" s="90"/>
      <c r="J456" s="198">
        <v>441</v>
      </c>
      <c r="K456" s="199">
        <f t="shared" si="14"/>
        <v>66.5125</v>
      </c>
      <c r="L456" s="95"/>
      <c r="M456" s="95"/>
      <c r="N456" s="95"/>
      <c r="O456" s="95"/>
      <c r="P456" s="98"/>
    </row>
    <row r="457" spans="2:16" ht="12.75">
      <c r="B457" s="192">
        <v>442</v>
      </c>
      <c r="C457" s="193">
        <f t="shared" si="17"/>
        <v>59.525</v>
      </c>
      <c r="D457" s="87"/>
      <c r="E457" s="87"/>
      <c r="F457" s="87"/>
      <c r="G457" s="87"/>
      <c r="H457" s="90"/>
      <c r="J457" s="198">
        <v>442</v>
      </c>
      <c r="K457" s="199">
        <f t="shared" si="14"/>
        <v>66.525</v>
      </c>
      <c r="L457" s="95"/>
      <c r="M457" s="95"/>
      <c r="N457" s="95"/>
      <c r="O457" s="95"/>
      <c r="P457" s="98"/>
    </row>
    <row r="458" spans="2:16" ht="12.75">
      <c r="B458" s="192">
        <v>443</v>
      </c>
      <c r="C458" s="193">
        <f t="shared" si="17"/>
        <v>59.5375</v>
      </c>
      <c r="D458" s="87"/>
      <c r="E458" s="87"/>
      <c r="F458" s="87"/>
      <c r="G458" s="87"/>
      <c r="H458" s="90"/>
      <c r="J458" s="198">
        <v>443</v>
      </c>
      <c r="K458" s="199">
        <f t="shared" si="14"/>
        <v>66.5375</v>
      </c>
      <c r="L458" s="95"/>
      <c r="M458" s="95"/>
      <c r="N458" s="95"/>
      <c r="O458" s="95"/>
      <c r="P458" s="98"/>
    </row>
    <row r="459" spans="2:16" ht="12.75">
      <c r="B459" s="192">
        <v>444</v>
      </c>
      <c r="C459" s="193">
        <f t="shared" si="17"/>
        <v>59.55</v>
      </c>
      <c r="D459" s="87"/>
      <c r="E459" s="87"/>
      <c r="F459" s="87"/>
      <c r="G459" s="87"/>
      <c r="H459" s="90"/>
      <c r="J459" s="198">
        <v>444</v>
      </c>
      <c r="K459" s="199">
        <f t="shared" si="14"/>
        <v>66.55</v>
      </c>
      <c r="L459" s="95"/>
      <c r="M459" s="95"/>
      <c r="N459" s="95"/>
      <c r="O459" s="95"/>
      <c r="P459" s="98"/>
    </row>
    <row r="460" spans="2:16" ht="12.75">
      <c r="B460" s="192">
        <v>445</v>
      </c>
      <c r="C460" s="193">
        <f t="shared" si="17"/>
        <v>59.5625</v>
      </c>
      <c r="D460" s="87"/>
      <c r="E460" s="87"/>
      <c r="F460" s="87"/>
      <c r="G460" s="87"/>
      <c r="H460" s="90"/>
      <c r="J460" s="198">
        <v>445</v>
      </c>
      <c r="K460" s="199">
        <f t="shared" si="14"/>
        <v>66.5625</v>
      </c>
      <c r="L460" s="95"/>
      <c r="M460" s="95"/>
      <c r="N460" s="95"/>
      <c r="O460" s="95"/>
      <c r="P460" s="98"/>
    </row>
    <row r="461" spans="2:16" ht="12.75">
      <c r="B461" s="192">
        <v>446</v>
      </c>
      <c r="C461" s="193">
        <f t="shared" si="17"/>
        <v>59.575</v>
      </c>
      <c r="D461" s="87"/>
      <c r="E461" s="87"/>
      <c r="F461" s="87"/>
      <c r="G461" s="87"/>
      <c r="H461" s="90"/>
      <c r="J461" s="198">
        <v>446</v>
      </c>
      <c r="K461" s="199">
        <f t="shared" si="14"/>
        <v>66.575</v>
      </c>
      <c r="L461" s="95"/>
      <c r="M461" s="95"/>
      <c r="N461" s="95"/>
      <c r="O461" s="95"/>
      <c r="P461" s="98"/>
    </row>
    <row r="462" spans="2:16" ht="12.75">
      <c r="B462" s="192">
        <v>447</v>
      </c>
      <c r="C462" s="193">
        <f t="shared" si="17"/>
        <v>59.5875</v>
      </c>
      <c r="D462" s="87"/>
      <c r="E462" s="87"/>
      <c r="F462" s="87"/>
      <c r="G462" s="87"/>
      <c r="H462" s="90"/>
      <c r="J462" s="198">
        <v>447</v>
      </c>
      <c r="K462" s="199">
        <f t="shared" si="14"/>
        <v>66.5875</v>
      </c>
      <c r="L462" s="95"/>
      <c r="M462" s="95"/>
      <c r="N462" s="95"/>
      <c r="O462" s="95"/>
      <c r="P462" s="98"/>
    </row>
    <row r="463" spans="2:16" ht="12.75">
      <c r="B463" s="192">
        <v>448</v>
      </c>
      <c r="C463" s="193">
        <f t="shared" si="17"/>
        <v>59.6</v>
      </c>
      <c r="D463" s="87"/>
      <c r="E463" s="87"/>
      <c r="F463" s="87"/>
      <c r="G463" s="87"/>
      <c r="H463" s="90"/>
      <c r="J463" s="198">
        <v>448</v>
      </c>
      <c r="K463" s="199">
        <f t="shared" si="14"/>
        <v>66.6</v>
      </c>
      <c r="L463" s="95"/>
      <c r="M463" s="95"/>
      <c r="N463" s="95"/>
      <c r="O463" s="95"/>
      <c r="P463" s="98"/>
    </row>
    <row r="464" spans="2:16" ht="12.75">
      <c r="B464" s="192">
        <v>449</v>
      </c>
      <c r="C464" s="193">
        <f t="shared" si="17"/>
        <v>59.6125</v>
      </c>
      <c r="D464" s="87"/>
      <c r="E464" s="87"/>
      <c r="F464" s="87"/>
      <c r="G464" s="87"/>
      <c r="H464" s="90"/>
      <c r="J464" s="198">
        <v>449</v>
      </c>
      <c r="K464" s="199">
        <f t="shared" si="14"/>
        <v>66.6125</v>
      </c>
      <c r="L464" s="95"/>
      <c r="M464" s="95"/>
      <c r="N464" s="95"/>
      <c r="O464" s="95"/>
      <c r="P464" s="98"/>
    </row>
    <row r="465" spans="2:16" ht="12.75">
      <c r="B465" s="192">
        <v>450</v>
      </c>
      <c r="C465" s="193">
        <f>SUM(54+B465*0.0125)</f>
        <v>59.625</v>
      </c>
      <c r="D465" s="87"/>
      <c r="E465" s="87"/>
      <c r="F465" s="87"/>
      <c r="G465" s="87"/>
      <c r="H465" s="90"/>
      <c r="J465" s="198">
        <v>450</v>
      </c>
      <c r="K465" s="199">
        <f aca="true" t="shared" si="18" ref="K465:K528">SUM(61+J465*0.0125)</f>
        <v>66.625</v>
      </c>
      <c r="L465" s="95"/>
      <c r="M465" s="95"/>
      <c r="N465" s="95"/>
      <c r="O465" s="95"/>
      <c r="P465" s="98"/>
    </row>
    <row r="466" spans="2:16" ht="12.75">
      <c r="B466" s="192">
        <v>451</v>
      </c>
      <c r="C466" s="193">
        <f aca="true" t="shared" si="19" ref="C466:C478">SUM(54+B466*0.0125)</f>
        <v>59.6375</v>
      </c>
      <c r="D466" s="87"/>
      <c r="E466" s="87"/>
      <c r="F466" s="87"/>
      <c r="G466" s="87"/>
      <c r="H466" s="90"/>
      <c r="J466" s="198">
        <v>451</v>
      </c>
      <c r="K466" s="199">
        <f t="shared" si="18"/>
        <v>66.6375</v>
      </c>
      <c r="L466" s="95"/>
      <c r="M466" s="95"/>
      <c r="N466" s="95"/>
      <c r="O466" s="95"/>
      <c r="P466" s="98"/>
    </row>
    <row r="467" spans="2:16" ht="12.75">
      <c r="B467" s="192">
        <v>452</v>
      </c>
      <c r="C467" s="193">
        <f t="shared" si="19"/>
        <v>59.65</v>
      </c>
      <c r="D467" s="87"/>
      <c r="E467" s="87"/>
      <c r="F467" s="87"/>
      <c r="G467" s="87"/>
      <c r="H467" s="90"/>
      <c r="J467" s="198">
        <v>452</v>
      </c>
      <c r="K467" s="199">
        <f t="shared" si="18"/>
        <v>66.65</v>
      </c>
      <c r="L467" s="95"/>
      <c r="M467" s="95"/>
      <c r="N467" s="95"/>
      <c r="O467" s="95"/>
      <c r="P467" s="98"/>
    </row>
    <row r="468" spans="2:16" ht="12.75">
      <c r="B468" s="192">
        <v>453</v>
      </c>
      <c r="C468" s="193">
        <f t="shared" si="19"/>
        <v>59.6625</v>
      </c>
      <c r="D468" s="87"/>
      <c r="E468" s="87"/>
      <c r="F468" s="87"/>
      <c r="G468" s="87"/>
      <c r="H468" s="90"/>
      <c r="J468" s="198">
        <v>453</v>
      </c>
      <c r="K468" s="199">
        <f t="shared" si="18"/>
        <v>66.6625</v>
      </c>
      <c r="L468" s="95"/>
      <c r="M468" s="95"/>
      <c r="N468" s="95"/>
      <c r="O468" s="95"/>
      <c r="P468" s="98"/>
    </row>
    <row r="469" spans="2:16" ht="12.75">
      <c r="B469" s="192">
        <v>454</v>
      </c>
      <c r="C469" s="193">
        <f t="shared" si="19"/>
        <v>59.675</v>
      </c>
      <c r="D469" s="87"/>
      <c r="E469" s="87"/>
      <c r="F469" s="87"/>
      <c r="G469" s="87"/>
      <c r="H469" s="90"/>
      <c r="J469" s="198">
        <v>454</v>
      </c>
      <c r="K469" s="199">
        <f t="shared" si="18"/>
        <v>66.675</v>
      </c>
      <c r="L469" s="95"/>
      <c r="M469" s="95"/>
      <c r="N469" s="95"/>
      <c r="O469" s="95"/>
      <c r="P469" s="98"/>
    </row>
    <row r="470" spans="2:16" ht="12.75">
      <c r="B470" s="192">
        <v>455</v>
      </c>
      <c r="C470" s="193">
        <f t="shared" si="19"/>
        <v>59.6875</v>
      </c>
      <c r="D470" s="87"/>
      <c r="E470" s="87"/>
      <c r="F470" s="87"/>
      <c r="G470" s="87"/>
      <c r="H470" s="90"/>
      <c r="J470" s="198">
        <v>455</v>
      </c>
      <c r="K470" s="199">
        <f t="shared" si="18"/>
        <v>66.6875</v>
      </c>
      <c r="L470" s="95"/>
      <c r="M470" s="95"/>
      <c r="N470" s="95"/>
      <c r="O470" s="95"/>
      <c r="P470" s="98"/>
    </row>
    <row r="471" spans="2:16" ht="12.75">
      <c r="B471" s="192">
        <v>456</v>
      </c>
      <c r="C471" s="193">
        <f t="shared" si="19"/>
        <v>59.7</v>
      </c>
      <c r="D471" s="87"/>
      <c r="E471" s="87"/>
      <c r="F471" s="87"/>
      <c r="G471" s="87"/>
      <c r="H471" s="90"/>
      <c r="J471" s="198">
        <v>456</v>
      </c>
      <c r="K471" s="199">
        <f t="shared" si="18"/>
        <v>66.7</v>
      </c>
      <c r="L471" s="95"/>
      <c r="M471" s="95"/>
      <c r="N471" s="95"/>
      <c r="O471" s="95"/>
      <c r="P471" s="98"/>
    </row>
    <row r="472" spans="2:16" ht="12.75">
      <c r="B472" s="192">
        <v>457</v>
      </c>
      <c r="C472" s="193">
        <f t="shared" si="19"/>
        <v>59.7125</v>
      </c>
      <c r="D472" s="87"/>
      <c r="E472" s="87"/>
      <c r="F472" s="87"/>
      <c r="G472" s="87"/>
      <c r="H472" s="90"/>
      <c r="J472" s="198">
        <v>457</v>
      </c>
      <c r="K472" s="199">
        <f t="shared" si="18"/>
        <v>66.7125</v>
      </c>
      <c r="L472" s="95"/>
      <c r="M472" s="95"/>
      <c r="N472" s="95"/>
      <c r="O472" s="95"/>
      <c r="P472" s="98"/>
    </row>
    <row r="473" spans="2:16" ht="12.75">
      <c r="B473" s="192">
        <v>458</v>
      </c>
      <c r="C473" s="193">
        <f t="shared" si="19"/>
        <v>59.725</v>
      </c>
      <c r="D473" s="87"/>
      <c r="E473" s="87"/>
      <c r="F473" s="87"/>
      <c r="G473" s="87"/>
      <c r="H473" s="90"/>
      <c r="J473" s="198">
        <v>458</v>
      </c>
      <c r="K473" s="199">
        <f t="shared" si="18"/>
        <v>66.725</v>
      </c>
      <c r="L473" s="95"/>
      <c r="M473" s="95"/>
      <c r="N473" s="95"/>
      <c r="O473" s="95"/>
      <c r="P473" s="98"/>
    </row>
    <row r="474" spans="2:16" ht="12.75">
      <c r="B474" s="192">
        <v>459</v>
      </c>
      <c r="C474" s="193">
        <f t="shared" si="19"/>
        <v>59.7375</v>
      </c>
      <c r="D474" s="87"/>
      <c r="E474" s="87"/>
      <c r="F474" s="87"/>
      <c r="G474" s="87"/>
      <c r="H474" s="90"/>
      <c r="J474" s="198">
        <v>459</v>
      </c>
      <c r="K474" s="199">
        <f t="shared" si="18"/>
        <v>66.7375</v>
      </c>
      <c r="L474" s="95"/>
      <c r="M474" s="95"/>
      <c r="N474" s="95"/>
      <c r="O474" s="95"/>
      <c r="P474" s="98"/>
    </row>
    <row r="475" spans="2:16" ht="12.75">
      <c r="B475" s="192">
        <v>460</v>
      </c>
      <c r="C475" s="193">
        <f t="shared" si="19"/>
        <v>59.75</v>
      </c>
      <c r="D475" s="87"/>
      <c r="E475" s="87"/>
      <c r="F475" s="87"/>
      <c r="G475" s="87"/>
      <c r="H475" s="90"/>
      <c r="J475" s="198">
        <v>460</v>
      </c>
      <c r="K475" s="199">
        <f t="shared" si="18"/>
        <v>66.75</v>
      </c>
      <c r="L475" s="95"/>
      <c r="M475" s="95"/>
      <c r="N475" s="95"/>
      <c r="O475" s="95"/>
      <c r="P475" s="98"/>
    </row>
    <row r="476" spans="2:16" ht="12.75">
      <c r="B476" s="192">
        <v>461</v>
      </c>
      <c r="C476" s="193">
        <f t="shared" si="19"/>
        <v>59.7625</v>
      </c>
      <c r="D476" s="87"/>
      <c r="E476" s="87"/>
      <c r="F476" s="87"/>
      <c r="G476" s="87"/>
      <c r="H476" s="90"/>
      <c r="J476" s="198">
        <v>461</v>
      </c>
      <c r="K476" s="199">
        <f t="shared" si="18"/>
        <v>66.7625</v>
      </c>
      <c r="L476" s="95"/>
      <c r="M476" s="95"/>
      <c r="N476" s="95"/>
      <c r="O476" s="95"/>
      <c r="P476" s="98"/>
    </row>
    <row r="477" spans="2:16" ht="12.75">
      <c r="B477" s="192">
        <v>462</v>
      </c>
      <c r="C477" s="193">
        <f t="shared" si="19"/>
        <v>59.775</v>
      </c>
      <c r="D477" s="87"/>
      <c r="E477" s="87"/>
      <c r="F477" s="87"/>
      <c r="G477" s="87"/>
      <c r="H477" s="90"/>
      <c r="J477" s="198">
        <v>462</v>
      </c>
      <c r="K477" s="199">
        <f t="shared" si="18"/>
        <v>66.775</v>
      </c>
      <c r="L477" s="95"/>
      <c r="M477" s="95"/>
      <c r="N477" s="95"/>
      <c r="O477" s="95"/>
      <c r="P477" s="98"/>
    </row>
    <row r="478" spans="2:16" ht="12.75">
      <c r="B478" s="192">
        <v>463</v>
      </c>
      <c r="C478" s="193">
        <f t="shared" si="19"/>
        <v>59.7875</v>
      </c>
      <c r="D478" s="87"/>
      <c r="E478" s="87"/>
      <c r="F478" s="87"/>
      <c r="G478" s="87"/>
      <c r="H478" s="90"/>
      <c r="J478" s="198">
        <v>463</v>
      </c>
      <c r="K478" s="199">
        <f t="shared" si="18"/>
        <v>66.7875</v>
      </c>
      <c r="L478" s="95"/>
      <c r="M478" s="95"/>
      <c r="N478" s="95"/>
      <c r="O478" s="95"/>
      <c r="P478" s="98"/>
    </row>
    <row r="479" spans="2:16" ht="12.75">
      <c r="B479" s="192">
        <v>464</v>
      </c>
      <c r="C479" s="193">
        <f>SUM(54+B479*0.0125)</f>
        <v>59.8</v>
      </c>
      <c r="D479" s="87"/>
      <c r="E479" s="87"/>
      <c r="F479" s="87"/>
      <c r="G479" s="87"/>
      <c r="H479" s="90"/>
      <c r="J479" s="198">
        <v>464</v>
      </c>
      <c r="K479" s="199">
        <f t="shared" si="18"/>
        <v>66.8</v>
      </c>
      <c r="L479" s="95"/>
      <c r="M479" s="95"/>
      <c r="N479" s="95"/>
      <c r="O479" s="95"/>
      <c r="P479" s="98"/>
    </row>
    <row r="480" spans="2:16" ht="12.75">
      <c r="B480" s="192">
        <v>465</v>
      </c>
      <c r="C480" s="193">
        <f aca="true" t="shared" si="20" ref="C480:C490">SUM(54+B480*0.0125)</f>
        <v>59.8125</v>
      </c>
      <c r="D480" s="87"/>
      <c r="E480" s="87"/>
      <c r="F480" s="87"/>
      <c r="G480" s="87"/>
      <c r="H480" s="90"/>
      <c r="J480" s="198">
        <v>465</v>
      </c>
      <c r="K480" s="199">
        <f t="shared" si="18"/>
        <v>66.8125</v>
      </c>
      <c r="L480" s="95"/>
      <c r="M480" s="95"/>
      <c r="N480" s="95"/>
      <c r="O480" s="95"/>
      <c r="P480" s="98"/>
    </row>
    <row r="481" spans="2:16" ht="12.75">
      <c r="B481" s="192">
        <v>466</v>
      </c>
      <c r="C481" s="193">
        <f t="shared" si="20"/>
        <v>59.825</v>
      </c>
      <c r="D481" s="87"/>
      <c r="E481" s="87"/>
      <c r="F481" s="87"/>
      <c r="G481" s="87"/>
      <c r="H481" s="90"/>
      <c r="J481" s="198">
        <v>466</v>
      </c>
      <c r="K481" s="199">
        <f t="shared" si="18"/>
        <v>66.825</v>
      </c>
      <c r="L481" s="95"/>
      <c r="M481" s="95"/>
      <c r="N481" s="95"/>
      <c r="O481" s="95"/>
      <c r="P481" s="98"/>
    </row>
    <row r="482" spans="2:16" ht="12.75">
      <c r="B482" s="192">
        <v>467</v>
      </c>
      <c r="C482" s="193">
        <f t="shared" si="20"/>
        <v>59.8375</v>
      </c>
      <c r="D482" s="87"/>
      <c r="E482" s="87"/>
      <c r="F482" s="87"/>
      <c r="G482" s="87"/>
      <c r="H482" s="90"/>
      <c r="J482" s="198">
        <v>467</v>
      </c>
      <c r="K482" s="199">
        <f t="shared" si="18"/>
        <v>66.8375</v>
      </c>
      <c r="L482" s="95"/>
      <c r="M482" s="95"/>
      <c r="N482" s="95"/>
      <c r="O482" s="95"/>
      <c r="P482" s="98"/>
    </row>
    <row r="483" spans="2:16" ht="12.75">
      <c r="B483" s="192">
        <v>468</v>
      </c>
      <c r="C483" s="193">
        <f t="shared" si="20"/>
        <v>59.85</v>
      </c>
      <c r="D483" s="87"/>
      <c r="E483" s="87"/>
      <c r="F483" s="87"/>
      <c r="G483" s="87"/>
      <c r="H483" s="90"/>
      <c r="J483" s="198">
        <v>468</v>
      </c>
      <c r="K483" s="199">
        <f t="shared" si="18"/>
        <v>66.85</v>
      </c>
      <c r="L483" s="95"/>
      <c r="M483" s="95"/>
      <c r="N483" s="95"/>
      <c r="O483" s="95"/>
      <c r="P483" s="98"/>
    </row>
    <row r="484" spans="2:16" ht="12.75">
      <c r="B484" s="192">
        <v>469</v>
      </c>
      <c r="C484" s="193">
        <f t="shared" si="20"/>
        <v>59.8625</v>
      </c>
      <c r="D484" s="87"/>
      <c r="E484" s="87"/>
      <c r="F484" s="87"/>
      <c r="G484" s="87"/>
      <c r="H484" s="90"/>
      <c r="J484" s="198">
        <v>469</v>
      </c>
      <c r="K484" s="199">
        <f t="shared" si="18"/>
        <v>66.8625</v>
      </c>
      <c r="L484" s="95"/>
      <c r="M484" s="95"/>
      <c r="N484" s="95"/>
      <c r="O484" s="95"/>
      <c r="P484" s="98"/>
    </row>
    <row r="485" spans="2:16" ht="12.75">
      <c r="B485" s="192">
        <v>470</v>
      </c>
      <c r="C485" s="193">
        <f t="shared" si="20"/>
        <v>59.875</v>
      </c>
      <c r="D485" s="87"/>
      <c r="E485" s="87"/>
      <c r="F485" s="87"/>
      <c r="G485" s="87"/>
      <c r="H485" s="90"/>
      <c r="J485" s="198">
        <v>470</v>
      </c>
      <c r="K485" s="199">
        <f t="shared" si="18"/>
        <v>66.875</v>
      </c>
      <c r="L485" s="95"/>
      <c r="M485" s="95"/>
      <c r="N485" s="95"/>
      <c r="O485" s="95"/>
      <c r="P485" s="98"/>
    </row>
    <row r="486" spans="2:16" ht="12.75">
      <c r="B486" s="192">
        <v>471</v>
      </c>
      <c r="C486" s="193">
        <f t="shared" si="20"/>
        <v>59.8875</v>
      </c>
      <c r="D486" s="87"/>
      <c r="E486" s="87"/>
      <c r="F486" s="87"/>
      <c r="G486" s="87"/>
      <c r="H486" s="90"/>
      <c r="J486" s="198">
        <v>471</v>
      </c>
      <c r="K486" s="199">
        <f t="shared" si="18"/>
        <v>66.8875</v>
      </c>
      <c r="L486" s="95"/>
      <c r="M486" s="95"/>
      <c r="N486" s="95"/>
      <c r="O486" s="95"/>
      <c r="P486" s="98"/>
    </row>
    <row r="487" spans="2:16" ht="12.75">
      <c r="B487" s="192">
        <v>472</v>
      </c>
      <c r="C487" s="193">
        <f t="shared" si="20"/>
        <v>59.9</v>
      </c>
      <c r="D487" s="87"/>
      <c r="E487" s="87"/>
      <c r="F487" s="87"/>
      <c r="G487" s="87"/>
      <c r="H487" s="90"/>
      <c r="J487" s="198">
        <v>472</v>
      </c>
      <c r="K487" s="199">
        <f t="shared" si="18"/>
        <v>66.9</v>
      </c>
      <c r="L487" s="95"/>
      <c r="M487" s="95"/>
      <c r="N487" s="95"/>
      <c r="O487" s="95"/>
      <c r="P487" s="98"/>
    </row>
    <row r="488" spans="2:16" ht="12.75">
      <c r="B488" s="192">
        <v>473</v>
      </c>
      <c r="C488" s="193">
        <f t="shared" si="20"/>
        <v>59.9125</v>
      </c>
      <c r="D488" s="87"/>
      <c r="E488" s="87"/>
      <c r="F488" s="87"/>
      <c r="G488" s="87"/>
      <c r="H488" s="90"/>
      <c r="J488" s="198">
        <v>473</v>
      </c>
      <c r="K488" s="199">
        <f t="shared" si="18"/>
        <v>66.9125</v>
      </c>
      <c r="L488" s="95"/>
      <c r="M488" s="95"/>
      <c r="N488" s="95"/>
      <c r="O488" s="95"/>
      <c r="P488" s="98"/>
    </row>
    <row r="489" spans="2:16" ht="12.75">
      <c r="B489" s="192">
        <v>474</v>
      </c>
      <c r="C489" s="193">
        <f t="shared" si="20"/>
        <v>59.925</v>
      </c>
      <c r="D489" s="87"/>
      <c r="E489" s="87"/>
      <c r="F489" s="87"/>
      <c r="G489" s="87"/>
      <c r="H489" s="90"/>
      <c r="J489" s="198">
        <v>474</v>
      </c>
      <c r="K489" s="199">
        <f t="shared" si="18"/>
        <v>66.925</v>
      </c>
      <c r="L489" s="95"/>
      <c r="M489" s="95"/>
      <c r="N489" s="95"/>
      <c r="O489" s="95"/>
      <c r="P489" s="98"/>
    </row>
    <row r="490" spans="2:16" ht="12.75">
      <c r="B490" s="192">
        <v>475</v>
      </c>
      <c r="C490" s="193">
        <f t="shared" si="20"/>
        <v>59.9375</v>
      </c>
      <c r="D490" s="87"/>
      <c r="E490" s="87"/>
      <c r="F490" s="87"/>
      <c r="G490" s="87"/>
      <c r="H490" s="90"/>
      <c r="J490" s="198">
        <v>475</v>
      </c>
      <c r="K490" s="199">
        <f t="shared" si="18"/>
        <v>66.9375</v>
      </c>
      <c r="L490" s="95"/>
      <c r="M490" s="95"/>
      <c r="N490" s="95"/>
      <c r="O490" s="95"/>
      <c r="P490" s="98"/>
    </row>
    <row r="491" spans="2:16" ht="12.75">
      <c r="B491" s="192">
        <v>476</v>
      </c>
      <c r="C491" s="193">
        <f>SUM(54+B491*0.0125)</f>
        <v>59.95</v>
      </c>
      <c r="D491" s="87"/>
      <c r="E491" s="87"/>
      <c r="F491" s="87"/>
      <c r="G491" s="87"/>
      <c r="H491" s="90"/>
      <c r="J491" s="198">
        <v>476</v>
      </c>
      <c r="K491" s="199">
        <f t="shared" si="18"/>
        <v>66.95</v>
      </c>
      <c r="L491" s="95"/>
      <c r="M491" s="95"/>
      <c r="N491" s="95"/>
      <c r="O491" s="95"/>
      <c r="P491" s="98"/>
    </row>
    <row r="492" spans="2:16" ht="12.75">
      <c r="B492" s="192">
        <v>477</v>
      </c>
      <c r="C492" s="193">
        <f aca="true" t="shared" si="21" ref="C492:C557">SUM(54+B492*0.0125)</f>
        <v>59.9625</v>
      </c>
      <c r="D492" s="87"/>
      <c r="E492" s="87"/>
      <c r="F492" s="87"/>
      <c r="G492" s="87"/>
      <c r="H492" s="90"/>
      <c r="J492" s="198">
        <v>477</v>
      </c>
      <c r="K492" s="199">
        <f t="shared" si="18"/>
        <v>66.9625</v>
      </c>
      <c r="L492" s="95"/>
      <c r="M492" s="95"/>
      <c r="N492" s="95"/>
      <c r="O492" s="95"/>
      <c r="P492" s="98"/>
    </row>
    <row r="493" spans="2:16" ht="12.75">
      <c r="B493" s="192">
        <v>478</v>
      </c>
      <c r="C493" s="193">
        <f t="shared" si="21"/>
        <v>59.975</v>
      </c>
      <c r="D493" s="87"/>
      <c r="E493" s="87"/>
      <c r="F493" s="87"/>
      <c r="G493" s="87"/>
      <c r="H493" s="90"/>
      <c r="J493" s="198">
        <v>478</v>
      </c>
      <c r="K493" s="199">
        <f t="shared" si="18"/>
        <v>66.975</v>
      </c>
      <c r="L493" s="95"/>
      <c r="M493" s="95"/>
      <c r="N493" s="95"/>
      <c r="O493" s="95"/>
      <c r="P493" s="98"/>
    </row>
    <row r="494" spans="2:16" ht="12.75">
      <c r="B494" s="192">
        <v>479</v>
      </c>
      <c r="C494" s="193">
        <f t="shared" si="21"/>
        <v>59.9875</v>
      </c>
      <c r="D494" s="87"/>
      <c r="E494" s="87"/>
      <c r="F494" s="87"/>
      <c r="G494" s="87"/>
      <c r="H494" s="90"/>
      <c r="J494" s="198">
        <v>479</v>
      </c>
      <c r="K494" s="199">
        <f t="shared" si="18"/>
        <v>66.9875</v>
      </c>
      <c r="L494" s="95"/>
      <c r="M494" s="95"/>
      <c r="N494" s="95"/>
      <c r="O494" s="95"/>
      <c r="P494" s="98"/>
    </row>
    <row r="495" spans="2:16" ht="12.75">
      <c r="B495" s="192">
        <v>480</v>
      </c>
      <c r="C495" s="193">
        <f>SUM(54+B495*0.0125)</f>
        <v>60</v>
      </c>
      <c r="D495" s="87"/>
      <c r="E495" s="87"/>
      <c r="F495" s="87"/>
      <c r="G495" s="87"/>
      <c r="H495" s="90"/>
      <c r="J495" s="198">
        <v>480</v>
      </c>
      <c r="K495" s="199">
        <f t="shared" si="18"/>
        <v>67</v>
      </c>
      <c r="L495" s="95"/>
      <c r="M495" s="95"/>
      <c r="N495" s="95"/>
      <c r="O495" s="95"/>
      <c r="P495" s="98"/>
    </row>
    <row r="496" spans="2:16" ht="12.75">
      <c r="B496" s="192">
        <v>481</v>
      </c>
      <c r="C496" s="193">
        <f t="shared" si="21"/>
        <v>60.0125</v>
      </c>
      <c r="D496" s="87"/>
      <c r="E496" s="87"/>
      <c r="F496" s="87"/>
      <c r="G496" s="87"/>
      <c r="H496" s="90"/>
      <c r="J496" s="198">
        <v>481</v>
      </c>
      <c r="K496" s="199">
        <f t="shared" si="18"/>
        <v>67.0125</v>
      </c>
      <c r="L496" s="95"/>
      <c r="M496" s="95"/>
      <c r="N496" s="95"/>
      <c r="O496" s="95"/>
      <c r="P496" s="98"/>
    </row>
    <row r="497" spans="2:16" ht="12.75">
      <c r="B497" s="192">
        <v>482</v>
      </c>
      <c r="C497" s="193">
        <f t="shared" si="21"/>
        <v>60.025</v>
      </c>
      <c r="D497" s="87"/>
      <c r="E497" s="87"/>
      <c r="F497" s="87"/>
      <c r="G497" s="87"/>
      <c r="H497" s="90"/>
      <c r="J497" s="198">
        <v>482</v>
      </c>
      <c r="K497" s="199">
        <f t="shared" si="18"/>
        <v>67.025</v>
      </c>
      <c r="L497" s="95"/>
      <c r="M497" s="95"/>
      <c r="N497" s="95"/>
      <c r="O497" s="95"/>
      <c r="P497" s="98"/>
    </row>
    <row r="498" spans="2:16" ht="12.75">
      <c r="B498" s="192">
        <v>483</v>
      </c>
      <c r="C498" s="193">
        <f>SUM(54+B498*0.0125)</f>
        <v>60.0375</v>
      </c>
      <c r="D498" s="87"/>
      <c r="E498" s="87"/>
      <c r="F498" s="87"/>
      <c r="G498" s="87"/>
      <c r="H498" s="90"/>
      <c r="J498" s="198">
        <v>483</v>
      </c>
      <c r="K498" s="199">
        <f t="shared" si="18"/>
        <v>67.0375</v>
      </c>
      <c r="L498" s="95"/>
      <c r="M498" s="95"/>
      <c r="N498" s="95"/>
      <c r="O498" s="95"/>
      <c r="P498" s="98"/>
    </row>
    <row r="499" spans="2:16" ht="12.75">
      <c r="B499" s="192">
        <v>484</v>
      </c>
      <c r="C499" s="193">
        <f t="shared" si="21"/>
        <v>60.05</v>
      </c>
      <c r="D499" s="87"/>
      <c r="E499" s="87"/>
      <c r="F499" s="87"/>
      <c r="G499" s="87"/>
      <c r="H499" s="90"/>
      <c r="J499" s="198">
        <v>484</v>
      </c>
      <c r="K499" s="199">
        <f t="shared" si="18"/>
        <v>67.05</v>
      </c>
      <c r="L499" s="95"/>
      <c r="M499" s="95"/>
      <c r="N499" s="95"/>
      <c r="O499" s="95"/>
      <c r="P499" s="98"/>
    </row>
    <row r="500" spans="2:16" ht="12.75">
      <c r="B500" s="192">
        <v>485</v>
      </c>
      <c r="C500" s="193">
        <f t="shared" si="21"/>
        <v>60.0625</v>
      </c>
      <c r="D500" s="87"/>
      <c r="E500" s="87"/>
      <c r="F500" s="87"/>
      <c r="G500" s="87"/>
      <c r="H500" s="90"/>
      <c r="J500" s="198">
        <v>485</v>
      </c>
      <c r="K500" s="199">
        <f t="shared" si="18"/>
        <v>67.0625</v>
      </c>
      <c r="L500" s="95"/>
      <c r="M500" s="95"/>
      <c r="N500" s="95"/>
      <c r="O500" s="95"/>
      <c r="P500" s="98"/>
    </row>
    <row r="501" spans="2:16" ht="12.75">
      <c r="B501" s="192">
        <v>486</v>
      </c>
      <c r="C501" s="193">
        <f t="shared" si="21"/>
        <v>60.075</v>
      </c>
      <c r="D501" s="87"/>
      <c r="E501" s="87"/>
      <c r="F501" s="87"/>
      <c r="G501" s="87"/>
      <c r="H501" s="90"/>
      <c r="J501" s="198">
        <v>486</v>
      </c>
      <c r="K501" s="199">
        <f t="shared" si="18"/>
        <v>67.075</v>
      </c>
      <c r="L501" s="95"/>
      <c r="M501" s="95"/>
      <c r="N501" s="95"/>
      <c r="O501" s="95"/>
      <c r="P501" s="98"/>
    </row>
    <row r="502" spans="2:16" ht="12.75">
      <c r="B502" s="192">
        <v>487</v>
      </c>
      <c r="C502" s="193">
        <f>SUM(54+B502*0.0125)</f>
        <v>60.0875</v>
      </c>
      <c r="D502" s="87"/>
      <c r="E502" s="87"/>
      <c r="F502" s="87"/>
      <c r="G502" s="87"/>
      <c r="H502" s="90"/>
      <c r="J502" s="198">
        <v>487</v>
      </c>
      <c r="K502" s="199">
        <f t="shared" si="18"/>
        <v>67.0875</v>
      </c>
      <c r="L502" s="95"/>
      <c r="M502" s="95"/>
      <c r="N502" s="95"/>
      <c r="O502" s="95"/>
      <c r="P502" s="98"/>
    </row>
    <row r="503" spans="2:16" ht="12.75">
      <c r="B503" s="192">
        <v>488</v>
      </c>
      <c r="C503" s="193">
        <f t="shared" si="21"/>
        <v>60.1</v>
      </c>
      <c r="D503" s="87"/>
      <c r="E503" s="87"/>
      <c r="F503" s="87"/>
      <c r="G503" s="87"/>
      <c r="H503" s="90"/>
      <c r="J503" s="198">
        <v>488</v>
      </c>
      <c r="K503" s="199">
        <f t="shared" si="18"/>
        <v>67.1</v>
      </c>
      <c r="L503" s="95"/>
      <c r="M503" s="95"/>
      <c r="N503" s="95"/>
      <c r="O503" s="95"/>
      <c r="P503" s="98"/>
    </row>
    <row r="504" spans="2:16" ht="12.75">
      <c r="B504" s="192">
        <v>489</v>
      </c>
      <c r="C504" s="193">
        <f>SUM(54+B504*0.0125)</f>
        <v>60.1125</v>
      </c>
      <c r="D504" s="87"/>
      <c r="E504" s="87"/>
      <c r="F504" s="87"/>
      <c r="G504" s="87"/>
      <c r="H504" s="90"/>
      <c r="J504" s="198">
        <v>489</v>
      </c>
      <c r="K504" s="199">
        <f t="shared" si="18"/>
        <v>67.1125</v>
      </c>
      <c r="L504" s="95"/>
      <c r="M504" s="95"/>
      <c r="N504" s="95"/>
      <c r="O504" s="95"/>
      <c r="P504" s="98"/>
    </row>
    <row r="505" spans="2:16" ht="12.75">
      <c r="B505" s="192">
        <v>490</v>
      </c>
      <c r="C505" s="193">
        <f t="shared" si="21"/>
        <v>60.125</v>
      </c>
      <c r="D505" s="87"/>
      <c r="E505" s="87"/>
      <c r="F505" s="87"/>
      <c r="G505" s="87"/>
      <c r="H505" s="90"/>
      <c r="J505" s="198">
        <v>490</v>
      </c>
      <c r="K505" s="199">
        <f t="shared" si="18"/>
        <v>67.125</v>
      </c>
      <c r="L505" s="95"/>
      <c r="M505" s="95"/>
      <c r="N505" s="95"/>
      <c r="O505" s="95"/>
      <c r="P505" s="98"/>
    </row>
    <row r="506" spans="2:16" ht="12.75">
      <c r="B506" s="192">
        <v>491</v>
      </c>
      <c r="C506" s="193">
        <f t="shared" si="21"/>
        <v>60.1375</v>
      </c>
      <c r="D506" s="87"/>
      <c r="E506" s="87"/>
      <c r="F506" s="87"/>
      <c r="G506" s="87"/>
      <c r="H506" s="90"/>
      <c r="J506" s="198">
        <v>491</v>
      </c>
      <c r="K506" s="199">
        <f t="shared" si="18"/>
        <v>67.1375</v>
      </c>
      <c r="L506" s="95"/>
      <c r="M506" s="95"/>
      <c r="N506" s="95"/>
      <c r="O506" s="95"/>
      <c r="P506" s="98"/>
    </row>
    <row r="507" spans="2:16" ht="12.75">
      <c r="B507" s="192">
        <v>492</v>
      </c>
      <c r="C507" s="193">
        <f>SUM(54+B507*0.0125)</f>
        <v>60.15</v>
      </c>
      <c r="D507" s="87"/>
      <c r="E507" s="87"/>
      <c r="F507" s="87"/>
      <c r="G507" s="87"/>
      <c r="H507" s="90"/>
      <c r="J507" s="198">
        <v>492</v>
      </c>
      <c r="K507" s="199">
        <f t="shared" si="18"/>
        <v>67.15</v>
      </c>
      <c r="L507" s="95"/>
      <c r="M507" s="95"/>
      <c r="N507" s="95"/>
      <c r="O507" s="95"/>
      <c r="P507" s="98"/>
    </row>
    <row r="508" spans="2:16" ht="12.75">
      <c r="B508" s="192">
        <v>493</v>
      </c>
      <c r="C508" s="193">
        <f t="shared" si="21"/>
        <v>60.1625</v>
      </c>
      <c r="D508" s="87"/>
      <c r="E508" s="87"/>
      <c r="F508" s="87"/>
      <c r="G508" s="87"/>
      <c r="H508" s="90"/>
      <c r="J508" s="198">
        <v>493</v>
      </c>
      <c r="K508" s="199">
        <f t="shared" si="18"/>
        <v>67.1625</v>
      </c>
      <c r="L508" s="95"/>
      <c r="M508" s="95"/>
      <c r="N508" s="95"/>
      <c r="O508" s="95"/>
      <c r="P508" s="98"/>
    </row>
    <row r="509" spans="2:16" ht="12.75">
      <c r="B509" s="192">
        <v>494</v>
      </c>
      <c r="C509" s="193">
        <f t="shared" si="21"/>
        <v>60.175</v>
      </c>
      <c r="D509" s="87"/>
      <c r="E509" s="87"/>
      <c r="F509" s="87"/>
      <c r="G509" s="87"/>
      <c r="H509" s="90"/>
      <c r="J509" s="198">
        <v>494</v>
      </c>
      <c r="K509" s="199">
        <f t="shared" si="18"/>
        <v>67.175</v>
      </c>
      <c r="L509" s="95"/>
      <c r="M509" s="95"/>
      <c r="N509" s="95"/>
      <c r="O509" s="95"/>
      <c r="P509" s="98"/>
    </row>
    <row r="510" spans="2:16" ht="12.75">
      <c r="B510" s="192">
        <v>495</v>
      </c>
      <c r="C510" s="193">
        <f t="shared" si="21"/>
        <v>60.1875</v>
      </c>
      <c r="D510" s="87"/>
      <c r="E510" s="87"/>
      <c r="F510" s="87"/>
      <c r="G510" s="87"/>
      <c r="H510" s="90"/>
      <c r="J510" s="198">
        <v>495</v>
      </c>
      <c r="K510" s="199">
        <f t="shared" si="18"/>
        <v>67.1875</v>
      </c>
      <c r="L510" s="95"/>
      <c r="M510" s="95"/>
      <c r="N510" s="95"/>
      <c r="O510" s="95"/>
      <c r="P510" s="98"/>
    </row>
    <row r="511" spans="2:16" ht="12.75">
      <c r="B511" s="192">
        <v>496</v>
      </c>
      <c r="C511" s="193">
        <f>SUM(54+B511*0.0125)</f>
        <v>60.2</v>
      </c>
      <c r="D511" s="87"/>
      <c r="E511" s="87"/>
      <c r="F511" s="87"/>
      <c r="G511" s="87"/>
      <c r="H511" s="90"/>
      <c r="J511" s="198">
        <v>496</v>
      </c>
      <c r="K511" s="199">
        <f t="shared" si="18"/>
        <v>67.2</v>
      </c>
      <c r="L511" s="95"/>
      <c r="M511" s="95"/>
      <c r="N511" s="95"/>
      <c r="O511" s="95"/>
      <c r="P511" s="98"/>
    </row>
    <row r="512" spans="2:16" ht="12.75">
      <c r="B512" s="192">
        <v>497</v>
      </c>
      <c r="C512" s="193">
        <f t="shared" si="21"/>
        <v>60.2125</v>
      </c>
      <c r="D512" s="87"/>
      <c r="E512" s="87"/>
      <c r="F512" s="87"/>
      <c r="G512" s="87"/>
      <c r="H512" s="90"/>
      <c r="J512" s="198">
        <v>497</v>
      </c>
      <c r="K512" s="199">
        <f t="shared" si="18"/>
        <v>67.2125</v>
      </c>
      <c r="L512" s="95"/>
      <c r="M512" s="95"/>
      <c r="N512" s="95"/>
      <c r="O512" s="95"/>
      <c r="P512" s="98"/>
    </row>
    <row r="513" spans="2:16" ht="12.75">
      <c r="B513" s="192">
        <v>498</v>
      </c>
      <c r="C513" s="193">
        <f t="shared" si="21"/>
        <v>60.225</v>
      </c>
      <c r="D513" s="87"/>
      <c r="E513" s="87"/>
      <c r="F513" s="87"/>
      <c r="G513" s="87"/>
      <c r="H513" s="90"/>
      <c r="J513" s="198">
        <v>498</v>
      </c>
      <c r="K513" s="199">
        <f t="shared" si="18"/>
        <v>67.225</v>
      </c>
      <c r="L513" s="95"/>
      <c r="M513" s="95"/>
      <c r="N513" s="95"/>
      <c r="O513" s="95"/>
      <c r="P513" s="98"/>
    </row>
    <row r="514" spans="2:16" ht="12.75">
      <c r="B514" s="192">
        <v>499</v>
      </c>
      <c r="C514" s="193">
        <f>SUM(54+B514*0.0125)</f>
        <v>60.2375</v>
      </c>
      <c r="D514" s="87"/>
      <c r="E514" s="87"/>
      <c r="F514" s="87"/>
      <c r="G514" s="87"/>
      <c r="H514" s="90"/>
      <c r="J514" s="198">
        <v>499</v>
      </c>
      <c r="K514" s="199">
        <f t="shared" si="18"/>
        <v>67.2375</v>
      </c>
      <c r="L514" s="95"/>
      <c r="M514" s="95"/>
      <c r="N514" s="95"/>
      <c r="O514" s="95"/>
      <c r="P514" s="98"/>
    </row>
    <row r="515" spans="2:16" ht="12.75">
      <c r="B515" s="192">
        <v>500</v>
      </c>
      <c r="C515" s="193">
        <f t="shared" si="21"/>
        <v>60.25</v>
      </c>
      <c r="D515" s="87"/>
      <c r="E515" s="87"/>
      <c r="F515" s="87"/>
      <c r="G515" s="87"/>
      <c r="H515" s="90"/>
      <c r="J515" s="198">
        <v>500</v>
      </c>
      <c r="K515" s="199">
        <f t="shared" si="18"/>
        <v>67.25</v>
      </c>
      <c r="L515" s="95"/>
      <c r="M515" s="95"/>
      <c r="N515" s="95"/>
      <c r="O515" s="95"/>
      <c r="P515" s="98"/>
    </row>
    <row r="516" spans="2:16" ht="12.75">
      <c r="B516" s="192">
        <v>501</v>
      </c>
      <c r="C516" s="193">
        <f t="shared" si="21"/>
        <v>60.2625</v>
      </c>
      <c r="D516" s="87"/>
      <c r="E516" s="87"/>
      <c r="F516" s="87"/>
      <c r="G516" s="87"/>
      <c r="H516" s="90"/>
      <c r="J516" s="198">
        <v>501</v>
      </c>
      <c r="K516" s="199">
        <f t="shared" si="18"/>
        <v>67.2625</v>
      </c>
      <c r="L516" s="95"/>
      <c r="M516" s="95"/>
      <c r="N516" s="95"/>
      <c r="O516" s="95"/>
      <c r="P516" s="98"/>
    </row>
    <row r="517" spans="2:16" ht="12.75">
      <c r="B517" s="192">
        <v>502</v>
      </c>
      <c r="C517" s="193">
        <f>SUM(54+B517*0.0125)</f>
        <v>60.275</v>
      </c>
      <c r="D517" s="87"/>
      <c r="E517" s="87"/>
      <c r="F517" s="87"/>
      <c r="G517" s="87"/>
      <c r="H517" s="90"/>
      <c r="J517" s="198">
        <v>502</v>
      </c>
      <c r="K517" s="199">
        <f t="shared" si="18"/>
        <v>67.275</v>
      </c>
      <c r="L517" s="95"/>
      <c r="M517" s="95"/>
      <c r="N517" s="95"/>
      <c r="O517" s="95"/>
      <c r="P517" s="98"/>
    </row>
    <row r="518" spans="2:16" ht="12.75">
      <c r="B518" s="192">
        <v>503</v>
      </c>
      <c r="C518" s="193">
        <f t="shared" si="21"/>
        <v>60.2875</v>
      </c>
      <c r="D518" s="87"/>
      <c r="E518" s="87"/>
      <c r="F518" s="87"/>
      <c r="G518" s="87"/>
      <c r="H518" s="90"/>
      <c r="J518" s="198">
        <v>503</v>
      </c>
      <c r="K518" s="199">
        <f t="shared" si="18"/>
        <v>67.2875</v>
      </c>
      <c r="L518" s="95"/>
      <c r="M518" s="95"/>
      <c r="N518" s="95"/>
      <c r="O518" s="95"/>
      <c r="P518" s="98"/>
    </row>
    <row r="519" spans="2:16" ht="12.75">
      <c r="B519" s="192">
        <v>504</v>
      </c>
      <c r="C519" s="193">
        <f t="shared" si="21"/>
        <v>60.3</v>
      </c>
      <c r="D519" s="87"/>
      <c r="E519" s="87"/>
      <c r="F519" s="87"/>
      <c r="G519" s="87"/>
      <c r="H519" s="90"/>
      <c r="J519" s="198">
        <v>504</v>
      </c>
      <c r="K519" s="199">
        <f t="shared" si="18"/>
        <v>67.3</v>
      </c>
      <c r="L519" s="95"/>
      <c r="M519" s="95"/>
      <c r="N519" s="95"/>
      <c r="O519" s="95"/>
      <c r="P519" s="98"/>
    </row>
    <row r="520" spans="2:16" ht="12.75">
      <c r="B520" s="192">
        <v>505</v>
      </c>
      <c r="C520" s="193">
        <f t="shared" si="21"/>
        <v>60.3125</v>
      </c>
      <c r="D520" s="87"/>
      <c r="E520" s="87"/>
      <c r="F520" s="87"/>
      <c r="G520" s="87"/>
      <c r="H520" s="90"/>
      <c r="J520" s="198">
        <v>505</v>
      </c>
      <c r="K520" s="199">
        <f t="shared" si="18"/>
        <v>67.3125</v>
      </c>
      <c r="L520" s="95"/>
      <c r="M520" s="95"/>
      <c r="N520" s="95"/>
      <c r="O520" s="95"/>
      <c r="P520" s="98"/>
    </row>
    <row r="521" spans="2:16" ht="12.75">
      <c r="B521" s="192">
        <v>506</v>
      </c>
      <c r="C521" s="193">
        <f>SUM(54+B521*0.0125)</f>
        <v>60.325</v>
      </c>
      <c r="D521" s="87"/>
      <c r="E521" s="87"/>
      <c r="F521" s="87"/>
      <c r="G521" s="87"/>
      <c r="H521" s="90"/>
      <c r="J521" s="198">
        <v>506</v>
      </c>
      <c r="K521" s="199">
        <f t="shared" si="18"/>
        <v>67.325</v>
      </c>
      <c r="L521" s="95"/>
      <c r="M521" s="95"/>
      <c r="N521" s="95"/>
      <c r="O521" s="95"/>
      <c r="P521" s="98"/>
    </row>
    <row r="522" spans="2:16" ht="12.75">
      <c r="B522" s="192">
        <v>507</v>
      </c>
      <c r="C522" s="193">
        <f t="shared" si="21"/>
        <v>60.3375</v>
      </c>
      <c r="D522" s="87"/>
      <c r="E522" s="87"/>
      <c r="F522" s="87"/>
      <c r="G522" s="87"/>
      <c r="H522" s="90"/>
      <c r="J522" s="198">
        <v>507</v>
      </c>
      <c r="K522" s="199">
        <f t="shared" si="18"/>
        <v>67.3375</v>
      </c>
      <c r="L522" s="95"/>
      <c r="M522" s="95"/>
      <c r="N522" s="95"/>
      <c r="O522" s="95"/>
      <c r="P522" s="98"/>
    </row>
    <row r="523" spans="2:16" ht="12.75">
      <c r="B523" s="192">
        <v>508</v>
      </c>
      <c r="C523" s="193">
        <f t="shared" si="21"/>
        <v>60.35</v>
      </c>
      <c r="D523" s="87"/>
      <c r="E523" s="87"/>
      <c r="F523" s="87"/>
      <c r="G523" s="87"/>
      <c r="H523" s="90"/>
      <c r="J523" s="198">
        <v>508</v>
      </c>
      <c r="K523" s="199">
        <f t="shared" si="18"/>
        <v>67.35</v>
      </c>
      <c r="L523" s="95"/>
      <c r="M523" s="95"/>
      <c r="N523" s="95"/>
      <c r="O523" s="95"/>
      <c r="P523" s="98"/>
    </row>
    <row r="524" spans="2:16" ht="12.75">
      <c r="B524" s="192">
        <v>509</v>
      </c>
      <c r="C524" s="193">
        <f>SUM(54+B524*0.0125)</f>
        <v>60.3625</v>
      </c>
      <c r="D524" s="87"/>
      <c r="E524" s="87"/>
      <c r="F524" s="87"/>
      <c r="G524" s="87"/>
      <c r="H524" s="90"/>
      <c r="J524" s="198">
        <v>509</v>
      </c>
      <c r="K524" s="199">
        <f t="shared" si="18"/>
        <v>67.3625</v>
      </c>
      <c r="L524" s="95"/>
      <c r="M524" s="95"/>
      <c r="N524" s="95"/>
      <c r="O524" s="95"/>
      <c r="P524" s="98"/>
    </row>
    <row r="525" spans="2:16" ht="12.75">
      <c r="B525" s="192">
        <v>510</v>
      </c>
      <c r="C525" s="193">
        <f t="shared" si="21"/>
        <v>60.375</v>
      </c>
      <c r="D525" s="87"/>
      <c r="E525" s="87"/>
      <c r="F525" s="87"/>
      <c r="G525" s="87"/>
      <c r="H525" s="90"/>
      <c r="J525" s="198">
        <v>510</v>
      </c>
      <c r="K525" s="199">
        <f t="shared" si="18"/>
        <v>67.375</v>
      </c>
      <c r="L525" s="95"/>
      <c r="M525" s="95"/>
      <c r="N525" s="95"/>
      <c r="O525" s="95"/>
      <c r="P525" s="98"/>
    </row>
    <row r="526" spans="2:16" ht="12.75">
      <c r="B526" s="192">
        <v>511</v>
      </c>
      <c r="C526" s="193">
        <f t="shared" si="21"/>
        <v>60.3875</v>
      </c>
      <c r="D526" s="87"/>
      <c r="E526" s="87"/>
      <c r="F526" s="87"/>
      <c r="G526" s="87"/>
      <c r="H526" s="90"/>
      <c r="J526" s="198">
        <v>511</v>
      </c>
      <c r="K526" s="199">
        <f t="shared" si="18"/>
        <v>67.3875</v>
      </c>
      <c r="L526" s="95"/>
      <c r="M526" s="95"/>
      <c r="N526" s="95"/>
      <c r="O526" s="95"/>
      <c r="P526" s="98"/>
    </row>
    <row r="527" spans="2:16" ht="12.75">
      <c r="B527" s="192">
        <v>512</v>
      </c>
      <c r="C527" s="193">
        <f t="shared" si="21"/>
        <v>60.4</v>
      </c>
      <c r="D527" s="87"/>
      <c r="E527" s="87"/>
      <c r="F527" s="87"/>
      <c r="G527" s="87"/>
      <c r="H527" s="90"/>
      <c r="J527" s="198">
        <v>512</v>
      </c>
      <c r="K527" s="199">
        <f t="shared" si="18"/>
        <v>67.4</v>
      </c>
      <c r="L527" s="95"/>
      <c r="M527" s="95"/>
      <c r="N527" s="95"/>
      <c r="O527" s="95"/>
      <c r="P527" s="98"/>
    </row>
    <row r="528" spans="2:16" ht="12.75">
      <c r="B528" s="192">
        <v>513</v>
      </c>
      <c r="C528" s="193">
        <f>SUM(54+B528*0.0125)</f>
        <v>60.4125</v>
      </c>
      <c r="D528" s="87"/>
      <c r="E528" s="87"/>
      <c r="F528" s="87"/>
      <c r="G528" s="87"/>
      <c r="H528" s="90"/>
      <c r="J528" s="198">
        <v>513</v>
      </c>
      <c r="K528" s="199">
        <f t="shared" si="18"/>
        <v>67.4125</v>
      </c>
      <c r="L528" s="95"/>
      <c r="M528" s="95"/>
      <c r="N528" s="95"/>
      <c r="O528" s="95"/>
      <c r="P528" s="98"/>
    </row>
    <row r="529" spans="2:16" ht="12.75">
      <c r="B529" s="192">
        <v>514</v>
      </c>
      <c r="C529" s="193">
        <f t="shared" si="21"/>
        <v>60.425</v>
      </c>
      <c r="D529" s="87"/>
      <c r="E529" s="87"/>
      <c r="F529" s="87"/>
      <c r="G529" s="87"/>
      <c r="H529" s="90"/>
      <c r="J529" s="198">
        <v>514</v>
      </c>
      <c r="K529" s="199">
        <f aca="true" t="shared" si="22" ref="K529:K575">SUM(61+J529*0.0125)</f>
        <v>67.425</v>
      </c>
      <c r="L529" s="95"/>
      <c r="M529" s="95"/>
      <c r="N529" s="95"/>
      <c r="O529" s="95"/>
      <c r="P529" s="98"/>
    </row>
    <row r="530" spans="2:16" ht="12.75">
      <c r="B530" s="192">
        <v>515</v>
      </c>
      <c r="C530" s="193">
        <f t="shared" si="21"/>
        <v>60.4375</v>
      </c>
      <c r="D530" s="87"/>
      <c r="E530" s="87"/>
      <c r="F530" s="87"/>
      <c r="G530" s="87"/>
      <c r="H530" s="90"/>
      <c r="J530" s="198">
        <v>515</v>
      </c>
      <c r="K530" s="199">
        <f t="shared" si="22"/>
        <v>67.4375</v>
      </c>
      <c r="L530" s="95"/>
      <c r="M530" s="95"/>
      <c r="N530" s="95"/>
      <c r="O530" s="95"/>
      <c r="P530" s="98"/>
    </row>
    <row r="531" spans="2:16" ht="12.75">
      <c r="B531" s="192">
        <v>516</v>
      </c>
      <c r="C531" s="193">
        <f t="shared" si="21"/>
        <v>60.45</v>
      </c>
      <c r="D531" s="87"/>
      <c r="E531" s="87"/>
      <c r="F531" s="87"/>
      <c r="G531" s="87"/>
      <c r="H531" s="90"/>
      <c r="J531" s="198">
        <v>516</v>
      </c>
      <c r="K531" s="199">
        <f t="shared" si="22"/>
        <v>67.45</v>
      </c>
      <c r="L531" s="95"/>
      <c r="M531" s="95"/>
      <c r="N531" s="95"/>
      <c r="O531" s="95"/>
      <c r="P531" s="98"/>
    </row>
    <row r="532" spans="2:16" ht="12.75">
      <c r="B532" s="192">
        <v>517</v>
      </c>
      <c r="C532" s="193">
        <f>SUM(54+B532*0.0125)</f>
        <v>60.4625</v>
      </c>
      <c r="D532" s="87"/>
      <c r="E532" s="87"/>
      <c r="F532" s="87"/>
      <c r="G532" s="87"/>
      <c r="H532" s="90"/>
      <c r="J532" s="198">
        <v>517</v>
      </c>
      <c r="K532" s="199">
        <f t="shared" si="22"/>
        <v>67.4625</v>
      </c>
      <c r="L532" s="95"/>
      <c r="M532" s="95"/>
      <c r="N532" s="95"/>
      <c r="O532" s="95"/>
      <c r="P532" s="98"/>
    </row>
    <row r="533" spans="2:16" ht="12.75">
      <c r="B533" s="192">
        <v>518</v>
      </c>
      <c r="C533" s="193">
        <f t="shared" si="21"/>
        <v>60.475</v>
      </c>
      <c r="D533" s="87"/>
      <c r="E533" s="87"/>
      <c r="F533" s="87"/>
      <c r="G533" s="87"/>
      <c r="H533" s="90"/>
      <c r="J533" s="198">
        <v>518</v>
      </c>
      <c r="K533" s="199">
        <f t="shared" si="22"/>
        <v>67.475</v>
      </c>
      <c r="L533" s="95"/>
      <c r="M533" s="95"/>
      <c r="N533" s="95"/>
      <c r="O533" s="95"/>
      <c r="P533" s="98"/>
    </row>
    <row r="534" spans="2:16" ht="12.75">
      <c r="B534" s="192">
        <v>519</v>
      </c>
      <c r="C534" s="193">
        <f t="shared" si="21"/>
        <v>60.4875</v>
      </c>
      <c r="D534" s="87"/>
      <c r="E534" s="87"/>
      <c r="F534" s="87"/>
      <c r="G534" s="87"/>
      <c r="H534" s="90"/>
      <c r="J534" s="198">
        <v>519</v>
      </c>
      <c r="K534" s="199">
        <f t="shared" si="22"/>
        <v>67.4875</v>
      </c>
      <c r="L534" s="95"/>
      <c r="M534" s="95"/>
      <c r="N534" s="95"/>
      <c r="O534" s="95"/>
      <c r="P534" s="98"/>
    </row>
    <row r="535" spans="2:16" ht="12.75">
      <c r="B535" s="192">
        <v>520</v>
      </c>
      <c r="C535" s="193">
        <f>SUM(54+B535*0.0125)</f>
        <v>60.5</v>
      </c>
      <c r="D535" s="87"/>
      <c r="E535" s="87"/>
      <c r="F535" s="87"/>
      <c r="G535" s="87"/>
      <c r="H535" s="90"/>
      <c r="J535" s="198">
        <v>520</v>
      </c>
      <c r="K535" s="199">
        <f t="shared" si="22"/>
        <v>67.5</v>
      </c>
      <c r="L535" s="95"/>
      <c r="M535" s="95"/>
      <c r="N535" s="95"/>
      <c r="O535" s="95"/>
      <c r="P535" s="98"/>
    </row>
    <row r="536" spans="2:16" ht="12.75">
      <c r="B536" s="192">
        <v>521</v>
      </c>
      <c r="C536" s="193">
        <f t="shared" si="21"/>
        <v>60.5125</v>
      </c>
      <c r="D536" s="87"/>
      <c r="E536" s="87"/>
      <c r="F536" s="87"/>
      <c r="G536" s="87"/>
      <c r="H536" s="90"/>
      <c r="J536" s="198">
        <v>521</v>
      </c>
      <c r="K536" s="199">
        <f t="shared" si="22"/>
        <v>67.5125</v>
      </c>
      <c r="L536" s="95"/>
      <c r="M536" s="95"/>
      <c r="N536" s="95"/>
      <c r="O536" s="95"/>
      <c r="P536" s="98"/>
    </row>
    <row r="537" spans="2:16" ht="12.75">
      <c r="B537" s="192">
        <v>522</v>
      </c>
      <c r="C537" s="193">
        <f t="shared" si="21"/>
        <v>60.525</v>
      </c>
      <c r="D537" s="87"/>
      <c r="E537" s="87"/>
      <c r="F537" s="87"/>
      <c r="G537" s="87"/>
      <c r="H537" s="90"/>
      <c r="J537" s="198">
        <v>522</v>
      </c>
      <c r="K537" s="199">
        <f t="shared" si="22"/>
        <v>67.525</v>
      </c>
      <c r="L537" s="95"/>
      <c r="M537" s="95"/>
      <c r="N537" s="95"/>
      <c r="O537" s="95"/>
      <c r="P537" s="98"/>
    </row>
    <row r="538" spans="2:16" ht="12.75">
      <c r="B538" s="192">
        <v>523</v>
      </c>
      <c r="C538" s="193">
        <f t="shared" si="21"/>
        <v>60.5375</v>
      </c>
      <c r="D538" s="87"/>
      <c r="E538" s="87"/>
      <c r="F538" s="87"/>
      <c r="G538" s="87"/>
      <c r="H538" s="90"/>
      <c r="J538" s="198">
        <v>523</v>
      </c>
      <c r="K538" s="199">
        <f t="shared" si="22"/>
        <v>67.5375</v>
      </c>
      <c r="L538" s="95"/>
      <c r="M538" s="95"/>
      <c r="N538" s="95"/>
      <c r="O538" s="95"/>
      <c r="P538" s="98"/>
    </row>
    <row r="539" spans="2:16" ht="12.75">
      <c r="B539" s="192">
        <v>524</v>
      </c>
      <c r="C539" s="193">
        <f>SUM(54+B539*0.0125)</f>
        <v>60.55</v>
      </c>
      <c r="D539" s="87"/>
      <c r="E539" s="87"/>
      <c r="F539" s="87"/>
      <c r="G539" s="87"/>
      <c r="H539" s="90"/>
      <c r="J539" s="198">
        <v>524</v>
      </c>
      <c r="K539" s="199">
        <f t="shared" si="22"/>
        <v>67.55</v>
      </c>
      <c r="L539" s="95"/>
      <c r="M539" s="95"/>
      <c r="N539" s="95"/>
      <c r="O539" s="95"/>
      <c r="P539" s="98"/>
    </row>
    <row r="540" spans="2:16" ht="12.75">
      <c r="B540" s="192">
        <v>525</v>
      </c>
      <c r="C540" s="193">
        <f t="shared" si="21"/>
        <v>60.5625</v>
      </c>
      <c r="D540" s="87"/>
      <c r="E540" s="87"/>
      <c r="F540" s="87"/>
      <c r="G540" s="87"/>
      <c r="H540" s="90"/>
      <c r="J540" s="198">
        <v>525</v>
      </c>
      <c r="K540" s="199">
        <f t="shared" si="22"/>
        <v>67.5625</v>
      </c>
      <c r="L540" s="95"/>
      <c r="M540" s="95"/>
      <c r="N540" s="95"/>
      <c r="O540" s="95"/>
      <c r="P540" s="98"/>
    </row>
    <row r="541" spans="2:16" ht="12.75">
      <c r="B541" s="192">
        <v>526</v>
      </c>
      <c r="C541" s="193">
        <f>SUM(54+B541*0.0125)</f>
        <v>60.575</v>
      </c>
      <c r="D541" s="87"/>
      <c r="E541" s="87"/>
      <c r="F541" s="87"/>
      <c r="G541" s="87"/>
      <c r="H541" s="90"/>
      <c r="J541" s="198">
        <v>526</v>
      </c>
      <c r="K541" s="199">
        <f t="shared" si="22"/>
        <v>67.575</v>
      </c>
      <c r="L541" s="95"/>
      <c r="M541" s="95"/>
      <c r="N541" s="95"/>
      <c r="O541" s="95"/>
      <c r="P541" s="98"/>
    </row>
    <row r="542" spans="2:16" ht="12.75">
      <c r="B542" s="192">
        <v>527</v>
      </c>
      <c r="C542" s="193">
        <f t="shared" si="21"/>
        <v>60.5875</v>
      </c>
      <c r="D542" s="87"/>
      <c r="E542" s="87"/>
      <c r="F542" s="87"/>
      <c r="G542" s="87"/>
      <c r="H542" s="90"/>
      <c r="J542" s="198">
        <v>527</v>
      </c>
      <c r="K542" s="199">
        <f t="shared" si="22"/>
        <v>67.5875</v>
      </c>
      <c r="L542" s="95"/>
      <c r="M542" s="95"/>
      <c r="N542" s="95"/>
      <c r="O542" s="95"/>
      <c r="P542" s="98"/>
    </row>
    <row r="543" spans="2:16" ht="12.75">
      <c r="B543" s="192">
        <v>528</v>
      </c>
      <c r="C543" s="193">
        <f>SUM(54+B543*0.0125)</f>
        <v>60.6</v>
      </c>
      <c r="D543" s="87"/>
      <c r="E543" s="87"/>
      <c r="F543" s="87"/>
      <c r="G543" s="87"/>
      <c r="H543" s="90"/>
      <c r="J543" s="198">
        <v>528</v>
      </c>
      <c r="K543" s="199">
        <f t="shared" si="22"/>
        <v>67.6</v>
      </c>
      <c r="L543" s="95"/>
      <c r="M543" s="95"/>
      <c r="N543" s="95"/>
      <c r="O543" s="95"/>
      <c r="P543" s="98"/>
    </row>
    <row r="544" spans="2:16" ht="12.75">
      <c r="B544" s="192">
        <v>529</v>
      </c>
      <c r="C544" s="193">
        <f t="shared" si="21"/>
        <v>60.6125</v>
      </c>
      <c r="D544" s="87"/>
      <c r="E544" s="87"/>
      <c r="F544" s="87"/>
      <c r="G544" s="87"/>
      <c r="H544" s="90"/>
      <c r="J544" s="198">
        <v>529</v>
      </c>
      <c r="K544" s="199">
        <f t="shared" si="22"/>
        <v>67.6125</v>
      </c>
      <c r="L544" s="95"/>
      <c r="M544" s="95"/>
      <c r="N544" s="95"/>
      <c r="O544" s="95"/>
      <c r="P544" s="98"/>
    </row>
    <row r="545" spans="2:16" ht="12.75">
      <c r="B545" s="192">
        <v>530</v>
      </c>
      <c r="C545" s="193">
        <f t="shared" si="21"/>
        <v>60.625</v>
      </c>
      <c r="D545" s="87"/>
      <c r="E545" s="87"/>
      <c r="F545" s="87"/>
      <c r="G545" s="87"/>
      <c r="H545" s="90"/>
      <c r="J545" s="198">
        <v>530</v>
      </c>
      <c r="K545" s="199">
        <f t="shared" si="22"/>
        <v>67.625</v>
      </c>
      <c r="L545" s="95"/>
      <c r="M545" s="95"/>
      <c r="N545" s="95"/>
      <c r="O545" s="95"/>
      <c r="P545" s="98"/>
    </row>
    <row r="546" spans="2:16" ht="12.75">
      <c r="B546" s="192">
        <v>531</v>
      </c>
      <c r="C546" s="193">
        <f t="shared" si="21"/>
        <v>60.6375</v>
      </c>
      <c r="D546" s="87"/>
      <c r="E546" s="87"/>
      <c r="F546" s="87"/>
      <c r="G546" s="87"/>
      <c r="H546" s="90"/>
      <c r="J546" s="198">
        <v>531</v>
      </c>
      <c r="K546" s="199">
        <f t="shared" si="22"/>
        <v>67.6375</v>
      </c>
      <c r="L546" s="95"/>
      <c r="M546" s="95"/>
      <c r="N546" s="95"/>
      <c r="O546" s="95"/>
      <c r="P546" s="98"/>
    </row>
    <row r="547" spans="2:16" ht="12.75">
      <c r="B547" s="192">
        <v>532</v>
      </c>
      <c r="C547" s="193">
        <f>SUM(54+B547*0.0125)</f>
        <v>60.65</v>
      </c>
      <c r="D547" s="87"/>
      <c r="E547" s="87"/>
      <c r="F547" s="87"/>
      <c r="G547" s="87"/>
      <c r="H547" s="90"/>
      <c r="J547" s="198">
        <v>532</v>
      </c>
      <c r="K547" s="199">
        <f t="shared" si="22"/>
        <v>67.65</v>
      </c>
      <c r="L547" s="95"/>
      <c r="M547" s="95"/>
      <c r="N547" s="95"/>
      <c r="O547" s="95"/>
      <c r="P547" s="98"/>
    </row>
    <row r="548" spans="2:16" ht="12.75">
      <c r="B548" s="192">
        <v>533</v>
      </c>
      <c r="C548" s="193">
        <f t="shared" si="21"/>
        <v>60.6625</v>
      </c>
      <c r="D548" s="87"/>
      <c r="E548" s="87"/>
      <c r="F548" s="87"/>
      <c r="G548" s="87"/>
      <c r="H548" s="90"/>
      <c r="J548" s="198">
        <v>533</v>
      </c>
      <c r="K548" s="199">
        <f t="shared" si="22"/>
        <v>67.6625</v>
      </c>
      <c r="L548" s="95"/>
      <c r="M548" s="95"/>
      <c r="N548" s="95"/>
      <c r="O548" s="95"/>
      <c r="P548" s="98"/>
    </row>
    <row r="549" spans="2:16" ht="12.75">
      <c r="B549" s="192">
        <v>534</v>
      </c>
      <c r="C549" s="193">
        <f t="shared" si="21"/>
        <v>60.675</v>
      </c>
      <c r="D549" s="87"/>
      <c r="E549" s="87"/>
      <c r="F549" s="87"/>
      <c r="G549" s="87"/>
      <c r="H549" s="90"/>
      <c r="J549" s="198">
        <v>534</v>
      </c>
      <c r="K549" s="199">
        <f t="shared" si="22"/>
        <v>67.675</v>
      </c>
      <c r="L549" s="95"/>
      <c r="M549" s="95"/>
      <c r="N549" s="95"/>
      <c r="O549" s="95"/>
      <c r="P549" s="98"/>
    </row>
    <row r="550" spans="2:16" ht="12.75">
      <c r="B550" s="192">
        <v>535</v>
      </c>
      <c r="C550" s="193">
        <f>SUM(54+B550*0.0125)</f>
        <v>60.6875</v>
      </c>
      <c r="D550" s="87"/>
      <c r="E550" s="87"/>
      <c r="F550" s="87"/>
      <c r="G550" s="87"/>
      <c r="H550" s="90"/>
      <c r="J550" s="198">
        <v>535</v>
      </c>
      <c r="K550" s="199">
        <f t="shared" si="22"/>
        <v>67.6875</v>
      </c>
      <c r="L550" s="95"/>
      <c r="M550" s="95"/>
      <c r="N550" s="95"/>
      <c r="O550" s="95"/>
      <c r="P550" s="98"/>
    </row>
    <row r="551" spans="2:16" ht="12.75">
      <c r="B551" s="192">
        <v>536</v>
      </c>
      <c r="C551" s="193">
        <f t="shared" si="21"/>
        <v>60.7</v>
      </c>
      <c r="D551" s="87"/>
      <c r="E551" s="87"/>
      <c r="F551" s="87"/>
      <c r="G551" s="87"/>
      <c r="H551" s="90"/>
      <c r="J551" s="198">
        <v>536</v>
      </c>
      <c r="K551" s="199">
        <f t="shared" si="22"/>
        <v>67.7</v>
      </c>
      <c r="L551" s="95"/>
      <c r="M551" s="95"/>
      <c r="N551" s="95"/>
      <c r="O551" s="95"/>
      <c r="P551" s="98"/>
    </row>
    <row r="552" spans="2:16" ht="12.75">
      <c r="B552" s="192">
        <v>537</v>
      </c>
      <c r="C552" s="193">
        <f t="shared" si="21"/>
        <v>60.7125</v>
      </c>
      <c r="D552" s="87"/>
      <c r="E552" s="87"/>
      <c r="F552" s="87"/>
      <c r="G552" s="87"/>
      <c r="H552" s="90"/>
      <c r="J552" s="198">
        <v>537</v>
      </c>
      <c r="K552" s="199">
        <f t="shared" si="22"/>
        <v>67.7125</v>
      </c>
      <c r="L552" s="95"/>
      <c r="M552" s="95"/>
      <c r="N552" s="95"/>
      <c r="O552" s="95"/>
      <c r="P552" s="98"/>
    </row>
    <row r="553" spans="2:16" ht="12.75">
      <c r="B553" s="192">
        <v>538</v>
      </c>
      <c r="C553" s="193">
        <f t="shared" si="21"/>
        <v>60.725</v>
      </c>
      <c r="D553" s="87"/>
      <c r="E553" s="87"/>
      <c r="F553" s="87"/>
      <c r="G553" s="87"/>
      <c r="H553" s="90"/>
      <c r="J553" s="198">
        <v>538</v>
      </c>
      <c r="K553" s="199">
        <f t="shared" si="22"/>
        <v>67.725</v>
      </c>
      <c r="L553" s="95"/>
      <c r="M553" s="95"/>
      <c r="N553" s="95"/>
      <c r="O553" s="95"/>
      <c r="P553" s="98"/>
    </row>
    <row r="554" spans="2:16" ht="12.75">
      <c r="B554" s="192">
        <v>539</v>
      </c>
      <c r="C554" s="193">
        <f>SUM(54+B554*0.0125)</f>
        <v>60.7375</v>
      </c>
      <c r="D554" s="87"/>
      <c r="E554" s="87"/>
      <c r="F554" s="87"/>
      <c r="G554" s="87"/>
      <c r="H554" s="90"/>
      <c r="J554" s="198">
        <v>539</v>
      </c>
      <c r="K554" s="199">
        <f t="shared" si="22"/>
        <v>67.7375</v>
      </c>
      <c r="L554" s="95"/>
      <c r="M554" s="95"/>
      <c r="N554" s="95"/>
      <c r="O554" s="95"/>
      <c r="P554" s="98"/>
    </row>
    <row r="555" spans="2:16" ht="12.75">
      <c r="B555" s="192">
        <v>540</v>
      </c>
      <c r="C555" s="193">
        <f t="shared" si="21"/>
        <v>60.75</v>
      </c>
      <c r="D555" s="87"/>
      <c r="E555" s="87"/>
      <c r="F555" s="87"/>
      <c r="G555" s="87"/>
      <c r="H555" s="90"/>
      <c r="J555" s="198">
        <v>540</v>
      </c>
      <c r="K555" s="199">
        <f t="shared" si="22"/>
        <v>67.75</v>
      </c>
      <c r="L555" s="95"/>
      <c r="M555" s="95"/>
      <c r="N555" s="95"/>
      <c r="O555" s="95"/>
      <c r="P555" s="98"/>
    </row>
    <row r="556" spans="2:16" ht="12.75">
      <c r="B556" s="192">
        <v>541</v>
      </c>
      <c r="C556" s="193">
        <f>SUM(54+B556*0.0125)</f>
        <v>60.7625</v>
      </c>
      <c r="D556" s="87"/>
      <c r="E556" s="87"/>
      <c r="F556" s="87"/>
      <c r="G556" s="87"/>
      <c r="H556" s="90"/>
      <c r="J556" s="198">
        <v>541</v>
      </c>
      <c r="K556" s="199">
        <f t="shared" si="22"/>
        <v>67.7625</v>
      </c>
      <c r="L556" s="95"/>
      <c r="M556" s="95"/>
      <c r="N556" s="95"/>
      <c r="O556" s="95"/>
      <c r="P556" s="98"/>
    </row>
    <row r="557" spans="2:16" ht="12.75">
      <c r="B557" s="192">
        <v>542</v>
      </c>
      <c r="C557" s="193">
        <f t="shared" si="21"/>
        <v>60.775</v>
      </c>
      <c r="D557" s="87"/>
      <c r="E557" s="87"/>
      <c r="F557" s="87"/>
      <c r="G557" s="87"/>
      <c r="H557" s="90"/>
      <c r="J557" s="198">
        <v>542</v>
      </c>
      <c r="K557" s="199">
        <f t="shared" si="22"/>
        <v>67.775</v>
      </c>
      <c r="L557" s="95"/>
      <c r="M557" s="95"/>
      <c r="N557" s="95"/>
      <c r="O557" s="95"/>
      <c r="P557" s="98"/>
    </row>
    <row r="558" spans="2:16" ht="12.75">
      <c r="B558" s="192">
        <v>543</v>
      </c>
      <c r="C558" s="193">
        <f aca="true" t="shared" si="23" ref="C558:C575">SUM(54+B558*0.0125)</f>
        <v>60.7875</v>
      </c>
      <c r="D558" s="87"/>
      <c r="E558" s="87"/>
      <c r="F558" s="87"/>
      <c r="G558" s="87"/>
      <c r="H558" s="90"/>
      <c r="J558" s="198">
        <v>543</v>
      </c>
      <c r="K558" s="199">
        <f t="shared" si="22"/>
        <v>67.7875</v>
      </c>
      <c r="L558" s="95"/>
      <c r="M558" s="95"/>
      <c r="N558" s="95"/>
      <c r="O558" s="95"/>
      <c r="P558" s="98"/>
    </row>
    <row r="559" spans="2:16" ht="12.75">
      <c r="B559" s="192">
        <v>544</v>
      </c>
      <c r="C559" s="193">
        <f t="shared" si="23"/>
        <v>60.8</v>
      </c>
      <c r="D559" s="87"/>
      <c r="E559" s="87"/>
      <c r="F559" s="87"/>
      <c r="G559" s="87"/>
      <c r="H559" s="90"/>
      <c r="J559" s="198">
        <v>544</v>
      </c>
      <c r="K559" s="199">
        <f t="shared" si="22"/>
        <v>67.8</v>
      </c>
      <c r="L559" s="95"/>
      <c r="M559" s="95"/>
      <c r="N559" s="95"/>
      <c r="O559" s="95"/>
      <c r="P559" s="98"/>
    </row>
    <row r="560" spans="2:16" ht="12.75">
      <c r="B560" s="192">
        <v>545</v>
      </c>
      <c r="C560" s="193">
        <f>SUM(54+B560*0.0125)</f>
        <v>60.8125</v>
      </c>
      <c r="D560" s="87"/>
      <c r="E560" s="87"/>
      <c r="F560" s="87"/>
      <c r="G560" s="87"/>
      <c r="H560" s="90"/>
      <c r="J560" s="198">
        <v>545</v>
      </c>
      <c r="K560" s="199">
        <f t="shared" si="22"/>
        <v>67.8125</v>
      </c>
      <c r="L560" s="95"/>
      <c r="M560" s="95"/>
      <c r="N560" s="95"/>
      <c r="O560" s="95"/>
      <c r="P560" s="98"/>
    </row>
    <row r="561" spans="2:16" ht="12.75">
      <c r="B561" s="192">
        <v>546</v>
      </c>
      <c r="C561" s="193">
        <f t="shared" si="23"/>
        <v>60.825</v>
      </c>
      <c r="D561" s="87"/>
      <c r="E561" s="87"/>
      <c r="F561" s="87"/>
      <c r="G561" s="87"/>
      <c r="H561" s="90"/>
      <c r="J561" s="198">
        <v>546</v>
      </c>
      <c r="K561" s="199">
        <f t="shared" si="22"/>
        <v>67.825</v>
      </c>
      <c r="L561" s="95"/>
      <c r="M561" s="95"/>
      <c r="N561" s="95"/>
      <c r="O561" s="95"/>
      <c r="P561" s="98"/>
    </row>
    <row r="562" spans="2:16" ht="12.75">
      <c r="B562" s="192">
        <v>547</v>
      </c>
      <c r="C562" s="193">
        <f t="shared" si="23"/>
        <v>60.8375</v>
      </c>
      <c r="D562" s="87"/>
      <c r="E562" s="87"/>
      <c r="F562" s="87"/>
      <c r="G562" s="87"/>
      <c r="H562" s="90"/>
      <c r="J562" s="198">
        <v>547</v>
      </c>
      <c r="K562" s="199">
        <f t="shared" si="22"/>
        <v>67.8375</v>
      </c>
      <c r="L562" s="95"/>
      <c r="M562" s="95"/>
      <c r="N562" s="95"/>
      <c r="O562" s="95"/>
      <c r="P562" s="98"/>
    </row>
    <row r="563" spans="2:16" ht="12.75">
      <c r="B563" s="192">
        <v>548</v>
      </c>
      <c r="C563" s="193">
        <f>SUM(54+B563*0.0125)</f>
        <v>60.85</v>
      </c>
      <c r="D563" s="87"/>
      <c r="E563" s="87"/>
      <c r="F563" s="87"/>
      <c r="G563" s="87"/>
      <c r="H563" s="90"/>
      <c r="J563" s="198">
        <v>548</v>
      </c>
      <c r="K563" s="199">
        <f t="shared" si="22"/>
        <v>67.85</v>
      </c>
      <c r="L563" s="95"/>
      <c r="M563" s="95"/>
      <c r="N563" s="95"/>
      <c r="O563" s="95"/>
      <c r="P563" s="98"/>
    </row>
    <row r="564" spans="2:16" ht="12.75">
      <c r="B564" s="192">
        <v>549</v>
      </c>
      <c r="C564" s="193">
        <f t="shared" si="23"/>
        <v>60.8625</v>
      </c>
      <c r="D564" s="87"/>
      <c r="E564" s="87"/>
      <c r="F564" s="87"/>
      <c r="G564" s="87"/>
      <c r="H564" s="90"/>
      <c r="J564" s="198">
        <v>549</v>
      </c>
      <c r="K564" s="199">
        <f t="shared" si="22"/>
        <v>67.8625</v>
      </c>
      <c r="L564" s="95"/>
      <c r="M564" s="95"/>
      <c r="N564" s="95"/>
      <c r="O564" s="95"/>
      <c r="P564" s="98"/>
    </row>
    <row r="565" spans="2:16" ht="12.75">
      <c r="B565" s="192">
        <v>550</v>
      </c>
      <c r="C565" s="193">
        <f t="shared" si="23"/>
        <v>60.875</v>
      </c>
      <c r="D565" s="87"/>
      <c r="E565" s="87"/>
      <c r="F565" s="87"/>
      <c r="G565" s="87"/>
      <c r="H565" s="90"/>
      <c r="J565" s="198">
        <v>550</v>
      </c>
      <c r="K565" s="199">
        <f t="shared" si="22"/>
        <v>67.875</v>
      </c>
      <c r="L565" s="95"/>
      <c r="M565" s="95"/>
      <c r="N565" s="95"/>
      <c r="O565" s="95"/>
      <c r="P565" s="98"/>
    </row>
    <row r="566" spans="2:16" ht="12.75">
      <c r="B566" s="192">
        <v>551</v>
      </c>
      <c r="C566" s="193">
        <f t="shared" si="23"/>
        <v>60.8875</v>
      </c>
      <c r="D566" s="87"/>
      <c r="E566" s="87"/>
      <c r="F566" s="87"/>
      <c r="G566" s="87"/>
      <c r="H566" s="90"/>
      <c r="J566" s="198">
        <v>551</v>
      </c>
      <c r="K566" s="199">
        <f t="shared" si="22"/>
        <v>67.8875</v>
      </c>
      <c r="L566" s="95"/>
      <c r="M566" s="95"/>
      <c r="N566" s="95"/>
      <c r="O566" s="95"/>
      <c r="P566" s="98"/>
    </row>
    <row r="567" spans="2:16" ht="12.75">
      <c r="B567" s="192">
        <v>552</v>
      </c>
      <c r="C567" s="193">
        <f>SUM(54+B567*0.0125)</f>
        <v>60.9</v>
      </c>
      <c r="D567" s="87"/>
      <c r="E567" s="87"/>
      <c r="F567" s="87"/>
      <c r="G567" s="87"/>
      <c r="H567" s="90"/>
      <c r="J567" s="198">
        <v>552</v>
      </c>
      <c r="K567" s="199">
        <f t="shared" si="22"/>
        <v>67.9</v>
      </c>
      <c r="L567" s="95"/>
      <c r="M567" s="95"/>
      <c r="N567" s="95"/>
      <c r="O567" s="95"/>
      <c r="P567" s="98"/>
    </row>
    <row r="568" spans="2:16" ht="12.75">
      <c r="B568" s="192">
        <v>553</v>
      </c>
      <c r="C568" s="193">
        <f t="shared" si="23"/>
        <v>60.9125</v>
      </c>
      <c r="D568" s="87"/>
      <c r="E568" s="87"/>
      <c r="F568" s="87"/>
      <c r="G568" s="87"/>
      <c r="H568" s="90"/>
      <c r="J568" s="198">
        <v>553</v>
      </c>
      <c r="K568" s="199">
        <f t="shared" si="22"/>
        <v>67.9125</v>
      </c>
      <c r="L568" s="95"/>
      <c r="M568" s="95"/>
      <c r="N568" s="95"/>
      <c r="O568" s="95"/>
      <c r="P568" s="98"/>
    </row>
    <row r="569" spans="2:16" ht="12.75">
      <c r="B569" s="192">
        <v>554</v>
      </c>
      <c r="C569" s="193">
        <f t="shared" si="23"/>
        <v>60.925</v>
      </c>
      <c r="D569" s="87"/>
      <c r="E569" s="87"/>
      <c r="F569" s="87"/>
      <c r="G569" s="87"/>
      <c r="H569" s="90"/>
      <c r="J569" s="198">
        <v>554</v>
      </c>
      <c r="K569" s="199">
        <f t="shared" si="22"/>
        <v>67.925</v>
      </c>
      <c r="L569" s="95"/>
      <c r="M569" s="95"/>
      <c r="N569" s="95"/>
      <c r="O569" s="95"/>
      <c r="P569" s="98"/>
    </row>
    <row r="570" spans="2:16" ht="12.75">
      <c r="B570" s="192">
        <v>555</v>
      </c>
      <c r="C570" s="193">
        <f t="shared" si="23"/>
        <v>60.9375</v>
      </c>
      <c r="D570" s="87"/>
      <c r="E570" s="87"/>
      <c r="F570" s="87"/>
      <c r="G570" s="87"/>
      <c r="H570" s="90"/>
      <c r="J570" s="198">
        <v>555</v>
      </c>
      <c r="K570" s="199">
        <f t="shared" si="22"/>
        <v>67.9375</v>
      </c>
      <c r="L570" s="95"/>
      <c r="M570" s="95"/>
      <c r="N570" s="95"/>
      <c r="O570" s="95"/>
      <c r="P570" s="98"/>
    </row>
    <row r="571" spans="2:16" ht="12.75">
      <c r="B571" s="192">
        <v>556</v>
      </c>
      <c r="C571" s="193">
        <f t="shared" si="23"/>
        <v>60.95</v>
      </c>
      <c r="D571" s="87"/>
      <c r="E571" s="87"/>
      <c r="F571" s="87"/>
      <c r="G571" s="87"/>
      <c r="H571" s="90"/>
      <c r="J571" s="198">
        <v>556</v>
      </c>
      <c r="K571" s="199">
        <f t="shared" si="22"/>
        <v>67.95</v>
      </c>
      <c r="L571" s="95"/>
      <c r="M571" s="95"/>
      <c r="N571" s="95"/>
      <c r="O571" s="95"/>
      <c r="P571" s="98"/>
    </row>
    <row r="572" spans="2:16" ht="12.75">
      <c r="B572" s="192">
        <v>557</v>
      </c>
      <c r="C572" s="193">
        <f t="shared" si="23"/>
        <v>60.9625</v>
      </c>
      <c r="D572" s="87"/>
      <c r="E572" s="87"/>
      <c r="F572" s="87"/>
      <c r="G572" s="87"/>
      <c r="H572" s="90"/>
      <c r="J572" s="198">
        <v>557</v>
      </c>
      <c r="K572" s="199">
        <f t="shared" si="22"/>
        <v>67.9625</v>
      </c>
      <c r="L572" s="95"/>
      <c r="M572" s="95"/>
      <c r="N572" s="95"/>
      <c r="O572" s="95"/>
      <c r="P572" s="98"/>
    </row>
    <row r="573" spans="2:16" ht="12.75">
      <c r="B573" s="192">
        <v>558</v>
      </c>
      <c r="C573" s="193">
        <f t="shared" si="23"/>
        <v>60.975</v>
      </c>
      <c r="D573" s="87"/>
      <c r="E573" s="87"/>
      <c r="F573" s="87"/>
      <c r="G573" s="87"/>
      <c r="H573" s="90"/>
      <c r="J573" s="198">
        <v>558</v>
      </c>
      <c r="K573" s="199">
        <f t="shared" si="22"/>
        <v>67.975</v>
      </c>
      <c r="L573" s="95"/>
      <c r="M573" s="95"/>
      <c r="N573" s="95"/>
      <c r="O573" s="95"/>
      <c r="P573" s="98"/>
    </row>
    <row r="574" spans="2:16" ht="12.75">
      <c r="B574" s="192">
        <v>559</v>
      </c>
      <c r="C574" s="193">
        <f t="shared" si="23"/>
        <v>60.9875</v>
      </c>
      <c r="D574" s="87"/>
      <c r="E574" s="87"/>
      <c r="F574" s="87"/>
      <c r="G574" s="87"/>
      <c r="H574" s="90"/>
      <c r="J574" s="198">
        <v>559</v>
      </c>
      <c r="K574" s="199">
        <f t="shared" si="22"/>
        <v>67.9875</v>
      </c>
      <c r="L574" s="95"/>
      <c r="M574" s="95"/>
      <c r="N574" s="95"/>
      <c r="O574" s="95"/>
      <c r="P574" s="98"/>
    </row>
    <row r="575" spans="2:16" ht="13.5" thickBot="1">
      <c r="B575" s="194">
        <v>560</v>
      </c>
      <c r="C575" s="195">
        <f t="shared" si="23"/>
        <v>61</v>
      </c>
      <c r="D575" s="91"/>
      <c r="E575" s="91"/>
      <c r="F575" s="91"/>
      <c r="G575" s="91"/>
      <c r="H575" s="92"/>
      <c r="J575" s="200">
        <v>560</v>
      </c>
      <c r="K575" s="201">
        <f t="shared" si="22"/>
        <v>68</v>
      </c>
      <c r="L575" s="99"/>
      <c r="M575" s="99"/>
      <c r="N575" s="99"/>
      <c r="O575" s="99"/>
      <c r="P575" s="100"/>
    </row>
  </sheetData>
  <mergeCells count="5">
    <mergeCell ref="E7:L7"/>
    <mergeCell ref="E8:L8"/>
    <mergeCell ref="E9:L9"/>
    <mergeCell ref="E10:L10"/>
    <mergeCell ref="E11:L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22"/>
  <sheetViews>
    <sheetView workbookViewId="0" topLeftCell="A1">
      <selection activeCell="C7" sqref="C7:F7"/>
    </sheetView>
  </sheetViews>
  <sheetFormatPr defaultColWidth="9.140625" defaultRowHeight="12.75"/>
  <cols>
    <col min="1" max="1" width="5.00390625" style="0" customWidth="1"/>
    <col min="2" max="2" width="10.57421875" style="0" customWidth="1"/>
    <col min="3" max="3" width="21.140625" style="0" customWidth="1"/>
    <col min="4" max="4" width="17.7109375" style="0" customWidth="1"/>
    <col min="5" max="5" width="16.57421875" style="0" customWidth="1"/>
    <col min="6" max="6" width="14.7109375" style="0" customWidth="1"/>
    <col min="7" max="7" width="11.28125" style="0" customWidth="1"/>
  </cols>
  <sheetData>
    <row r="5" ht="13.5" thickBot="1"/>
    <row r="6" spans="2:8" ht="12.75">
      <c r="B6" s="149"/>
      <c r="C6" s="153"/>
      <c r="D6" s="153"/>
      <c r="E6" s="202"/>
      <c r="F6" s="153"/>
      <c r="G6" s="153"/>
      <c r="H6" s="154"/>
    </row>
    <row r="7" spans="2:8" ht="15.75" customHeight="1">
      <c r="B7" s="159"/>
      <c r="C7" s="350" t="s">
        <v>341</v>
      </c>
      <c r="D7" s="361"/>
      <c r="E7" s="361"/>
      <c r="F7" s="362"/>
      <c r="G7" s="155"/>
      <c r="H7" s="156"/>
    </row>
    <row r="8" spans="2:8" ht="15.75" customHeight="1">
      <c r="B8" s="159"/>
      <c r="C8" s="350" t="s">
        <v>342</v>
      </c>
      <c r="D8" s="361"/>
      <c r="E8" s="361"/>
      <c r="F8" s="362"/>
      <c r="G8" s="155"/>
      <c r="H8" s="156"/>
    </row>
    <row r="9" spans="2:8" ht="12.75">
      <c r="B9" s="159"/>
      <c r="C9" s="353" t="s">
        <v>336</v>
      </c>
      <c r="D9" s="354"/>
      <c r="E9" s="354"/>
      <c r="F9" s="355"/>
      <c r="G9" s="155"/>
      <c r="H9" s="156"/>
    </row>
    <row r="10" spans="2:8" ht="12.75">
      <c r="B10" s="159"/>
      <c r="C10" s="353" t="s">
        <v>68</v>
      </c>
      <c r="D10" s="354"/>
      <c r="E10" s="354"/>
      <c r="F10" s="355"/>
      <c r="G10" s="155"/>
      <c r="H10" s="156"/>
    </row>
    <row r="11" spans="2:8" ht="12.75">
      <c r="B11" s="203"/>
      <c r="C11" s="353" t="s">
        <v>78</v>
      </c>
      <c r="D11" s="354"/>
      <c r="E11" s="354"/>
      <c r="F11" s="355"/>
      <c r="G11" s="155"/>
      <c r="H11" s="156"/>
    </row>
    <row r="12" spans="2:8" ht="16.5" thickBot="1">
      <c r="B12" s="160"/>
      <c r="C12" s="157"/>
      <c r="D12" s="204"/>
      <c r="E12" s="157"/>
      <c r="F12" s="157"/>
      <c r="G12" s="157"/>
      <c r="H12" s="158"/>
    </row>
    <row r="13" spans="4:8" ht="13.5" thickBot="1">
      <c r="D13" s="1"/>
      <c r="H13" s="74"/>
    </row>
    <row r="14" spans="2:8" ht="12.75">
      <c r="B14" s="179" t="s">
        <v>0</v>
      </c>
      <c r="C14" s="181" t="s">
        <v>5</v>
      </c>
      <c r="D14" s="181" t="s">
        <v>1</v>
      </c>
      <c r="E14" s="181" t="s">
        <v>2</v>
      </c>
      <c r="F14" s="181" t="s">
        <v>3</v>
      </c>
      <c r="G14" s="182" t="s">
        <v>4</v>
      </c>
      <c r="H14" s="183" t="s">
        <v>29</v>
      </c>
    </row>
    <row r="15" spans="2:8" ht="12.75">
      <c r="B15" s="171">
        <v>1</v>
      </c>
      <c r="C15" s="170">
        <f aca="true" t="shared" si="0" ref="C15:C22">SUM(77.7+B15*0.0125)</f>
        <v>77.7125</v>
      </c>
      <c r="D15" s="87"/>
      <c r="E15" s="87"/>
      <c r="F15" s="87"/>
      <c r="G15" s="87"/>
      <c r="H15" s="87"/>
    </row>
    <row r="16" spans="2:8" ht="12.75">
      <c r="B16" s="171">
        <v>2</v>
      </c>
      <c r="C16" s="170">
        <f t="shared" si="0"/>
        <v>77.72500000000001</v>
      </c>
      <c r="D16" s="87"/>
      <c r="E16" s="87"/>
      <c r="F16" s="87"/>
      <c r="G16" s="87"/>
      <c r="H16" s="87"/>
    </row>
    <row r="17" spans="2:8" ht="12.75">
      <c r="B17" s="171">
        <v>3</v>
      </c>
      <c r="C17" s="170">
        <f t="shared" si="0"/>
        <v>77.7375</v>
      </c>
      <c r="D17" s="87"/>
      <c r="E17" s="87"/>
      <c r="F17" s="87"/>
      <c r="G17" s="87"/>
      <c r="H17" s="87"/>
    </row>
    <row r="18" spans="2:8" ht="12.75">
      <c r="B18" s="171">
        <v>4</v>
      </c>
      <c r="C18" s="170">
        <f t="shared" si="0"/>
        <v>77.75</v>
      </c>
      <c r="D18" s="87"/>
      <c r="E18" s="87"/>
      <c r="F18" s="87"/>
      <c r="G18" s="87"/>
      <c r="H18" s="87"/>
    </row>
    <row r="19" spans="2:8" ht="12.75">
      <c r="B19" s="171">
        <v>5</v>
      </c>
      <c r="C19" s="170">
        <f t="shared" si="0"/>
        <v>77.7625</v>
      </c>
      <c r="D19" s="87"/>
      <c r="E19" s="87"/>
      <c r="F19" s="87"/>
      <c r="G19" s="87"/>
      <c r="H19" s="87"/>
    </row>
    <row r="20" spans="2:8" ht="12.75">
      <c r="B20" s="171">
        <v>6</v>
      </c>
      <c r="C20" s="170">
        <f t="shared" si="0"/>
        <v>77.775</v>
      </c>
      <c r="D20" s="87"/>
      <c r="E20" s="87"/>
      <c r="F20" s="87"/>
      <c r="G20" s="87"/>
      <c r="H20" s="87"/>
    </row>
    <row r="21" spans="2:8" ht="12.75">
      <c r="B21" s="171">
        <v>7</v>
      </c>
      <c r="C21" s="170">
        <f t="shared" si="0"/>
        <v>77.78750000000001</v>
      </c>
      <c r="D21" s="87"/>
      <c r="E21" s="87"/>
      <c r="F21" s="87"/>
      <c r="G21" s="87"/>
      <c r="H21" s="87"/>
    </row>
    <row r="22" spans="2:8" ht="12.75">
      <c r="B22" s="171">
        <v>8</v>
      </c>
      <c r="C22" s="170">
        <f t="shared" si="0"/>
        <v>77.8</v>
      </c>
      <c r="D22" s="87"/>
      <c r="E22" s="87"/>
      <c r="F22" s="87"/>
      <c r="G22" s="87"/>
      <c r="H22" s="87"/>
    </row>
  </sheetData>
  <mergeCells count="5">
    <mergeCell ref="C7:F7"/>
    <mergeCell ref="C9:F9"/>
    <mergeCell ref="C10:F10"/>
    <mergeCell ref="C11:F11"/>
    <mergeCell ref="C8:F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Q46"/>
  <sheetViews>
    <sheetView workbookViewId="0" topLeftCell="A1">
      <selection activeCell="C7" sqref="C7:G7"/>
    </sheetView>
  </sheetViews>
  <sheetFormatPr defaultColWidth="9.140625" defaultRowHeight="12.75"/>
  <cols>
    <col min="1" max="1" width="5.28125" style="0" customWidth="1"/>
    <col min="2" max="2" width="13.00390625" style="0" customWidth="1"/>
    <col min="3" max="3" width="20.00390625" style="0" customWidth="1"/>
    <col min="4" max="4" width="16.7109375" style="0" customWidth="1"/>
    <col min="5" max="5" width="12.421875" style="0" customWidth="1"/>
    <col min="6" max="6" width="11.140625" style="0" customWidth="1"/>
    <col min="7" max="7" width="11.421875" style="0" customWidth="1"/>
    <col min="8" max="8" width="15.140625" style="0" customWidth="1"/>
  </cols>
  <sheetData>
    <row r="5" ht="13.5" thickBot="1"/>
    <row r="6" spans="2:9" ht="12.75">
      <c r="B6" s="149"/>
      <c r="C6" s="153"/>
      <c r="D6" s="153"/>
      <c r="E6" s="153"/>
      <c r="F6" s="153"/>
      <c r="G6" s="153"/>
      <c r="H6" s="206"/>
      <c r="I6" s="1"/>
    </row>
    <row r="7" spans="2:13" ht="15.75">
      <c r="B7" s="159"/>
      <c r="C7" s="363" t="s">
        <v>344</v>
      </c>
      <c r="D7" s="361"/>
      <c r="E7" s="361"/>
      <c r="F7" s="361"/>
      <c r="G7" s="362"/>
      <c r="H7" s="207"/>
      <c r="I7" s="42"/>
      <c r="J7" s="7"/>
      <c r="K7" s="7"/>
      <c r="L7" s="7"/>
      <c r="M7" s="7"/>
    </row>
    <row r="8" spans="2:13" ht="15.75">
      <c r="B8" s="159"/>
      <c r="C8" s="350" t="s">
        <v>343</v>
      </c>
      <c r="D8" s="361"/>
      <c r="E8" s="361"/>
      <c r="F8" s="361"/>
      <c r="G8" s="362"/>
      <c r="H8" s="207"/>
      <c r="I8" s="42"/>
      <c r="J8" s="7"/>
      <c r="K8" s="7"/>
      <c r="L8" s="7"/>
      <c r="M8" s="7"/>
    </row>
    <row r="9" spans="2:13" ht="12.75">
      <c r="B9" s="159"/>
      <c r="C9" s="353" t="s">
        <v>336</v>
      </c>
      <c r="D9" s="354"/>
      <c r="E9" s="354"/>
      <c r="F9" s="354"/>
      <c r="G9" s="355"/>
      <c r="H9" s="207"/>
      <c r="I9" s="118"/>
      <c r="J9" s="7"/>
      <c r="K9" s="7"/>
      <c r="L9" s="7"/>
      <c r="M9" s="7"/>
    </row>
    <row r="10" spans="2:13" ht="12.75">
      <c r="B10" s="159"/>
      <c r="C10" s="353" t="s">
        <v>69</v>
      </c>
      <c r="D10" s="354"/>
      <c r="E10" s="354"/>
      <c r="F10" s="354"/>
      <c r="G10" s="355"/>
      <c r="H10" s="207"/>
      <c r="I10" s="118"/>
      <c r="J10" s="7"/>
      <c r="K10" s="7"/>
      <c r="L10" s="7"/>
      <c r="M10" s="7"/>
    </row>
    <row r="11" spans="2:13" ht="12.75">
      <c r="B11" s="159"/>
      <c r="C11" s="353" t="s">
        <v>78</v>
      </c>
      <c r="D11" s="354"/>
      <c r="E11" s="354"/>
      <c r="F11" s="354"/>
      <c r="G11" s="355"/>
      <c r="H11" s="207"/>
      <c r="I11" s="42"/>
      <c r="J11" s="7"/>
      <c r="K11" s="7"/>
      <c r="L11" s="7"/>
      <c r="M11" s="7"/>
    </row>
    <row r="12" spans="2:13" ht="13.5" thickBot="1">
      <c r="B12" s="160"/>
      <c r="C12" s="157"/>
      <c r="D12" s="157"/>
      <c r="E12" s="157"/>
      <c r="F12" s="157"/>
      <c r="G12" s="157"/>
      <c r="H12" s="208"/>
      <c r="I12" s="205"/>
      <c r="J12" s="7"/>
      <c r="K12" s="7"/>
      <c r="L12" s="7"/>
      <c r="M12" s="7"/>
    </row>
    <row r="13" spans="2:17" ht="13.5" thickBot="1">
      <c r="B13" s="93"/>
      <c r="C13" s="93"/>
      <c r="D13" s="1"/>
      <c r="K13" s="7"/>
      <c r="L13" s="7"/>
      <c r="M13" s="7"/>
      <c r="N13" s="7"/>
      <c r="O13" s="7"/>
      <c r="P13" s="7"/>
      <c r="Q13" s="7"/>
    </row>
    <row r="14" spans="2:17" ht="13.5" thickBot="1">
      <c r="B14" s="179" t="s">
        <v>0</v>
      </c>
      <c r="C14" s="180" t="s">
        <v>5</v>
      </c>
      <c r="D14" s="181" t="s">
        <v>1</v>
      </c>
      <c r="E14" s="180" t="s">
        <v>2</v>
      </c>
      <c r="F14" s="181" t="s">
        <v>3</v>
      </c>
      <c r="G14" s="182" t="s">
        <v>4</v>
      </c>
      <c r="H14" s="183" t="s">
        <v>29</v>
      </c>
      <c r="K14" s="7"/>
      <c r="L14" s="7"/>
      <c r="M14" s="7"/>
      <c r="N14" s="7"/>
      <c r="O14" s="7"/>
      <c r="P14" s="7"/>
      <c r="Q14" s="7"/>
    </row>
    <row r="15" spans="2:17" ht="12.75">
      <c r="B15" s="167">
        <v>1</v>
      </c>
      <c r="C15" s="168">
        <f>SUM(84.6+B15*0.0125)</f>
        <v>84.6125</v>
      </c>
      <c r="D15" s="88"/>
      <c r="E15" s="88"/>
      <c r="F15" s="88"/>
      <c r="G15" s="88"/>
      <c r="H15" s="89"/>
      <c r="K15" s="7"/>
      <c r="L15" s="7"/>
      <c r="M15" s="7"/>
      <c r="N15" s="7"/>
      <c r="O15" s="7"/>
      <c r="P15" s="7"/>
      <c r="Q15" s="7"/>
    </row>
    <row r="16" spans="2:17" ht="12.75">
      <c r="B16" s="169">
        <v>2</v>
      </c>
      <c r="C16" s="170">
        <f>SUM(84.6+B16*0.0125)</f>
        <v>84.625</v>
      </c>
      <c r="D16" s="87"/>
      <c r="E16" s="87"/>
      <c r="F16" s="87"/>
      <c r="G16" s="87"/>
      <c r="H16" s="90"/>
      <c r="K16" s="7"/>
      <c r="L16" s="7"/>
      <c r="M16" s="7"/>
      <c r="N16" s="7"/>
      <c r="O16" s="7"/>
      <c r="P16" s="7"/>
      <c r="Q16" s="7"/>
    </row>
    <row r="17" spans="2:17" ht="12.75">
      <c r="B17" s="169">
        <v>3</v>
      </c>
      <c r="C17" s="170">
        <f aca="true" t="shared" si="0" ref="C17:C43">SUM(84.6+B17*0.0125)</f>
        <v>84.63749999999999</v>
      </c>
      <c r="D17" s="87"/>
      <c r="E17" s="87"/>
      <c r="F17" s="87"/>
      <c r="G17" s="87"/>
      <c r="H17" s="90"/>
      <c r="K17" s="7"/>
      <c r="L17" s="7"/>
      <c r="M17" s="7"/>
      <c r="N17" s="7"/>
      <c r="O17" s="7"/>
      <c r="P17" s="7"/>
      <c r="Q17" s="7"/>
    </row>
    <row r="18" spans="2:17" ht="15.75">
      <c r="B18" s="169">
        <v>4</v>
      </c>
      <c r="C18" s="170">
        <f t="shared" si="0"/>
        <v>84.64999999999999</v>
      </c>
      <c r="D18" s="87"/>
      <c r="E18" s="87"/>
      <c r="F18" s="87"/>
      <c r="G18" s="87"/>
      <c r="H18" s="90"/>
      <c r="K18" s="7"/>
      <c r="L18" s="7"/>
      <c r="M18" s="7"/>
      <c r="N18" s="7"/>
      <c r="O18" s="7"/>
      <c r="P18" s="115"/>
      <c r="Q18" s="7"/>
    </row>
    <row r="19" spans="2:17" ht="12.75">
      <c r="B19" s="169">
        <v>5</v>
      </c>
      <c r="C19" s="170">
        <f t="shared" si="0"/>
        <v>84.6625</v>
      </c>
      <c r="D19" s="87"/>
      <c r="E19" s="87"/>
      <c r="F19" s="87"/>
      <c r="G19" s="87"/>
      <c r="H19" s="90"/>
      <c r="K19" s="7"/>
      <c r="L19" s="7"/>
      <c r="M19" s="7"/>
      <c r="N19" s="7"/>
      <c r="O19" s="7"/>
      <c r="P19" s="7"/>
      <c r="Q19" s="7"/>
    </row>
    <row r="20" spans="2:17" ht="12.75">
      <c r="B20" s="169">
        <v>6</v>
      </c>
      <c r="C20" s="170">
        <f t="shared" si="0"/>
        <v>84.675</v>
      </c>
      <c r="D20" s="87"/>
      <c r="E20" s="87"/>
      <c r="F20" s="87"/>
      <c r="G20" s="87"/>
      <c r="H20" s="90"/>
      <c r="K20" s="7"/>
      <c r="L20" s="7"/>
      <c r="M20" s="7"/>
      <c r="N20" s="7"/>
      <c r="O20" s="7"/>
      <c r="P20" s="7"/>
      <c r="Q20" s="7"/>
    </row>
    <row r="21" spans="2:17" ht="12.75">
      <c r="B21" s="169">
        <v>7</v>
      </c>
      <c r="C21" s="170">
        <f t="shared" si="0"/>
        <v>84.6875</v>
      </c>
      <c r="D21" s="87"/>
      <c r="E21" s="87"/>
      <c r="F21" s="87"/>
      <c r="G21" s="87"/>
      <c r="H21" s="90"/>
      <c r="K21" s="7"/>
      <c r="L21" s="7"/>
      <c r="M21" s="7"/>
      <c r="N21" s="7"/>
      <c r="O21" s="7"/>
      <c r="P21" s="7"/>
      <c r="Q21" s="7"/>
    </row>
    <row r="22" spans="2:17" ht="12.75">
      <c r="B22" s="169">
        <v>8</v>
      </c>
      <c r="C22" s="170">
        <f t="shared" si="0"/>
        <v>84.69999999999999</v>
      </c>
      <c r="D22" s="87"/>
      <c r="E22" s="87"/>
      <c r="F22" s="87"/>
      <c r="G22" s="87"/>
      <c r="H22" s="90"/>
      <c r="K22" s="7"/>
      <c r="L22" s="7"/>
      <c r="M22" s="7"/>
      <c r="N22" s="7"/>
      <c r="O22" s="7"/>
      <c r="P22" s="7"/>
      <c r="Q22" s="7"/>
    </row>
    <row r="23" spans="2:17" ht="12.75">
      <c r="B23" s="169">
        <v>9</v>
      </c>
      <c r="C23" s="170">
        <f t="shared" si="0"/>
        <v>84.71249999999999</v>
      </c>
      <c r="D23" s="87"/>
      <c r="E23" s="87"/>
      <c r="F23" s="87"/>
      <c r="G23" s="87"/>
      <c r="H23" s="90"/>
      <c r="K23" s="7"/>
      <c r="L23" s="7"/>
      <c r="M23" s="7"/>
      <c r="N23" s="7"/>
      <c r="O23" s="7"/>
      <c r="P23" s="7"/>
      <c r="Q23" s="7"/>
    </row>
    <row r="24" spans="2:8" ht="12.75">
      <c r="B24" s="169">
        <v>10</v>
      </c>
      <c r="C24" s="170">
        <f t="shared" si="0"/>
        <v>84.725</v>
      </c>
      <c r="D24" s="87"/>
      <c r="E24" s="87"/>
      <c r="F24" s="87"/>
      <c r="G24" s="87"/>
      <c r="H24" s="90"/>
    </row>
    <row r="25" spans="2:8" ht="12.75">
      <c r="B25" s="169">
        <v>11</v>
      </c>
      <c r="C25" s="170">
        <f t="shared" si="0"/>
        <v>84.7375</v>
      </c>
      <c r="D25" s="87"/>
      <c r="E25" s="87"/>
      <c r="F25" s="87"/>
      <c r="G25" s="87"/>
      <c r="H25" s="90"/>
    </row>
    <row r="26" spans="2:8" ht="12.75">
      <c r="B26" s="169">
        <v>12</v>
      </c>
      <c r="C26" s="170">
        <f>SUM(84.6+B26*0.0125)</f>
        <v>84.75</v>
      </c>
      <c r="D26" s="87"/>
      <c r="E26" s="87"/>
      <c r="F26" s="87"/>
      <c r="G26" s="87"/>
      <c r="H26" s="90"/>
    </row>
    <row r="27" spans="2:8" ht="12.75">
      <c r="B27" s="169">
        <v>13</v>
      </c>
      <c r="C27" s="170">
        <f t="shared" si="0"/>
        <v>84.76249999999999</v>
      </c>
      <c r="D27" s="87"/>
      <c r="E27" s="87"/>
      <c r="F27" s="87"/>
      <c r="G27" s="87"/>
      <c r="H27" s="90"/>
    </row>
    <row r="28" spans="2:8" ht="12.75">
      <c r="B28" s="169">
        <v>14</v>
      </c>
      <c r="C28" s="170">
        <f t="shared" si="0"/>
        <v>84.77499999999999</v>
      </c>
      <c r="D28" s="87"/>
      <c r="E28" s="87"/>
      <c r="F28" s="87"/>
      <c r="G28" s="87"/>
      <c r="H28" s="90"/>
    </row>
    <row r="29" spans="2:8" ht="12.75">
      <c r="B29" s="169">
        <v>15</v>
      </c>
      <c r="C29" s="170">
        <f t="shared" si="0"/>
        <v>84.7875</v>
      </c>
      <c r="D29" s="87"/>
      <c r="E29" s="87"/>
      <c r="F29" s="87"/>
      <c r="G29" s="87"/>
      <c r="H29" s="90"/>
    </row>
    <row r="30" spans="2:8" ht="12.75">
      <c r="B30" s="169">
        <v>16</v>
      </c>
      <c r="C30" s="170">
        <f t="shared" si="0"/>
        <v>84.8</v>
      </c>
      <c r="D30" s="87"/>
      <c r="E30" s="87"/>
      <c r="F30" s="87"/>
      <c r="G30" s="87"/>
      <c r="H30" s="90"/>
    </row>
    <row r="31" spans="2:8" ht="12.75">
      <c r="B31" s="169">
        <v>17</v>
      </c>
      <c r="C31" s="170">
        <f t="shared" si="0"/>
        <v>84.8125</v>
      </c>
      <c r="D31" s="87"/>
      <c r="E31" s="87"/>
      <c r="F31" s="87"/>
      <c r="G31" s="87"/>
      <c r="H31" s="90"/>
    </row>
    <row r="32" spans="2:8" ht="12.75">
      <c r="B32" s="169">
        <v>18</v>
      </c>
      <c r="C32" s="170">
        <f t="shared" si="0"/>
        <v>84.82499999999999</v>
      </c>
      <c r="D32" s="87"/>
      <c r="E32" s="87"/>
      <c r="F32" s="87"/>
      <c r="G32" s="87"/>
      <c r="H32" s="90"/>
    </row>
    <row r="33" spans="2:8" ht="12.75">
      <c r="B33" s="169">
        <v>19</v>
      </c>
      <c r="C33" s="170">
        <f t="shared" si="0"/>
        <v>84.83749999999999</v>
      </c>
      <c r="D33" s="87"/>
      <c r="E33" s="87"/>
      <c r="F33" s="87"/>
      <c r="G33" s="87"/>
      <c r="H33" s="90"/>
    </row>
    <row r="34" spans="2:8" ht="12.75">
      <c r="B34" s="169">
        <v>20</v>
      </c>
      <c r="C34" s="170">
        <f t="shared" si="0"/>
        <v>84.85</v>
      </c>
      <c r="D34" s="87"/>
      <c r="E34" s="87"/>
      <c r="F34" s="87"/>
      <c r="G34" s="87"/>
      <c r="H34" s="90"/>
    </row>
    <row r="35" spans="2:8" ht="12.75">
      <c r="B35" s="169">
        <v>21</v>
      </c>
      <c r="C35" s="170">
        <f>SUM(84.6+B35*0.0125)</f>
        <v>84.8625</v>
      </c>
      <c r="D35" s="87"/>
      <c r="E35" s="87"/>
      <c r="F35" s="87"/>
      <c r="G35" s="87"/>
      <c r="H35" s="90"/>
    </row>
    <row r="36" spans="2:8" ht="12.75">
      <c r="B36" s="169">
        <v>22</v>
      </c>
      <c r="C36" s="170">
        <f t="shared" si="0"/>
        <v>84.875</v>
      </c>
      <c r="D36" s="87"/>
      <c r="E36" s="87"/>
      <c r="F36" s="87"/>
      <c r="G36" s="87"/>
      <c r="H36" s="90"/>
    </row>
    <row r="37" spans="2:8" ht="12.75">
      <c r="B37" s="169">
        <v>23</v>
      </c>
      <c r="C37" s="170">
        <f t="shared" si="0"/>
        <v>84.88749999999999</v>
      </c>
      <c r="D37" s="87"/>
      <c r="E37" s="87"/>
      <c r="F37" s="87"/>
      <c r="G37" s="87"/>
      <c r="H37" s="90"/>
    </row>
    <row r="38" spans="2:8" ht="12.75">
      <c r="B38" s="169">
        <v>24</v>
      </c>
      <c r="C38" s="170">
        <f t="shared" si="0"/>
        <v>84.89999999999999</v>
      </c>
      <c r="D38" s="87"/>
      <c r="E38" s="87"/>
      <c r="F38" s="87"/>
      <c r="G38" s="87"/>
      <c r="H38" s="90"/>
    </row>
    <row r="39" spans="2:8" ht="12.75">
      <c r="B39" s="169">
        <v>25</v>
      </c>
      <c r="C39" s="170">
        <f t="shared" si="0"/>
        <v>84.9125</v>
      </c>
      <c r="D39" s="87"/>
      <c r="E39" s="87"/>
      <c r="F39" s="87"/>
      <c r="G39" s="87"/>
      <c r="H39" s="90"/>
    </row>
    <row r="40" spans="2:8" ht="12.75">
      <c r="B40" s="169">
        <v>26</v>
      </c>
      <c r="C40" s="170">
        <f t="shared" si="0"/>
        <v>84.925</v>
      </c>
      <c r="D40" s="87"/>
      <c r="E40" s="87"/>
      <c r="F40" s="87"/>
      <c r="G40" s="87"/>
      <c r="H40" s="90"/>
    </row>
    <row r="41" spans="2:8" ht="12.75">
      <c r="B41" s="169">
        <v>27</v>
      </c>
      <c r="C41" s="170">
        <f t="shared" si="0"/>
        <v>84.9375</v>
      </c>
      <c r="D41" s="87"/>
      <c r="E41" s="87"/>
      <c r="F41" s="87"/>
      <c r="G41" s="87"/>
      <c r="H41" s="90"/>
    </row>
    <row r="42" spans="2:8" ht="12.75">
      <c r="B42" s="169">
        <v>28</v>
      </c>
      <c r="C42" s="170">
        <f t="shared" si="0"/>
        <v>84.94999999999999</v>
      </c>
      <c r="D42" s="87"/>
      <c r="E42" s="87"/>
      <c r="F42" s="87"/>
      <c r="G42" s="87"/>
      <c r="H42" s="90"/>
    </row>
    <row r="43" spans="2:8" ht="12.75">
      <c r="B43" s="169">
        <v>29</v>
      </c>
      <c r="C43" s="170">
        <f t="shared" si="0"/>
        <v>84.96249999999999</v>
      </c>
      <c r="D43" s="87"/>
      <c r="E43" s="87"/>
      <c r="F43" s="87"/>
      <c r="G43" s="87"/>
      <c r="H43" s="90"/>
    </row>
    <row r="44" spans="2:8" ht="12.75">
      <c r="B44" s="169">
        <v>30</v>
      </c>
      <c r="C44" s="170">
        <f>SUM(84.6+B44*0.0125)</f>
        <v>84.975</v>
      </c>
      <c r="D44" s="87"/>
      <c r="E44" s="87"/>
      <c r="F44" s="87"/>
      <c r="G44" s="87"/>
      <c r="H44" s="90"/>
    </row>
    <row r="45" spans="2:8" ht="12.75">
      <c r="B45" s="169">
        <v>31</v>
      </c>
      <c r="C45" s="170">
        <f>SUM(84.6+B45*0.0125)</f>
        <v>84.9875</v>
      </c>
      <c r="D45" s="87"/>
      <c r="E45" s="87"/>
      <c r="F45" s="87"/>
      <c r="G45" s="87"/>
      <c r="H45" s="90"/>
    </row>
    <row r="46" spans="2:8" ht="13.5" thickBot="1">
      <c r="B46" s="172">
        <v>32</v>
      </c>
      <c r="C46" s="173">
        <f>SUM(84.6+B46*0.0125)</f>
        <v>85</v>
      </c>
      <c r="D46" s="91"/>
      <c r="E46" s="91"/>
      <c r="F46" s="91"/>
      <c r="G46" s="91"/>
      <c r="H46" s="92"/>
    </row>
  </sheetData>
  <mergeCells count="5">
    <mergeCell ref="C7:G7"/>
    <mergeCell ref="C8:G8"/>
    <mergeCell ref="C9:G9"/>
    <mergeCell ref="C10:G10"/>
    <mergeCell ref="C11:G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R558"/>
  <sheetViews>
    <sheetView workbookViewId="0" topLeftCell="A1">
      <selection activeCell="D7" sqref="D7:N7"/>
    </sheetView>
  </sheetViews>
  <sheetFormatPr defaultColWidth="9.140625" defaultRowHeight="12.75"/>
  <cols>
    <col min="1" max="1" width="4.8515625" style="0" customWidth="1"/>
    <col min="2" max="2" width="10.8515625" style="0" customWidth="1"/>
    <col min="3" max="3" width="18.00390625" style="0" customWidth="1"/>
    <col min="4" max="4" width="13.00390625" style="0" customWidth="1"/>
    <col min="5" max="5" width="9.8515625" style="0" customWidth="1"/>
    <col min="6" max="6" width="11.8515625" style="0" customWidth="1"/>
    <col min="7" max="7" width="11.00390625" style="0" customWidth="1"/>
    <col min="10" max="10" width="11.421875" style="0" customWidth="1"/>
    <col min="11" max="11" width="19.00390625" style="0" customWidth="1"/>
    <col min="14" max="14" width="11.57421875" style="0" customWidth="1"/>
    <col min="15" max="15" width="11.421875" style="0" customWidth="1"/>
  </cols>
  <sheetData>
    <row r="5" spans="2:12" ht="11.25" customHeight="1" thickBot="1">
      <c r="B5" s="7"/>
      <c r="C5" s="115"/>
      <c r="D5" s="117"/>
      <c r="L5" s="1"/>
    </row>
    <row r="6" spans="2:16" ht="12.75">
      <c r="B6" s="149"/>
      <c r="C6" s="153"/>
      <c r="D6" s="210"/>
      <c r="E6" s="153"/>
      <c r="F6" s="153"/>
      <c r="G6" s="153"/>
      <c r="H6" s="211"/>
      <c r="I6" s="211"/>
      <c r="J6" s="153"/>
      <c r="K6" s="153"/>
      <c r="L6" s="210"/>
      <c r="M6" s="153"/>
      <c r="N6" s="153"/>
      <c r="O6" s="153"/>
      <c r="P6" s="206"/>
    </row>
    <row r="7" spans="2:16" ht="15.75">
      <c r="B7" s="159"/>
      <c r="C7" s="155"/>
      <c r="D7" s="366" t="s">
        <v>346</v>
      </c>
      <c r="E7" s="367"/>
      <c r="F7" s="367"/>
      <c r="G7" s="367"/>
      <c r="H7" s="367"/>
      <c r="I7" s="367"/>
      <c r="J7" s="367"/>
      <c r="K7" s="367"/>
      <c r="L7" s="367"/>
      <c r="M7" s="367"/>
      <c r="N7" s="368"/>
      <c r="O7" s="155"/>
      <c r="P7" s="207"/>
    </row>
    <row r="8" spans="2:16" ht="15.75">
      <c r="B8" s="159"/>
      <c r="C8" s="155"/>
      <c r="D8" s="350" t="s">
        <v>345</v>
      </c>
      <c r="E8" s="364"/>
      <c r="F8" s="364"/>
      <c r="G8" s="364"/>
      <c r="H8" s="364"/>
      <c r="I8" s="364"/>
      <c r="J8" s="364"/>
      <c r="K8" s="364"/>
      <c r="L8" s="364"/>
      <c r="M8" s="364"/>
      <c r="N8" s="365"/>
      <c r="O8" s="155"/>
      <c r="P8" s="207"/>
    </row>
    <row r="9" spans="2:16" ht="12.75">
      <c r="B9" s="159"/>
      <c r="C9" s="155"/>
      <c r="D9" s="353" t="s">
        <v>19</v>
      </c>
      <c r="E9" s="354"/>
      <c r="F9" s="354"/>
      <c r="G9" s="354"/>
      <c r="H9" s="354"/>
      <c r="I9" s="354"/>
      <c r="J9" s="354"/>
      <c r="K9" s="354"/>
      <c r="L9" s="354"/>
      <c r="M9" s="354"/>
      <c r="N9" s="355"/>
      <c r="O9" s="155"/>
      <c r="P9" s="207"/>
    </row>
    <row r="10" spans="2:16" ht="12.75">
      <c r="B10" s="159"/>
      <c r="C10" s="155"/>
      <c r="D10" s="353" t="s">
        <v>70</v>
      </c>
      <c r="E10" s="354"/>
      <c r="F10" s="354"/>
      <c r="G10" s="354"/>
      <c r="H10" s="354"/>
      <c r="I10" s="354"/>
      <c r="J10" s="354"/>
      <c r="K10" s="354"/>
      <c r="L10" s="354"/>
      <c r="M10" s="354"/>
      <c r="N10" s="355"/>
      <c r="O10" s="155"/>
      <c r="P10" s="207"/>
    </row>
    <row r="11" spans="2:16" ht="12.75">
      <c r="B11" s="159"/>
      <c r="C11" s="155"/>
      <c r="D11" s="353" t="s">
        <v>78</v>
      </c>
      <c r="E11" s="354"/>
      <c r="F11" s="354"/>
      <c r="G11" s="354"/>
      <c r="H11" s="354"/>
      <c r="I11" s="354"/>
      <c r="J11" s="354"/>
      <c r="K11" s="354"/>
      <c r="L11" s="354"/>
      <c r="M11" s="354"/>
      <c r="N11" s="355"/>
      <c r="O11" s="155"/>
      <c r="P11" s="207"/>
    </row>
    <row r="12" spans="2:16" ht="13.5" thickBot="1">
      <c r="B12" s="160"/>
      <c r="C12" s="157"/>
      <c r="D12" s="157"/>
      <c r="E12" s="157"/>
      <c r="F12" s="157"/>
      <c r="G12" s="157"/>
      <c r="H12" s="157"/>
      <c r="I12" s="157"/>
      <c r="J12" s="212"/>
      <c r="K12" s="157"/>
      <c r="L12" s="213"/>
      <c r="M12" s="157"/>
      <c r="N12" s="157"/>
      <c r="O12" s="157"/>
      <c r="P12" s="208"/>
    </row>
    <row r="13" spans="2:12" ht="13.5" thickBot="1">
      <c r="B13" s="93"/>
      <c r="C13" s="93"/>
      <c r="D13" s="1"/>
      <c r="L13" s="1"/>
    </row>
    <row r="14" spans="2:18" ht="14.25" thickBot="1" thickTop="1">
      <c r="B14" s="179" t="s">
        <v>0</v>
      </c>
      <c r="C14" s="180" t="s">
        <v>5</v>
      </c>
      <c r="D14" s="181" t="s">
        <v>1</v>
      </c>
      <c r="E14" s="180" t="s">
        <v>2</v>
      </c>
      <c r="F14" s="181" t="s">
        <v>3</v>
      </c>
      <c r="G14" s="182" t="s">
        <v>4</v>
      </c>
      <c r="H14" s="183" t="s">
        <v>29</v>
      </c>
      <c r="I14" s="15"/>
      <c r="J14" s="179" t="s">
        <v>0</v>
      </c>
      <c r="K14" s="181" t="s">
        <v>6</v>
      </c>
      <c r="L14" s="181" t="s">
        <v>1</v>
      </c>
      <c r="M14" s="180" t="s">
        <v>2</v>
      </c>
      <c r="N14" s="181" t="s">
        <v>3</v>
      </c>
      <c r="O14" s="182" t="s">
        <v>4</v>
      </c>
      <c r="P14" s="183" t="s">
        <v>29</v>
      </c>
      <c r="R14" s="209"/>
    </row>
    <row r="15" spans="2:18" ht="13.5" thickBot="1">
      <c r="B15" s="196">
        <v>1</v>
      </c>
      <c r="C15" s="197">
        <f>SUM(68+B15*0.0125)</f>
        <v>68.0125</v>
      </c>
      <c r="D15" s="102"/>
      <c r="E15" s="102"/>
      <c r="F15" s="102"/>
      <c r="G15" s="102"/>
      <c r="H15" s="103"/>
      <c r="J15" s="196">
        <v>1</v>
      </c>
      <c r="K15" s="197">
        <f>SUM(77.8+J15*0.0125)</f>
        <v>77.8125</v>
      </c>
      <c r="L15" s="88"/>
      <c r="M15" s="88"/>
      <c r="N15" s="88"/>
      <c r="O15" s="88"/>
      <c r="P15" s="89"/>
      <c r="R15" s="86"/>
    </row>
    <row r="16" spans="2:18" ht="13.5" thickTop="1">
      <c r="B16" s="198">
        <v>2</v>
      </c>
      <c r="C16" s="199">
        <f aca="true" t="shared" si="0" ref="C16:C79">SUM(68+B16*0.0125)</f>
        <v>68.025</v>
      </c>
      <c r="D16" s="104"/>
      <c r="E16" s="104"/>
      <c r="F16" s="104"/>
      <c r="G16" s="104"/>
      <c r="H16" s="105"/>
      <c r="J16" s="198">
        <v>2</v>
      </c>
      <c r="K16" s="199">
        <f aca="true" t="shared" si="1" ref="K16:K79">SUM(77.8+J16*0.0125)</f>
        <v>77.825</v>
      </c>
      <c r="L16" s="87"/>
      <c r="M16" s="87"/>
      <c r="N16" s="87"/>
      <c r="O16" s="87"/>
      <c r="P16" s="90"/>
      <c r="R16" s="1"/>
    </row>
    <row r="17" spans="2:18" ht="12.75">
      <c r="B17" s="198">
        <v>3</v>
      </c>
      <c r="C17" s="199">
        <f t="shared" si="0"/>
        <v>68.0375</v>
      </c>
      <c r="D17" s="104"/>
      <c r="E17" s="104"/>
      <c r="F17" s="104"/>
      <c r="G17" s="104"/>
      <c r="H17" s="105"/>
      <c r="J17" s="198">
        <v>3</v>
      </c>
      <c r="K17" s="199">
        <f t="shared" si="1"/>
        <v>77.83749999999999</v>
      </c>
      <c r="L17" s="87"/>
      <c r="M17" s="87"/>
      <c r="N17" s="87"/>
      <c r="O17" s="87"/>
      <c r="P17" s="90"/>
      <c r="R17" s="1"/>
    </row>
    <row r="18" spans="2:18" ht="12.75">
      <c r="B18" s="198">
        <v>4</v>
      </c>
      <c r="C18" s="199">
        <f t="shared" si="0"/>
        <v>68.05</v>
      </c>
      <c r="D18" s="104"/>
      <c r="E18" s="104"/>
      <c r="F18" s="104"/>
      <c r="G18" s="104"/>
      <c r="H18" s="105"/>
      <c r="J18" s="198">
        <v>4</v>
      </c>
      <c r="K18" s="199">
        <f t="shared" si="1"/>
        <v>77.85</v>
      </c>
      <c r="L18" s="87"/>
      <c r="M18" s="87"/>
      <c r="N18" s="87"/>
      <c r="O18" s="87"/>
      <c r="P18" s="90"/>
      <c r="R18" s="1"/>
    </row>
    <row r="19" spans="2:16" ht="12.75">
      <c r="B19" s="198">
        <v>5</v>
      </c>
      <c r="C19" s="199">
        <f t="shared" si="0"/>
        <v>68.0625</v>
      </c>
      <c r="D19" s="104"/>
      <c r="E19" s="104"/>
      <c r="F19" s="104"/>
      <c r="G19" s="104"/>
      <c r="H19" s="105"/>
      <c r="J19" s="198">
        <v>5</v>
      </c>
      <c r="K19" s="199">
        <f t="shared" si="1"/>
        <v>77.8625</v>
      </c>
      <c r="L19" s="87"/>
      <c r="M19" s="87"/>
      <c r="N19" s="87"/>
      <c r="O19" s="87"/>
      <c r="P19" s="90"/>
    </row>
    <row r="20" spans="2:16" ht="12.75">
      <c r="B20" s="198">
        <v>6</v>
      </c>
      <c r="C20" s="199">
        <f t="shared" si="0"/>
        <v>68.075</v>
      </c>
      <c r="D20" s="104"/>
      <c r="E20" s="104"/>
      <c r="F20" s="104"/>
      <c r="G20" s="104"/>
      <c r="H20" s="105"/>
      <c r="J20" s="198">
        <v>6</v>
      </c>
      <c r="K20" s="199">
        <f t="shared" si="1"/>
        <v>77.875</v>
      </c>
      <c r="L20" s="87"/>
      <c r="M20" s="87"/>
      <c r="N20" s="87"/>
      <c r="O20" s="87"/>
      <c r="P20" s="90"/>
    </row>
    <row r="21" spans="2:16" ht="12.75">
      <c r="B21" s="198">
        <v>7</v>
      </c>
      <c r="C21" s="199">
        <f t="shared" si="0"/>
        <v>68.0875</v>
      </c>
      <c r="D21" s="104"/>
      <c r="E21" s="104"/>
      <c r="F21" s="104"/>
      <c r="G21" s="104"/>
      <c r="H21" s="105"/>
      <c r="J21" s="198">
        <v>7</v>
      </c>
      <c r="K21" s="199">
        <f t="shared" si="1"/>
        <v>77.8875</v>
      </c>
      <c r="L21" s="87"/>
      <c r="M21" s="87"/>
      <c r="N21" s="87"/>
      <c r="O21" s="87"/>
      <c r="P21" s="90"/>
    </row>
    <row r="22" spans="2:16" ht="12.75">
      <c r="B22" s="198">
        <v>8</v>
      </c>
      <c r="C22" s="199">
        <f t="shared" si="0"/>
        <v>68.1</v>
      </c>
      <c r="D22" s="104"/>
      <c r="E22" s="104"/>
      <c r="F22" s="104"/>
      <c r="G22" s="104"/>
      <c r="H22" s="105"/>
      <c r="J22" s="198">
        <v>8</v>
      </c>
      <c r="K22" s="199">
        <f t="shared" si="1"/>
        <v>77.89999999999999</v>
      </c>
      <c r="L22" s="87"/>
      <c r="M22" s="87"/>
      <c r="N22" s="87"/>
      <c r="O22" s="87"/>
      <c r="P22" s="90"/>
    </row>
    <row r="23" spans="2:16" ht="12.75">
      <c r="B23" s="198">
        <v>9</v>
      </c>
      <c r="C23" s="199">
        <f t="shared" si="0"/>
        <v>68.1125</v>
      </c>
      <c r="D23" s="104"/>
      <c r="E23" s="104"/>
      <c r="F23" s="104"/>
      <c r="G23" s="104"/>
      <c r="H23" s="105"/>
      <c r="J23" s="198">
        <v>9</v>
      </c>
      <c r="K23" s="199">
        <f t="shared" si="1"/>
        <v>77.9125</v>
      </c>
      <c r="L23" s="87"/>
      <c r="M23" s="87"/>
      <c r="N23" s="87"/>
      <c r="O23" s="87"/>
      <c r="P23" s="90"/>
    </row>
    <row r="24" spans="2:16" ht="12.75">
      <c r="B24" s="198">
        <v>10</v>
      </c>
      <c r="C24" s="199">
        <f t="shared" si="0"/>
        <v>68.125</v>
      </c>
      <c r="D24" s="104"/>
      <c r="E24" s="104"/>
      <c r="F24" s="104"/>
      <c r="G24" s="104"/>
      <c r="H24" s="105"/>
      <c r="J24" s="198">
        <v>10</v>
      </c>
      <c r="K24" s="199">
        <f t="shared" si="1"/>
        <v>77.925</v>
      </c>
      <c r="L24" s="87"/>
      <c r="M24" s="87"/>
      <c r="N24" s="87"/>
      <c r="O24" s="87"/>
      <c r="P24" s="90"/>
    </row>
    <row r="25" spans="2:16" ht="12.75">
      <c r="B25" s="198">
        <v>11</v>
      </c>
      <c r="C25" s="199">
        <f t="shared" si="0"/>
        <v>68.1375</v>
      </c>
      <c r="D25" s="104"/>
      <c r="E25" s="104"/>
      <c r="F25" s="104"/>
      <c r="G25" s="104"/>
      <c r="H25" s="105"/>
      <c r="J25" s="198">
        <v>11</v>
      </c>
      <c r="K25" s="199">
        <f t="shared" si="1"/>
        <v>77.9375</v>
      </c>
      <c r="L25" s="87"/>
      <c r="M25" s="87"/>
      <c r="N25" s="87"/>
      <c r="O25" s="87"/>
      <c r="P25" s="90"/>
    </row>
    <row r="26" spans="2:16" ht="12.75">
      <c r="B26" s="198">
        <v>12</v>
      </c>
      <c r="C26" s="199">
        <f t="shared" si="0"/>
        <v>68.15</v>
      </c>
      <c r="D26" s="104"/>
      <c r="E26" s="104"/>
      <c r="F26" s="104"/>
      <c r="G26" s="104"/>
      <c r="H26" s="105"/>
      <c r="J26" s="198">
        <v>12</v>
      </c>
      <c r="K26" s="199">
        <f t="shared" si="1"/>
        <v>77.95</v>
      </c>
      <c r="L26" s="87"/>
      <c r="M26" s="87"/>
      <c r="N26" s="87"/>
      <c r="O26" s="87"/>
      <c r="P26" s="90"/>
    </row>
    <row r="27" spans="2:16" ht="12.75">
      <c r="B27" s="198">
        <v>13</v>
      </c>
      <c r="C27" s="199">
        <f t="shared" si="0"/>
        <v>68.1625</v>
      </c>
      <c r="D27" s="104"/>
      <c r="E27" s="104"/>
      <c r="F27" s="104"/>
      <c r="G27" s="104"/>
      <c r="H27" s="105"/>
      <c r="J27" s="198">
        <v>13</v>
      </c>
      <c r="K27" s="199">
        <f t="shared" si="1"/>
        <v>77.96249999999999</v>
      </c>
      <c r="L27" s="87"/>
      <c r="M27" s="87"/>
      <c r="N27" s="87"/>
      <c r="O27" s="87"/>
      <c r="P27" s="90"/>
    </row>
    <row r="28" spans="2:16" ht="12.75">
      <c r="B28" s="198">
        <v>14</v>
      </c>
      <c r="C28" s="199">
        <f t="shared" si="0"/>
        <v>68.175</v>
      </c>
      <c r="D28" s="104"/>
      <c r="E28" s="104"/>
      <c r="F28" s="104"/>
      <c r="G28" s="104"/>
      <c r="H28" s="105"/>
      <c r="J28" s="198">
        <v>14</v>
      </c>
      <c r="K28" s="199">
        <f t="shared" si="1"/>
        <v>77.975</v>
      </c>
      <c r="L28" s="87"/>
      <c r="M28" s="87"/>
      <c r="N28" s="87"/>
      <c r="O28" s="87"/>
      <c r="P28" s="90"/>
    </row>
    <row r="29" spans="2:16" ht="12.75">
      <c r="B29" s="198">
        <v>15</v>
      </c>
      <c r="C29" s="199">
        <f t="shared" si="0"/>
        <v>68.1875</v>
      </c>
      <c r="D29" s="104"/>
      <c r="E29" s="104"/>
      <c r="F29" s="104"/>
      <c r="G29" s="104"/>
      <c r="H29" s="105"/>
      <c r="J29" s="198">
        <v>15</v>
      </c>
      <c r="K29" s="199">
        <f t="shared" si="1"/>
        <v>77.9875</v>
      </c>
      <c r="L29" s="87"/>
      <c r="M29" s="87"/>
      <c r="N29" s="87"/>
      <c r="O29" s="87"/>
      <c r="P29" s="90"/>
    </row>
    <row r="30" spans="2:16" ht="12.75">
      <c r="B30" s="198">
        <v>16</v>
      </c>
      <c r="C30" s="199">
        <f t="shared" si="0"/>
        <v>68.2</v>
      </c>
      <c r="D30" s="104"/>
      <c r="E30" s="104"/>
      <c r="F30" s="104"/>
      <c r="G30" s="104"/>
      <c r="H30" s="105"/>
      <c r="J30" s="198">
        <v>16</v>
      </c>
      <c r="K30" s="199">
        <f t="shared" si="1"/>
        <v>78</v>
      </c>
      <c r="L30" s="87"/>
      <c r="M30" s="87"/>
      <c r="N30" s="87"/>
      <c r="O30" s="87"/>
      <c r="P30" s="90"/>
    </row>
    <row r="31" spans="2:16" ht="12.75">
      <c r="B31" s="198">
        <v>17</v>
      </c>
      <c r="C31" s="199">
        <f t="shared" si="0"/>
        <v>68.2125</v>
      </c>
      <c r="D31" s="104"/>
      <c r="E31" s="104"/>
      <c r="F31" s="104"/>
      <c r="G31" s="104"/>
      <c r="H31" s="105"/>
      <c r="J31" s="198">
        <v>17</v>
      </c>
      <c r="K31" s="199">
        <f t="shared" si="1"/>
        <v>78.0125</v>
      </c>
      <c r="L31" s="87"/>
      <c r="M31" s="87"/>
      <c r="N31" s="87"/>
      <c r="O31" s="87"/>
      <c r="P31" s="90"/>
    </row>
    <row r="32" spans="2:16" ht="12.75">
      <c r="B32" s="198">
        <v>18</v>
      </c>
      <c r="C32" s="199">
        <f t="shared" si="0"/>
        <v>68.225</v>
      </c>
      <c r="D32" s="104"/>
      <c r="E32" s="104"/>
      <c r="F32" s="104"/>
      <c r="G32" s="104"/>
      <c r="H32" s="105"/>
      <c r="J32" s="198">
        <v>18</v>
      </c>
      <c r="K32" s="199">
        <f t="shared" si="1"/>
        <v>78.02499999999999</v>
      </c>
      <c r="L32" s="87"/>
      <c r="M32" s="87"/>
      <c r="N32" s="87"/>
      <c r="O32" s="87"/>
      <c r="P32" s="90"/>
    </row>
    <row r="33" spans="2:16" ht="12.75">
      <c r="B33" s="198">
        <v>19</v>
      </c>
      <c r="C33" s="199">
        <f t="shared" si="0"/>
        <v>68.2375</v>
      </c>
      <c r="D33" s="104"/>
      <c r="E33" s="104"/>
      <c r="F33" s="104"/>
      <c r="G33" s="104"/>
      <c r="H33" s="105"/>
      <c r="J33" s="198">
        <v>19</v>
      </c>
      <c r="K33" s="199">
        <f t="shared" si="1"/>
        <v>78.0375</v>
      </c>
      <c r="L33" s="87"/>
      <c r="M33" s="87"/>
      <c r="N33" s="87"/>
      <c r="O33" s="87"/>
      <c r="P33" s="90"/>
    </row>
    <row r="34" spans="2:16" ht="12.75">
      <c r="B34" s="198">
        <v>20</v>
      </c>
      <c r="C34" s="199">
        <f t="shared" si="0"/>
        <v>68.25</v>
      </c>
      <c r="D34" s="104"/>
      <c r="E34" s="104"/>
      <c r="F34" s="104"/>
      <c r="G34" s="104"/>
      <c r="H34" s="105"/>
      <c r="J34" s="198">
        <v>20</v>
      </c>
      <c r="K34" s="199">
        <f t="shared" si="1"/>
        <v>78.05</v>
      </c>
      <c r="L34" s="87"/>
      <c r="M34" s="87"/>
      <c r="N34" s="87"/>
      <c r="O34" s="87"/>
      <c r="P34" s="90"/>
    </row>
    <row r="35" spans="2:16" ht="12.75">
      <c r="B35" s="198">
        <v>21</v>
      </c>
      <c r="C35" s="199">
        <f t="shared" si="0"/>
        <v>68.2625</v>
      </c>
      <c r="D35" s="104"/>
      <c r="E35" s="104"/>
      <c r="F35" s="104"/>
      <c r="G35" s="104"/>
      <c r="H35" s="105"/>
      <c r="J35" s="198">
        <v>21</v>
      </c>
      <c r="K35" s="199">
        <f t="shared" si="1"/>
        <v>78.0625</v>
      </c>
      <c r="L35" s="87"/>
      <c r="M35" s="87"/>
      <c r="N35" s="87"/>
      <c r="O35" s="87"/>
      <c r="P35" s="90"/>
    </row>
    <row r="36" spans="2:16" ht="12.75">
      <c r="B36" s="198">
        <v>22</v>
      </c>
      <c r="C36" s="199">
        <f t="shared" si="0"/>
        <v>68.275</v>
      </c>
      <c r="D36" s="104"/>
      <c r="E36" s="104"/>
      <c r="F36" s="104"/>
      <c r="G36" s="104"/>
      <c r="H36" s="105"/>
      <c r="J36" s="198">
        <v>22</v>
      </c>
      <c r="K36" s="199">
        <f t="shared" si="1"/>
        <v>78.075</v>
      </c>
      <c r="L36" s="87"/>
      <c r="M36" s="87"/>
      <c r="N36" s="87"/>
      <c r="O36" s="87"/>
      <c r="P36" s="90"/>
    </row>
    <row r="37" spans="2:16" ht="12.75">
      <c r="B37" s="198">
        <v>23</v>
      </c>
      <c r="C37" s="199">
        <f t="shared" si="0"/>
        <v>68.2875</v>
      </c>
      <c r="D37" s="104"/>
      <c r="E37" s="104"/>
      <c r="F37" s="104"/>
      <c r="G37" s="104"/>
      <c r="H37" s="105"/>
      <c r="J37" s="198">
        <v>23</v>
      </c>
      <c r="K37" s="199">
        <f t="shared" si="1"/>
        <v>78.08749999999999</v>
      </c>
      <c r="L37" s="87"/>
      <c r="M37" s="87"/>
      <c r="N37" s="87"/>
      <c r="O37" s="87"/>
      <c r="P37" s="90"/>
    </row>
    <row r="38" spans="2:16" ht="12.75">
      <c r="B38" s="198">
        <v>24</v>
      </c>
      <c r="C38" s="199">
        <f t="shared" si="0"/>
        <v>68.3</v>
      </c>
      <c r="D38" s="104"/>
      <c r="E38" s="104"/>
      <c r="F38" s="104"/>
      <c r="G38" s="104"/>
      <c r="H38" s="105"/>
      <c r="J38" s="198">
        <v>24</v>
      </c>
      <c r="K38" s="199">
        <f t="shared" si="1"/>
        <v>78.1</v>
      </c>
      <c r="L38" s="87"/>
      <c r="M38" s="87"/>
      <c r="N38" s="87"/>
      <c r="O38" s="87"/>
      <c r="P38" s="90"/>
    </row>
    <row r="39" spans="2:16" ht="12.75">
      <c r="B39" s="198">
        <v>25</v>
      </c>
      <c r="C39" s="199">
        <f t="shared" si="0"/>
        <v>68.3125</v>
      </c>
      <c r="D39" s="104"/>
      <c r="E39" s="104"/>
      <c r="F39" s="104"/>
      <c r="G39" s="104"/>
      <c r="H39" s="105"/>
      <c r="J39" s="198">
        <v>25</v>
      </c>
      <c r="K39" s="199">
        <f t="shared" si="1"/>
        <v>78.1125</v>
      </c>
      <c r="L39" s="87"/>
      <c r="M39" s="87"/>
      <c r="N39" s="87"/>
      <c r="O39" s="87"/>
      <c r="P39" s="90"/>
    </row>
    <row r="40" spans="2:16" ht="12.75">
      <c r="B40" s="198">
        <v>26</v>
      </c>
      <c r="C40" s="199">
        <f t="shared" si="0"/>
        <v>68.325</v>
      </c>
      <c r="D40" s="104"/>
      <c r="E40" s="104"/>
      <c r="F40" s="104"/>
      <c r="G40" s="104"/>
      <c r="H40" s="105"/>
      <c r="J40" s="198">
        <v>26</v>
      </c>
      <c r="K40" s="199">
        <f t="shared" si="1"/>
        <v>78.125</v>
      </c>
      <c r="L40" s="87"/>
      <c r="M40" s="87"/>
      <c r="N40" s="87"/>
      <c r="O40" s="87"/>
      <c r="P40" s="90"/>
    </row>
    <row r="41" spans="2:16" ht="12.75">
      <c r="B41" s="198">
        <v>27</v>
      </c>
      <c r="C41" s="199">
        <f t="shared" si="0"/>
        <v>68.3375</v>
      </c>
      <c r="D41" s="104"/>
      <c r="E41" s="104"/>
      <c r="F41" s="104"/>
      <c r="G41" s="104"/>
      <c r="H41" s="105"/>
      <c r="J41" s="198">
        <v>27</v>
      </c>
      <c r="K41" s="199">
        <f t="shared" si="1"/>
        <v>78.1375</v>
      </c>
      <c r="L41" s="87"/>
      <c r="M41" s="87"/>
      <c r="N41" s="87"/>
      <c r="O41" s="87"/>
      <c r="P41" s="90"/>
    </row>
    <row r="42" spans="2:16" ht="12.75">
      <c r="B42" s="198">
        <v>28</v>
      </c>
      <c r="C42" s="199">
        <f t="shared" si="0"/>
        <v>68.35</v>
      </c>
      <c r="D42" s="104"/>
      <c r="E42" s="104"/>
      <c r="F42" s="104"/>
      <c r="G42" s="104"/>
      <c r="H42" s="105"/>
      <c r="J42" s="198">
        <v>28</v>
      </c>
      <c r="K42" s="199">
        <f t="shared" si="1"/>
        <v>78.14999999999999</v>
      </c>
      <c r="L42" s="87"/>
      <c r="M42" s="87"/>
      <c r="N42" s="87"/>
      <c r="O42" s="87"/>
      <c r="P42" s="90"/>
    </row>
    <row r="43" spans="2:16" ht="12.75">
      <c r="B43" s="198">
        <v>29</v>
      </c>
      <c r="C43" s="199">
        <f t="shared" si="0"/>
        <v>68.3625</v>
      </c>
      <c r="D43" s="104"/>
      <c r="E43" s="104"/>
      <c r="F43" s="104"/>
      <c r="G43" s="104"/>
      <c r="H43" s="105"/>
      <c r="J43" s="198">
        <v>29</v>
      </c>
      <c r="K43" s="199">
        <f t="shared" si="1"/>
        <v>78.1625</v>
      </c>
      <c r="L43" s="87"/>
      <c r="M43" s="87"/>
      <c r="N43" s="87"/>
      <c r="O43" s="87"/>
      <c r="P43" s="90"/>
    </row>
    <row r="44" spans="2:16" ht="12.75">
      <c r="B44" s="198">
        <v>30</v>
      </c>
      <c r="C44" s="199">
        <f t="shared" si="0"/>
        <v>68.375</v>
      </c>
      <c r="D44" s="104"/>
      <c r="E44" s="104"/>
      <c r="F44" s="104"/>
      <c r="G44" s="104"/>
      <c r="H44" s="105"/>
      <c r="J44" s="198">
        <v>30</v>
      </c>
      <c r="K44" s="199">
        <f t="shared" si="1"/>
        <v>78.175</v>
      </c>
      <c r="L44" s="87"/>
      <c r="M44" s="87"/>
      <c r="N44" s="87"/>
      <c r="O44" s="87"/>
      <c r="P44" s="90"/>
    </row>
    <row r="45" spans="2:16" ht="12.75">
      <c r="B45" s="198">
        <v>31</v>
      </c>
      <c r="C45" s="199">
        <f t="shared" si="0"/>
        <v>68.3875</v>
      </c>
      <c r="D45" s="104"/>
      <c r="E45" s="104"/>
      <c r="F45" s="104"/>
      <c r="G45" s="104"/>
      <c r="H45" s="105"/>
      <c r="J45" s="198">
        <v>31</v>
      </c>
      <c r="K45" s="199">
        <f t="shared" si="1"/>
        <v>78.1875</v>
      </c>
      <c r="L45" s="87"/>
      <c r="M45" s="87"/>
      <c r="N45" s="87"/>
      <c r="O45" s="87"/>
      <c r="P45" s="90"/>
    </row>
    <row r="46" spans="2:16" ht="12.75">
      <c r="B46" s="198">
        <v>32</v>
      </c>
      <c r="C46" s="199">
        <f t="shared" si="0"/>
        <v>68.4</v>
      </c>
      <c r="D46" s="104"/>
      <c r="E46" s="104"/>
      <c r="F46" s="104"/>
      <c r="G46" s="104"/>
      <c r="H46" s="105"/>
      <c r="J46" s="198">
        <v>32</v>
      </c>
      <c r="K46" s="199">
        <f t="shared" si="1"/>
        <v>78.2</v>
      </c>
      <c r="L46" s="87"/>
      <c r="M46" s="87"/>
      <c r="N46" s="87"/>
      <c r="O46" s="87"/>
      <c r="P46" s="90"/>
    </row>
    <row r="47" spans="2:16" ht="12.75">
      <c r="B47" s="198">
        <v>33</v>
      </c>
      <c r="C47" s="199">
        <f t="shared" si="0"/>
        <v>68.4125</v>
      </c>
      <c r="D47" s="104"/>
      <c r="E47" s="104"/>
      <c r="F47" s="104"/>
      <c r="G47" s="104"/>
      <c r="H47" s="105"/>
      <c r="J47" s="198">
        <v>33</v>
      </c>
      <c r="K47" s="199">
        <f t="shared" si="1"/>
        <v>78.21249999999999</v>
      </c>
      <c r="L47" s="87"/>
      <c r="M47" s="87"/>
      <c r="N47" s="87"/>
      <c r="O47" s="87"/>
      <c r="P47" s="90"/>
    </row>
    <row r="48" spans="2:16" ht="12.75">
      <c r="B48" s="198">
        <v>34</v>
      </c>
      <c r="C48" s="199">
        <f t="shared" si="0"/>
        <v>68.425</v>
      </c>
      <c r="D48" s="104"/>
      <c r="E48" s="104"/>
      <c r="F48" s="104"/>
      <c r="G48" s="104"/>
      <c r="H48" s="105"/>
      <c r="J48" s="198">
        <v>34</v>
      </c>
      <c r="K48" s="199">
        <f t="shared" si="1"/>
        <v>78.225</v>
      </c>
      <c r="L48" s="87"/>
      <c r="M48" s="87"/>
      <c r="N48" s="87"/>
      <c r="O48" s="87"/>
      <c r="P48" s="90"/>
    </row>
    <row r="49" spans="2:16" ht="12.75">
      <c r="B49" s="198">
        <v>35</v>
      </c>
      <c r="C49" s="199">
        <f t="shared" si="0"/>
        <v>68.4375</v>
      </c>
      <c r="D49" s="104"/>
      <c r="E49" s="104"/>
      <c r="F49" s="104"/>
      <c r="G49" s="104"/>
      <c r="H49" s="105"/>
      <c r="J49" s="198">
        <v>35</v>
      </c>
      <c r="K49" s="199">
        <f t="shared" si="1"/>
        <v>78.2375</v>
      </c>
      <c r="L49" s="87"/>
      <c r="M49" s="87"/>
      <c r="N49" s="87"/>
      <c r="O49" s="87"/>
      <c r="P49" s="90"/>
    </row>
    <row r="50" spans="2:16" ht="12.75">
      <c r="B50" s="198">
        <v>36</v>
      </c>
      <c r="C50" s="199">
        <f t="shared" si="0"/>
        <v>68.45</v>
      </c>
      <c r="D50" s="104"/>
      <c r="E50" s="104"/>
      <c r="F50" s="104"/>
      <c r="G50" s="104"/>
      <c r="H50" s="105"/>
      <c r="J50" s="198">
        <v>36</v>
      </c>
      <c r="K50" s="199">
        <f t="shared" si="1"/>
        <v>78.25</v>
      </c>
      <c r="L50" s="87"/>
      <c r="M50" s="87"/>
      <c r="N50" s="87"/>
      <c r="O50" s="87"/>
      <c r="P50" s="90"/>
    </row>
    <row r="51" spans="2:16" ht="12.75">
      <c r="B51" s="198">
        <v>37</v>
      </c>
      <c r="C51" s="199">
        <f t="shared" si="0"/>
        <v>68.4625</v>
      </c>
      <c r="D51" s="104"/>
      <c r="E51" s="104"/>
      <c r="F51" s="104"/>
      <c r="G51" s="104"/>
      <c r="H51" s="105"/>
      <c r="J51" s="198">
        <v>37</v>
      </c>
      <c r="K51" s="199">
        <f t="shared" si="1"/>
        <v>78.2625</v>
      </c>
      <c r="L51" s="87"/>
      <c r="M51" s="87"/>
      <c r="N51" s="87"/>
      <c r="O51" s="87"/>
      <c r="P51" s="90"/>
    </row>
    <row r="52" spans="2:16" ht="12.75">
      <c r="B52" s="198">
        <v>38</v>
      </c>
      <c r="C52" s="199">
        <f t="shared" si="0"/>
        <v>68.475</v>
      </c>
      <c r="D52" s="104"/>
      <c r="E52" s="104"/>
      <c r="F52" s="104"/>
      <c r="G52" s="104"/>
      <c r="H52" s="105"/>
      <c r="J52" s="198">
        <v>38</v>
      </c>
      <c r="K52" s="199">
        <f t="shared" si="1"/>
        <v>78.27499999999999</v>
      </c>
      <c r="L52" s="87"/>
      <c r="M52" s="87"/>
      <c r="N52" s="87"/>
      <c r="O52" s="87"/>
      <c r="P52" s="90"/>
    </row>
    <row r="53" spans="2:16" ht="12.75">
      <c r="B53" s="198">
        <v>39</v>
      </c>
      <c r="C53" s="199">
        <f t="shared" si="0"/>
        <v>68.4875</v>
      </c>
      <c r="D53" s="104"/>
      <c r="E53" s="104"/>
      <c r="F53" s="104"/>
      <c r="G53" s="104"/>
      <c r="H53" s="105"/>
      <c r="J53" s="198">
        <v>39</v>
      </c>
      <c r="K53" s="199">
        <f t="shared" si="1"/>
        <v>78.2875</v>
      </c>
      <c r="L53" s="87"/>
      <c r="M53" s="87"/>
      <c r="N53" s="87"/>
      <c r="O53" s="87"/>
      <c r="P53" s="90"/>
    </row>
    <row r="54" spans="2:16" ht="12.75">
      <c r="B54" s="198">
        <v>40</v>
      </c>
      <c r="C54" s="199">
        <f t="shared" si="0"/>
        <v>68.5</v>
      </c>
      <c r="D54" s="104"/>
      <c r="E54" s="104"/>
      <c r="F54" s="104"/>
      <c r="G54" s="104"/>
      <c r="H54" s="105"/>
      <c r="J54" s="198">
        <v>40</v>
      </c>
      <c r="K54" s="199">
        <f t="shared" si="1"/>
        <v>78.3</v>
      </c>
      <c r="L54" s="87"/>
      <c r="M54" s="87"/>
      <c r="N54" s="87"/>
      <c r="O54" s="87"/>
      <c r="P54" s="90"/>
    </row>
    <row r="55" spans="2:16" ht="12.75">
      <c r="B55" s="198">
        <v>41</v>
      </c>
      <c r="C55" s="199">
        <f t="shared" si="0"/>
        <v>68.5125</v>
      </c>
      <c r="D55" s="104"/>
      <c r="E55" s="104"/>
      <c r="F55" s="104"/>
      <c r="G55" s="104"/>
      <c r="H55" s="105"/>
      <c r="J55" s="198">
        <v>41</v>
      </c>
      <c r="K55" s="199">
        <f t="shared" si="1"/>
        <v>78.3125</v>
      </c>
      <c r="L55" s="87"/>
      <c r="M55" s="87"/>
      <c r="N55" s="87"/>
      <c r="O55" s="87"/>
      <c r="P55" s="90"/>
    </row>
    <row r="56" spans="2:16" ht="12.75">
      <c r="B56" s="198">
        <v>42</v>
      </c>
      <c r="C56" s="199">
        <f t="shared" si="0"/>
        <v>68.525</v>
      </c>
      <c r="D56" s="104"/>
      <c r="E56" s="104"/>
      <c r="F56" s="104"/>
      <c r="G56" s="104"/>
      <c r="H56" s="105"/>
      <c r="J56" s="198">
        <v>42</v>
      </c>
      <c r="K56" s="199">
        <f t="shared" si="1"/>
        <v>78.325</v>
      </c>
      <c r="L56" s="87"/>
      <c r="M56" s="87"/>
      <c r="N56" s="87"/>
      <c r="O56" s="87"/>
      <c r="P56" s="90"/>
    </row>
    <row r="57" spans="2:16" ht="12.75">
      <c r="B57" s="198">
        <v>43</v>
      </c>
      <c r="C57" s="199">
        <f t="shared" si="0"/>
        <v>68.5375</v>
      </c>
      <c r="D57" s="104"/>
      <c r="E57" s="104"/>
      <c r="F57" s="104"/>
      <c r="G57" s="104"/>
      <c r="H57" s="105"/>
      <c r="J57" s="198">
        <v>43</v>
      </c>
      <c r="K57" s="199">
        <f t="shared" si="1"/>
        <v>78.33749999999999</v>
      </c>
      <c r="L57" s="87"/>
      <c r="M57" s="87"/>
      <c r="N57" s="87"/>
      <c r="O57" s="87"/>
      <c r="P57" s="90"/>
    </row>
    <row r="58" spans="2:16" ht="12.75">
      <c r="B58" s="198">
        <v>44</v>
      </c>
      <c r="C58" s="199">
        <f t="shared" si="0"/>
        <v>68.55</v>
      </c>
      <c r="D58" s="104"/>
      <c r="E58" s="104"/>
      <c r="F58" s="104"/>
      <c r="G58" s="104"/>
      <c r="H58" s="105"/>
      <c r="J58" s="198">
        <v>44</v>
      </c>
      <c r="K58" s="199">
        <f t="shared" si="1"/>
        <v>78.35</v>
      </c>
      <c r="L58" s="87"/>
      <c r="M58" s="87"/>
      <c r="N58" s="87"/>
      <c r="O58" s="87"/>
      <c r="P58" s="90"/>
    </row>
    <row r="59" spans="2:16" ht="12.75">
      <c r="B59" s="198">
        <v>45</v>
      </c>
      <c r="C59" s="199">
        <f t="shared" si="0"/>
        <v>68.5625</v>
      </c>
      <c r="D59" s="104"/>
      <c r="E59" s="104"/>
      <c r="F59" s="104"/>
      <c r="G59" s="104"/>
      <c r="H59" s="105"/>
      <c r="J59" s="198">
        <v>45</v>
      </c>
      <c r="K59" s="199">
        <f t="shared" si="1"/>
        <v>78.3625</v>
      </c>
      <c r="L59" s="87"/>
      <c r="M59" s="87"/>
      <c r="N59" s="87"/>
      <c r="O59" s="87"/>
      <c r="P59" s="90"/>
    </row>
    <row r="60" spans="2:16" ht="12.75">
      <c r="B60" s="198">
        <v>46</v>
      </c>
      <c r="C60" s="199">
        <f t="shared" si="0"/>
        <v>68.575</v>
      </c>
      <c r="D60" s="104"/>
      <c r="E60" s="104"/>
      <c r="F60" s="104"/>
      <c r="G60" s="104"/>
      <c r="H60" s="105"/>
      <c r="J60" s="198">
        <v>46</v>
      </c>
      <c r="K60" s="199">
        <f t="shared" si="1"/>
        <v>78.375</v>
      </c>
      <c r="L60" s="87"/>
      <c r="M60" s="87"/>
      <c r="N60" s="87"/>
      <c r="O60" s="87"/>
      <c r="P60" s="90"/>
    </row>
    <row r="61" spans="2:16" ht="12.75">
      <c r="B61" s="198">
        <v>47</v>
      </c>
      <c r="C61" s="199">
        <f t="shared" si="0"/>
        <v>68.5875</v>
      </c>
      <c r="D61" s="104"/>
      <c r="E61" s="104"/>
      <c r="F61" s="104"/>
      <c r="G61" s="104"/>
      <c r="H61" s="105"/>
      <c r="J61" s="198">
        <v>47</v>
      </c>
      <c r="K61" s="199">
        <f t="shared" si="1"/>
        <v>78.3875</v>
      </c>
      <c r="L61" s="87"/>
      <c r="M61" s="87"/>
      <c r="N61" s="87"/>
      <c r="O61" s="87"/>
      <c r="P61" s="90"/>
    </row>
    <row r="62" spans="2:16" ht="12.75">
      <c r="B62" s="198">
        <v>48</v>
      </c>
      <c r="C62" s="199">
        <f t="shared" si="0"/>
        <v>68.6</v>
      </c>
      <c r="D62" s="104"/>
      <c r="E62" s="104"/>
      <c r="F62" s="104"/>
      <c r="G62" s="104"/>
      <c r="H62" s="105"/>
      <c r="J62" s="198">
        <v>48</v>
      </c>
      <c r="K62" s="199">
        <f t="shared" si="1"/>
        <v>78.39999999999999</v>
      </c>
      <c r="L62" s="87"/>
      <c r="M62" s="87"/>
      <c r="N62" s="87"/>
      <c r="O62" s="87"/>
      <c r="P62" s="90"/>
    </row>
    <row r="63" spans="2:16" ht="12.75">
      <c r="B63" s="198">
        <v>49</v>
      </c>
      <c r="C63" s="199">
        <f t="shared" si="0"/>
        <v>68.6125</v>
      </c>
      <c r="D63" s="104"/>
      <c r="E63" s="104"/>
      <c r="F63" s="104"/>
      <c r="G63" s="104"/>
      <c r="H63" s="105"/>
      <c r="J63" s="198">
        <v>49</v>
      </c>
      <c r="K63" s="199">
        <f t="shared" si="1"/>
        <v>78.4125</v>
      </c>
      <c r="L63" s="87"/>
      <c r="M63" s="87"/>
      <c r="N63" s="87"/>
      <c r="O63" s="87"/>
      <c r="P63" s="90"/>
    </row>
    <row r="64" spans="2:16" ht="12.75">
      <c r="B64" s="198">
        <v>50</v>
      </c>
      <c r="C64" s="199">
        <f t="shared" si="0"/>
        <v>68.625</v>
      </c>
      <c r="D64" s="104"/>
      <c r="E64" s="104"/>
      <c r="F64" s="104"/>
      <c r="G64" s="104"/>
      <c r="H64" s="105"/>
      <c r="J64" s="198">
        <v>50</v>
      </c>
      <c r="K64" s="199">
        <f t="shared" si="1"/>
        <v>78.425</v>
      </c>
      <c r="L64" s="87"/>
      <c r="M64" s="87"/>
      <c r="N64" s="87"/>
      <c r="O64" s="87"/>
      <c r="P64" s="90"/>
    </row>
    <row r="65" spans="2:16" ht="12.75">
      <c r="B65" s="198">
        <v>51</v>
      </c>
      <c r="C65" s="199">
        <f t="shared" si="0"/>
        <v>68.6375</v>
      </c>
      <c r="D65" s="104"/>
      <c r="E65" s="104"/>
      <c r="F65" s="104"/>
      <c r="G65" s="104"/>
      <c r="H65" s="105"/>
      <c r="J65" s="198">
        <v>51</v>
      </c>
      <c r="K65" s="199">
        <f t="shared" si="1"/>
        <v>78.4375</v>
      </c>
      <c r="L65" s="87"/>
      <c r="M65" s="87"/>
      <c r="N65" s="87"/>
      <c r="O65" s="87"/>
      <c r="P65" s="90"/>
    </row>
    <row r="66" spans="2:16" ht="12.75">
      <c r="B66" s="198">
        <v>52</v>
      </c>
      <c r="C66" s="199">
        <f t="shared" si="0"/>
        <v>68.65</v>
      </c>
      <c r="D66" s="104"/>
      <c r="E66" s="104"/>
      <c r="F66" s="104"/>
      <c r="G66" s="104"/>
      <c r="H66" s="105"/>
      <c r="J66" s="198">
        <v>52</v>
      </c>
      <c r="K66" s="199">
        <f t="shared" si="1"/>
        <v>78.45</v>
      </c>
      <c r="L66" s="87"/>
      <c r="M66" s="87"/>
      <c r="N66" s="87"/>
      <c r="O66" s="87"/>
      <c r="P66" s="90"/>
    </row>
    <row r="67" spans="2:16" ht="12.75">
      <c r="B67" s="198">
        <v>53</v>
      </c>
      <c r="C67" s="199">
        <f t="shared" si="0"/>
        <v>68.6625</v>
      </c>
      <c r="D67" s="104"/>
      <c r="E67" s="104"/>
      <c r="F67" s="104"/>
      <c r="G67" s="104"/>
      <c r="H67" s="105"/>
      <c r="J67" s="198">
        <v>53</v>
      </c>
      <c r="K67" s="199">
        <f t="shared" si="1"/>
        <v>78.46249999999999</v>
      </c>
      <c r="L67" s="87"/>
      <c r="M67" s="87"/>
      <c r="N67" s="87"/>
      <c r="O67" s="87"/>
      <c r="P67" s="90"/>
    </row>
    <row r="68" spans="2:16" ht="12.75">
      <c r="B68" s="198">
        <v>54</v>
      </c>
      <c r="C68" s="199">
        <f t="shared" si="0"/>
        <v>68.675</v>
      </c>
      <c r="D68" s="104"/>
      <c r="E68" s="104"/>
      <c r="F68" s="104"/>
      <c r="G68" s="104"/>
      <c r="H68" s="105"/>
      <c r="J68" s="198">
        <v>54</v>
      </c>
      <c r="K68" s="199">
        <f t="shared" si="1"/>
        <v>78.475</v>
      </c>
      <c r="L68" s="87"/>
      <c r="M68" s="87"/>
      <c r="N68" s="87"/>
      <c r="O68" s="87"/>
      <c r="P68" s="90"/>
    </row>
    <row r="69" spans="2:16" ht="12.75">
      <c r="B69" s="198">
        <v>55</v>
      </c>
      <c r="C69" s="199">
        <f t="shared" si="0"/>
        <v>68.6875</v>
      </c>
      <c r="D69" s="104"/>
      <c r="E69" s="104"/>
      <c r="F69" s="104"/>
      <c r="G69" s="104"/>
      <c r="H69" s="105"/>
      <c r="J69" s="198">
        <v>55</v>
      </c>
      <c r="K69" s="199">
        <f t="shared" si="1"/>
        <v>78.4875</v>
      </c>
      <c r="L69" s="87"/>
      <c r="M69" s="87"/>
      <c r="N69" s="87"/>
      <c r="O69" s="87"/>
      <c r="P69" s="90"/>
    </row>
    <row r="70" spans="2:16" ht="12.75">
      <c r="B70" s="198">
        <v>56</v>
      </c>
      <c r="C70" s="199">
        <f t="shared" si="0"/>
        <v>68.7</v>
      </c>
      <c r="D70" s="104"/>
      <c r="E70" s="104"/>
      <c r="F70" s="104"/>
      <c r="G70" s="104"/>
      <c r="H70" s="105"/>
      <c r="J70" s="198">
        <v>56</v>
      </c>
      <c r="K70" s="199">
        <f t="shared" si="1"/>
        <v>78.5</v>
      </c>
      <c r="L70" s="87"/>
      <c r="M70" s="87"/>
      <c r="N70" s="87"/>
      <c r="O70" s="87"/>
      <c r="P70" s="90"/>
    </row>
    <row r="71" spans="2:16" ht="12.75">
      <c r="B71" s="198">
        <v>57</v>
      </c>
      <c r="C71" s="199">
        <f t="shared" si="0"/>
        <v>68.7125</v>
      </c>
      <c r="D71" s="104"/>
      <c r="E71" s="104"/>
      <c r="F71" s="104"/>
      <c r="G71" s="104"/>
      <c r="H71" s="105"/>
      <c r="J71" s="198">
        <v>57</v>
      </c>
      <c r="K71" s="199">
        <f t="shared" si="1"/>
        <v>78.5125</v>
      </c>
      <c r="L71" s="87"/>
      <c r="M71" s="87"/>
      <c r="N71" s="87"/>
      <c r="O71" s="87"/>
      <c r="P71" s="90"/>
    </row>
    <row r="72" spans="2:16" ht="12.75">
      <c r="B72" s="198">
        <v>58</v>
      </c>
      <c r="C72" s="199">
        <f t="shared" si="0"/>
        <v>68.725</v>
      </c>
      <c r="D72" s="104"/>
      <c r="E72" s="104"/>
      <c r="F72" s="104"/>
      <c r="G72" s="104"/>
      <c r="H72" s="105"/>
      <c r="J72" s="198">
        <v>58</v>
      </c>
      <c r="K72" s="199">
        <f t="shared" si="1"/>
        <v>78.52499999999999</v>
      </c>
      <c r="L72" s="87"/>
      <c r="M72" s="87"/>
      <c r="N72" s="87"/>
      <c r="O72" s="87"/>
      <c r="P72" s="90"/>
    </row>
    <row r="73" spans="2:16" ht="12.75">
      <c r="B73" s="198">
        <v>59</v>
      </c>
      <c r="C73" s="199">
        <f t="shared" si="0"/>
        <v>68.7375</v>
      </c>
      <c r="D73" s="104"/>
      <c r="E73" s="104"/>
      <c r="F73" s="104"/>
      <c r="G73" s="104"/>
      <c r="H73" s="105"/>
      <c r="J73" s="198">
        <v>59</v>
      </c>
      <c r="K73" s="199">
        <f t="shared" si="1"/>
        <v>78.5375</v>
      </c>
      <c r="L73" s="87"/>
      <c r="M73" s="87"/>
      <c r="N73" s="87"/>
      <c r="O73" s="87"/>
      <c r="P73" s="90"/>
    </row>
    <row r="74" spans="2:16" ht="12.75">
      <c r="B74" s="198">
        <v>60</v>
      </c>
      <c r="C74" s="199">
        <f t="shared" si="0"/>
        <v>68.75</v>
      </c>
      <c r="D74" s="104"/>
      <c r="E74" s="104"/>
      <c r="F74" s="104"/>
      <c r="G74" s="104"/>
      <c r="H74" s="105"/>
      <c r="J74" s="198">
        <v>60</v>
      </c>
      <c r="K74" s="199">
        <f t="shared" si="1"/>
        <v>78.55</v>
      </c>
      <c r="L74" s="87"/>
      <c r="M74" s="87"/>
      <c r="N74" s="87"/>
      <c r="O74" s="87"/>
      <c r="P74" s="90"/>
    </row>
    <row r="75" spans="2:16" ht="12.75">
      <c r="B75" s="198">
        <v>61</v>
      </c>
      <c r="C75" s="199">
        <f t="shared" si="0"/>
        <v>68.7625</v>
      </c>
      <c r="D75" s="104"/>
      <c r="E75" s="104"/>
      <c r="F75" s="104"/>
      <c r="G75" s="104"/>
      <c r="H75" s="105"/>
      <c r="J75" s="198">
        <v>61</v>
      </c>
      <c r="K75" s="199">
        <f t="shared" si="1"/>
        <v>78.5625</v>
      </c>
      <c r="L75" s="87"/>
      <c r="M75" s="87"/>
      <c r="N75" s="87"/>
      <c r="O75" s="87"/>
      <c r="P75" s="90"/>
    </row>
    <row r="76" spans="2:16" ht="12.75">
      <c r="B76" s="198">
        <v>62</v>
      </c>
      <c r="C76" s="199">
        <f t="shared" si="0"/>
        <v>68.775</v>
      </c>
      <c r="D76" s="104"/>
      <c r="E76" s="104"/>
      <c r="F76" s="104"/>
      <c r="G76" s="104"/>
      <c r="H76" s="105"/>
      <c r="J76" s="198">
        <v>62</v>
      </c>
      <c r="K76" s="199">
        <f t="shared" si="1"/>
        <v>78.575</v>
      </c>
      <c r="L76" s="87"/>
      <c r="M76" s="87"/>
      <c r="N76" s="87"/>
      <c r="O76" s="87"/>
      <c r="P76" s="90"/>
    </row>
    <row r="77" spans="2:16" ht="12.75">
      <c r="B77" s="198">
        <v>63</v>
      </c>
      <c r="C77" s="199">
        <f t="shared" si="0"/>
        <v>68.7875</v>
      </c>
      <c r="D77" s="104"/>
      <c r="E77" s="104"/>
      <c r="F77" s="104"/>
      <c r="G77" s="104"/>
      <c r="H77" s="105"/>
      <c r="J77" s="198">
        <v>63</v>
      </c>
      <c r="K77" s="199">
        <f t="shared" si="1"/>
        <v>78.58749999999999</v>
      </c>
      <c r="L77" s="87"/>
      <c r="M77" s="87"/>
      <c r="N77" s="87"/>
      <c r="O77" s="87"/>
      <c r="P77" s="90"/>
    </row>
    <row r="78" spans="2:16" ht="12.75">
      <c r="B78" s="198">
        <v>64</v>
      </c>
      <c r="C78" s="199">
        <f t="shared" si="0"/>
        <v>68.8</v>
      </c>
      <c r="D78" s="104"/>
      <c r="E78" s="104"/>
      <c r="F78" s="104"/>
      <c r="G78" s="104"/>
      <c r="H78" s="105"/>
      <c r="J78" s="198">
        <v>64</v>
      </c>
      <c r="K78" s="199">
        <f t="shared" si="1"/>
        <v>78.6</v>
      </c>
      <c r="L78" s="87"/>
      <c r="M78" s="87"/>
      <c r="N78" s="87"/>
      <c r="O78" s="87"/>
      <c r="P78" s="90"/>
    </row>
    <row r="79" spans="2:16" ht="12.75">
      <c r="B79" s="198">
        <v>65</v>
      </c>
      <c r="C79" s="199">
        <f t="shared" si="0"/>
        <v>68.8125</v>
      </c>
      <c r="D79" s="104"/>
      <c r="E79" s="104"/>
      <c r="F79" s="104"/>
      <c r="G79" s="104"/>
      <c r="H79" s="105"/>
      <c r="J79" s="198">
        <v>65</v>
      </c>
      <c r="K79" s="199">
        <f t="shared" si="1"/>
        <v>78.6125</v>
      </c>
      <c r="L79" s="87"/>
      <c r="M79" s="87"/>
      <c r="N79" s="87"/>
      <c r="O79" s="87"/>
      <c r="P79" s="90"/>
    </row>
    <row r="80" spans="2:16" ht="12.75">
      <c r="B80" s="198">
        <v>66</v>
      </c>
      <c r="C80" s="199">
        <f aca="true" t="shared" si="2" ref="C80:C143">SUM(68+B80*0.0125)</f>
        <v>68.825</v>
      </c>
      <c r="D80" s="104"/>
      <c r="E80" s="104"/>
      <c r="F80" s="104"/>
      <c r="G80" s="104"/>
      <c r="H80" s="105"/>
      <c r="J80" s="198">
        <v>66</v>
      </c>
      <c r="K80" s="199">
        <f aca="true" t="shared" si="3" ref="K80:K143">SUM(77.8+J80*0.0125)</f>
        <v>78.625</v>
      </c>
      <c r="L80" s="87"/>
      <c r="M80" s="87"/>
      <c r="N80" s="87"/>
      <c r="O80" s="87"/>
      <c r="P80" s="90"/>
    </row>
    <row r="81" spans="2:16" ht="12.75">
      <c r="B81" s="198">
        <v>67</v>
      </c>
      <c r="C81" s="199">
        <f t="shared" si="2"/>
        <v>68.8375</v>
      </c>
      <c r="D81" s="104"/>
      <c r="E81" s="104"/>
      <c r="F81" s="104"/>
      <c r="G81" s="104"/>
      <c r="H81" s="105"/>
      <c r="J81" s="198">
        <v>67</v>
      </c>
      <c r="K81" s="199">
        <f t="shared" si="3"/>
        <v>78.6375</v>
      </c>
      <c r="L81" s="87"/>
      <c r="M81" s="87"/>
      <c r="N81" s="87"/>
      <c r="O81" s="87"/>
      <c r="P81" s="90"/>
    </row>
    <row r="82" spans="2:16" ht="12.75">
      <c r="B82" s="198">
        <v>68</v>
      </c>
      <c r="C82" s="199">
        <f t="shared" si="2"/>
        <v>68.85</v>
      </c>
      <c r="D82" s="104"/>
      <c r="E82" s="104"/>
      <c r="F82" s="104"/>
      <c r="G82" s="104"/>
      <c r="H82" s="105"/>
      <c r="J82" s="198">
        <v>68</v>
      </c>
      <c r="K82" s="199">
        <f t="shared" si="3"/>
        <v>78.64999999999999</v>
      </c>
      <c r="L82" s="87"/>
      <c r="M82" s="87"/>
      <c r="N82" s="87"/>
      <c r="O82" s="87"/>
      <c r="P82" s="90"/>
    </row>
    <row r="83" spans="2:16" ht="12.75">
      <c r="B83" s="198">
        <v>69</v>
      </c>
      <c r="C83" s="199">
        <f t="shared" si="2"/>
        <v>68.8625</v>
      </c>
      <c r="D83" s="104"/>
      <c r="E83" s="104"/>
      <c r="F83" s="104"/>
      <c r="G83" s="104"/>
      <c r="H83" s="105"/>
      <c r="J83" s="198">
        <v>69</v>
      </c>
      <c r="K83" s="199">
        <f t="shared" si="3"/>
        <v>78.6625</v>
      </c>
      <c r="L83" s="87"/>
      <c r="M83" s="87"/>
      <c r="N83" s="87"/>
      <c r="O83" s="87"/>
      <c r="P83" s="90"/>
    </row>
    <row r="84" spans="2:16" ht="12.75">
      <c r="B84" s="198">
        <v>70</v>
      </c>
      <c r="C84" s="199">
        <f t="shared" si="2"/>
        <v>68.875</v>
      </c>
      <c r="D84" s="104"/>
      <c r="E84" s="104"/>
      <c r="F84" s="104"/>
      <c r="G84" s="104"/>
      <c r="H84" s="105"/>
      <c r="J84" s="198">
        <v>70</v>
      </c>
      <c r="K84" s="199">
        <f t="shared" si="3"/>
        <v>78.675</v>
      </c>
      <c r="L84" s="87"/>
      <c r="M84" s="87"/>
      <c r="N84" s="87"/>
      <c r="O84" s="87"/>
      <c r="P84" s="90"/>
    </row>
    <row r="85" spans="2:16" ht="12.75">
      <c r="B85" s="198">
        <v>71</v>
      </c>
      <c r="C85" s="199">
        <f t="shared" si="2"/>
        <v>68.8875</v>
      </c>
      <c r="D85" s="104"/>
      <c r="E85" s="104"/>
      <c r="F85" s="104"/>
      <c r="G85" s="104"/>
      <c r="H85" s="105"/>
      <c r="J85" s="198">
        <v>71</v>
      </c>
      <c r="K85" s="199">
        <f t="shared" si="3"/>
        <v>78.6875</v>
      </c>
      <c r="L85" s="87"/>
      <c r="M85" s="87"/>
      <c r="N85" s="87"/>
      <c r="O85" s="87"/>
      <c r="P85" s="90"/>
    </row>
    <row r="86" spans="2:16" ht="12.75">
      <c r="B86" s="198">
        <v>72</v>
      </c>
      <c r="C86" s="199">
        <f t="shared" si="2"/>
        <v>68.9</v>
      </c>
      <c r="D86" s="104"/>
      <c r="E86" s="104"/>
      <c r="F86" s="104"/>
      <c r="G86" s="104"/>
      <c r="H86" s="105"/>
      <c r="J86" s="198">
        <v>72</v>
      </c>
      <c r="K86" s="199">
        <f t="shared" si="3"/>
        <v>78.7</v>
      </c>
      <c r="L86" s="87"/>
      <c r="M86" s="87"/>
      <c r="N86" s="87"/>
      <c r="O86" s="87"/>
      <c r="P86" s="90"/>
    </row>
    <row r="87" spans="2:16" ht="12.75">
      <c r="B87" s="198">
        <v>73</v>
      </c>
      <c r="C87" s="199">
        <f t="shared" si="2"/>
        <v>68.9125</v>
      </c>
      <c r="D87" s="104"/>
      <c r="E87" s="104"/>
      <c r="F87" s="104"/>
      <c r="G87" s="104"/>
      <c r="H87" s="105"/>
      <c r="J87" s="198">
        <v>73</v>
      </c>
      <c r="K87" s="199">
        <f t="shared" si="3"/>
        <v>78.71249999999999</v>
      </c>
      <c r="L87" s="87"/>
      <c r="M87" s="87"/>
      <c r="N87" s="87"/>
      <c r="O87" s="87"/>
      <c r="P87" s="90"/>
    </row>
    <row r="88" spans="2:16" ht="12.75">
      <c r="B88" s="198">
        <v>74</v>
      </c>
      <c r="C88" s="199">
        <f t="shared" si="2"/>
        <v>68.925</v>
      </c>
      <c r="D88" s="104"/>
      <c r="E88" s="104"/>
      <c r="F88" s="104"/>
      <c r="G88" s="104"/>
      <c r="H88" s="105"/>
      <c r="J88" s="198">
        <v>74</v>
      </c>
      <c r="K88" s="199">
        <f t="shared" si="3"/>
        <v>78.725</v>
      </c>
      <c r="L88" s="87"/>
      <c r="M88" s="87"/>
      <c r="N88" s="87"/>
      <c r="O88" s="87"/>
      <c r="P88" s="90"/>
    </row>
    <row r="89" spans="2:16" ht="12.75">
      <c r="B89" s="198">
        <v>75</v>
      </c>
      <c r="C89" s="199">
        <f t="shared" si="2"/>
        <v>68.9375</v>
      </c>
      <c r="D89" s="104"/>
      <c r="E89" s="104"/>
      <c r="F89" s="104"/>
      <c r="G89" s="104"/>
      <c r="H89" s="105"/>
      <c r="J89" s="198">
        <v>75</v>
      </c>
      <c r="K89" s="199">
        <f t="shared" si="3"/>
        <v>78.7375</v>
      </c>
      <c r="L89" s="87"/>
      <c r="M89" s="87"/>
      <c r="N89" s="87"/>
      <c r="O89" s="87"/>
      <c r="P89" s="90"/>
    </row>
    <row r="90" spans="2:16" ht="12.75">
      <c r="B90" s="198">
        <v>76</v>
      </c>
      <c r="C90" s="199">
        <f t="shared" si="2"/>
        <v>68.95</v>
      </c>
      <c r="D90" s="104"/>
      <c r="E90" s="104"/>
      <c r="F90" s="104"/>
      <c r="G90" s="104"/>
      <c r="H90" s="105"/>
      <c r="J90" s="198">
        <v>76</v>
      </c>
      <c r="K90" s="199">
        <f t="shared" si="3"/>
        <v>78.75</v>
      </c>
      <c r="L90" s="87"/>
      <c r="M90" s="87"/>
      <c r="N90" s="87"/>
      <c r="O90" s="87"/>
      <c r="P90" s="90"/>
    </row>
    <row r="91" spans="2:16" ht="12.75">
      <c r="B91" s="198">
        <v>77</v>
      </c>
      <c r="C91" s="199">
        <f t="shared" si="2"/>
        <v>68.9625</v>
      </c>
      <c r="D91" s="104"/>
      <c r="E91" s="104"/>
      <c r="F91" s="104"/>
      <c r="G91" s="104"/>
      <c r="H91" s="105"/>
      <c r="J91" s="198">
        <v>77</v>
      </c>
      <c r="K91" s="199">
        <f t="shared" si="3"/>
        <v>78.7625</v>
      </c>
      <c r="L91" s="87"/>
      <c r="M91" s="87"/>
      <c r="N91" s="87"/>
      <c r="O91" s="87"/>
      <c r="P91" s="90"/>
    </row>
    <row r="92" spans="2:16" ht="12.75">
      <c r="B92" s="198">
        <v>78</v>
      </c>
      <c r="C92" s="199">
        <f t="shared" si="2"/>
        <v>68.975</v>
      </c>
      <c r="D92" s="104"/>
      <c r="E92" s="104"/>
      <c r="F92" s="104"/>
      <c r="G92" s="104"/>
      <c r="H92" s="105"/>
      <c r="J92" s="198">
        <v>78</v>
      </c>
      <c r="K92" s="199">
        <f t="shared" si="3"/>
        <v>78.77499999999999</v>
      </c>
      <c r="L92" s="87"/>
      <c r="M92" s="87"/>
      <c r="N92" s="87"/>
      <c r="O92" s="87"/>
      <c r="P92" s="90"/>
    </row>
    <row r="93" spans="2:16" ht="12.75">
      <c r="B93" s="198">
        <v>79</v>
      </c>
      <c r="C93" s="199">
        <f t="shared" si="2"/>
        <v>68.9875</v>
      </c>
      <c r="D93" s="104"/>
      <c r="E93" s="104"/>
      <c r="F93" s="104"/>
      <c r="G93" s="104"/>
      <c r="H93" s="105"/>
      <c r="J93" s="198">
        <v>79</v>
      </c>
      <c r="K93" s="199">
        <f t="shared" si="3"/>
        <v>78.7875</v>
      </c>
      <c r="L93" s="87"/>
      <c r="M93" s="87"/>
      <c r="N93" s="87"/>
      <c r="O93" s="87"/>
      <c r="P93" s="90"/>
    </row>
    <row r="94" spans="2:16" ht="12.75">
      <c r="B94" s="198">
        <v>80</v>
      </c>
      <c r="C94" s="199">
        <f t="shared" si="2"/>
        <v>69</v>
      </c>
      <c r="D94" s="104"/>
      <c r="E94" s="104"/>
      <c r="F94" s="104"/>
      <c r="G94" s="104"/>
      <c r="H94" s="105"/>
      <c r="J94" s="198">
        <v>80</v>
      </c>
      <c r="K94" s="199">
        <f t="shared" si="3"/>
        <v>78.8</v>
      </c>
      <c r="L94" s="87"/>
      <c r="M94" s="87"/>
      <c r="N94" s="87"/>
      <c r="O94" s="87"/>
      <c r="P94" s="90"/>
    </row>
    <row r="95" spans="2:16" ht="12.75">
      <c r="B95" s="198">
        <v>81</v>
      </c>
      <c r="C95" s="199">
        <f t="shared" si="2"/>
        <v>69.0125</v>
      </c>
      <c r="D95" s="104"/>
      <c r="E95" s="104"/>
      <c r="F95" s="104"/>
      <c r="G95" s="104"/>
      <c r="H95" s="105"/>
      <c r="J95" s="198">
        <v>81</v>
      </c>
      <c r="K95" s="199">
        <f t="shared" si="3"/>
        <v>78.8125</v>
      </c>
      <c r="L95" s="87"/>
      <c r="M95" s="87"/>
      <c r="N95" s="87"/>
      <c r="O95" s="87"/>
      <c r="P95" s="90"/>
    </row>
    <row r="96" spans="2:16" ht="12.75">
      <c r="B96" s="198">
        <v>82</v>
      </c>
      <c r="C96" s="199">
        <f t="shared" si="2"/>
        <v>69.025</v>
      </c>
      <c r="D96" s="104"/>
      <c r="E96" s="104"/>
      <c r="F96" s="104"/>
      <c r="G96" s="104"/>
      <c r="H96" s="105"/>
      <c r="J96" s="198">
        <v>82</v>
      </c>
      <c r="K96" s="199">
        <f t="shared" si="3"/>
        <v>78.825</v>
      </c>
      <c r="L96" s="87"/>
      <c r="M96" s="87"/>
      <c r="N96" s="87"/>
      <c r="O96" s="87"/>
      <c r="P96" s="90"/>
    </row>
    <row r="97" spans="2:16" ht="12.75">
      <c r="B97" s="198">
        <v>83</v>
      </c>
      <c r="C97" s="199">
        <f t="shared" si="2"/>
        <v>69.0375</v>
      </c>
      <c r="D97" s="104"/>
      <c r="E97" s="104"/>
      <c r="F97" s="104"/>
      <c r="G97" s="104"/>
      <c r="H97" s="105"/>
      <c r="J97" s="198">
        <v>83</v>
      </c>
      <c r="K97" s="199">
        <f t="shared" si="3"/>
        <v>78.83749999999999</v>
      </c>
      <c r="L97" s="87"/>
      <c r="M97" s="87"/>
      <c r="N97" s="87"/>
      <c r="O97" s="87"/>
      <c r="P97" s="90"/>
    </row>
    <row r="98" spans="2:16" ht="12.75">
      <c r="B98" s="198">
        <v>84</v>
      </c>
      <c r="C98" s="199">
        <f t="shared" si="2"/>
        <v>69.05</v>
      </c>
      <c r="D98" s="104"/>
      <c r="E98" s="104"/>
      <c r="F98" s="104"/>
      <c r="G98" s="104"/>
      <c r="H98" s="105"/>
      <c r="J98" s="198">
        <v>84</v>
      </c>
      <c r="K98" s="199">
        <f t="shared" si="3"/>
        <v>78.85</v>
      </c>
      <c r="L98" s="87"/>
      <c r="M98" s="87"/>
      <c r="N98" s="87"/>
      <c r="O98" s="87"/>
      <c r="P98" s="90"/>
    </row>
    <row r="99" spans="2:16" ht="12.75">
      <c r="B99" s="198">
        <v>85</v>
      </c>
      <c r="C99" s="199">
        <f t="shared" si="2"/>
        <v>69.0625</v>
      </c>
      <c r="D99" s="104"/>
      <c r="E99" s="104"/>
      <c r="F99" s="104"/>
      <c r="G99" s="104"/>
      <c r="H99" s="105"/>
      <c r="J99" s="198">
        <v>85</v>
      </c>
      <c r="K99" s="199">
        <f t="shared" si="3"/>
        <v>78.8625</v>
      </c>
      <c r="L99" s="87"/>
      <c r="M99" s="87"/>
      <c r="N99" s="87"/>
      <c r="O99" s="87"/>
      <c r="P99" s="90"/>
    </row>
    <row r="100" spans="2:16" ht="12.75">
      <c r="B100" s="198">
        <v>86</v>
      </c>
      <c r="C100" s="199">
        <f t="shared" si="2"/>
        <v>69.075</v>
      </c>
      <c r="D100" s="104"/>
      <c r="E100" s="104"/>
      <c r="F100" s="104"/>
      <c r="G100" s="104"/>
      <c r="H100" s="105"/>
      <c r="J100" s="198">
        <v>86</v>
      </c>
      <c r="K100" s="199">
        <f t="shared" si="3"/>
        <v>78.875</v>
      </c>
      <c r="L100" s="87"/>
      <c r="M100" s="87"/>
      <c r="N100" s="87"/>
      <c r="O100" s="87"/>
      <c r="P100" s="90"/>
    </row>
    <row r="101" spans="2:16" ht="12.75">
      <c r="B101" s="198">
        <v>87</v>
      </c>
      <c r="C101" s="199">
        <f t="shared" si="2"/>
        <v>69.0875</v>
      </c>
      <c r="D101" s="104"/>
      <c r="E101" s="104"/>
      <c r="F101" s="104"/>
      <c r="G101" s="104"/>
      <c r="H101" s="105"/>
      <c r="J101" s="198">
        <v>87</v>
      </c>
      <c r="K101" s="199">
        <f t="shared" si="3"/>
        <v>78.8875</v>
      </c>
      <c r="L101" s="87"/>
      <c r="M101" s="87"/>
      <c r="N101" s="87"/>
      <c r="O101" s="87"/>
      <c r="P101" s="90"/>
    </row>
    <row r="102" spans="2:16" ht="12.75">
      <c r="B102" s="198">
        <v>88</v>
      </c>
      <c r="C102" s="199">
        <f t="shared" si="2"/>
        <v>69.1</v>
      </c>
      <c r="D102" s="104"/>
      <c r="E102" s="104"/>
      <c r="F102" s="104"/>
      <c r="G102" s="104"/>
      <c r="H102" s="105"/>
      <c r="J102" s="198">
        <v>88</v>
      </c>
      <c r="K102" s="199">
        <f t="shared" si="3"/>
        <v>78.89999999999999</v>
      </c>
      <c r="L102" s="87"/>
      <c r="M102" s="87"/>
      <c r="N102" s="87"/>
      <c r="O102" s="87"/>
      <c r="P102" s="90"/>
    </row>
    <row r="103" spans="2:16" ht="12.75">
      <c r="B103" s="198">
        <v>89</v>
      </c>
      <c r="C103" s="199">
        <f t="shared" si="2"/>
        <v>69.1125</v>
      </c>
      <c r="D103" s="104"/>
      <c r="E103" s="104"/>
      <c r="F103" s="104"/>
      <c r="G103" s="104"/>
      <c r="H103" s="105"/>
      <c r="J103" s="198">
        <v>89</v>
      </c>
      <c r="K103" s="199">
        <f t="shared" si="3"/>
        <v>78.9125</v>
      </c>
      <c r="L103" s="87"/>
      <c r="M103" s="87"/>
      <c r="N103" s="87"/>
      <c r="O103" s="87"/>
      <c r="P103" s="90"/>
    </row>
    <row r="104" spans="2:16" ht="12.75">
      <c r="B104" s="198">
        <v>90</v>
      </c>
      <c r="C104" s="199">
        <f t="shared" si="2"/>
        <v>69.125</v>
      </c>
      <c r="D104" s="104"/>
      <c r="E104" s="104"/>
      <c r="F104" s="104"/>
      <c r="G104" s="104"/>
      <c r="H104" s="105"/>
      <c r="J104" s="198">
        <v>90</v>
      </c>
      <c r="K104" s="199">
        <f t="shared" si="3"/>
        <v>78.925</v>
      </c>
      <c r="L104" s="87"/>
      <c r="M104" s="87"/>
      <c r="N104" s="87"/>
      <c r="O104" s="87"/>
      <c r="P104" s="90"/>
    </row>
    <row r="105" spans="2:16" ht="12.75">
      <c r="B105" s="198">
        <v>91</v>
      </c>
      <c r="C105" s="199">
        <f t="shared" si="2"/>
        <v>69.1375</v>
      </c>
      <c r="D105" s="104"/>
      <c r="E105" s="104"/>
      <c r="F105" s="104"/>
      <c r="G105" s="104"/>
      <c r="H105" s="105"/>
      <c r="J105" s="198">
        <v>91</v>
      </c>
      <c r="K105" s="199">
        <f t="shared" si="3"/>
        <v>78.9375</v>
      </c>
      <c r="L105" s="87"/>
      <c r="M105" s="87"/>
      <c r="N105" s="87"/>
      <c r="O105" s="87"/>
      <c r="P105" s="90"/>
    </row>
    <row r="106" spans="2:16" ht="12.75">
      <c r="B106" s="198">
        <v>92</v>
      </c>
      <c r="C106" s="199">
        <f t="shared" si="2"/>
        <v>69.15</v>
      </c>
      <c r="D106" s="104"/>
      <c r="E106" s="104"/>
      <c r="F106" s="104"/>
      <c r="G106" s="104"/>
      <c r="H106" s="105"/>
      <c r="J106" s="198">
        <v>92</v>
      </c>
      <c r="K106" s="199">
        <f t="shared" si="3"/>
        <v>78.95</v>
      </c>
      <c r="L106" s="87"/>
      <c r="M106" s="87"/>
      <c r="N106" s="87"/>
      <c r="O106" s="87"/>
      <c r="P106" s="90"/>
    </row>
    <row r="107" spans="2:16" ht="12.75">
      <c r="B107" s="198">
        <v>93</v>
      </c>
      <c r="C107" s="199">
        <f t="shared" si="2"/>
        <v>69.1625</v>
      </c>
      <c r="D107" s="104"/>
      <c r="E107" s="104"/>
      <c r="F107" s="104"/>
      <c r="G107" s="104"/>
      <c r="H107" s="105"/>
      <c r="J107" s="198">
        <v>93</v>
      </c>
      <c r="K107" s="199">
        <f t="shared" si="3"/>
        <v>78.96249999999999</v>
      </c>
      <c r="L107" s="87"/>
      <c r="M107" s="87"/>
      <c r="N107" s="87"/>
      <c r="O107" s="87"/>
      <c r="P107" s="90"/>
    </row>
    <row r="108" spans="2:16" ht="12.75">
      <c r="B108" s="198">
        <v>94</v>
      </c>
      <c r="C108" s="199">
        <f t="shared" si="2"/>
        <v>69.175</v>
      </c>
      <c r="D108" s="104"/>
      <c r="E108" s="104"/>
      <c r="F108" s="104"/>
      <c r="G108" s="104"/>
      <c r="H108" s="105"/>
      <c r="J108" s="198">
        <v>94</v>
      </c>
      <c r="K108" s="199">
        <f t="shared" si="3"/>
        <v>78.975</v>
      </c>
      <c r="L108" s="87"/>
      <c r="M108" s="87"/>
      <c r="N108" s="87"/>
      <c r="O108" s="87"/>
      <c r="P108" s="90"/>
    </row>
    <row r="109" spans="2:16" ht="12.75">
      <c r="B109" s="198">
        <v>95</v>
      </c>
      <c r="C109" s="199">
        <f t="shared" si="2"/>
        <v>69.1875</v>
      </c>
      <c r="D109" s="104"/>
      <c r="E109" s="104"/>
      <c r="F109" s="104"/>
      <c r="G109" s="104"/>
      <c r="H109" s="105"/>
      <c r="J109" s="198">
        <v>95</v>
      </c>
      <c r="K109" s="199">
        <f t="shared" si="3"/>
        <v>78.9875</v>
      </c>
      <c r="L109" s="87"/>
      <c r="M109" s="87"/>
      <c r="N109" s="87"/>
      <c r="O109" s="87"/>
      <c r="P109" s="90"/>
    </row>
    <row r="110" spans="2:16" ht="12.75">
      <c r="B110" s="198">
        <v>96</v>
      </c>
      <c r="C110" s="199">
        <f t="shared" si="2"/>
        <v>69.2</v>
      </c>
      <c r="D110" s="104"/>
      <c r="E110" s="104"/>
      <c r="F110" s="104"/>
      <c r="G110" s="104"/>
      <c r="H110" s="105"/>
      <c r="J110" s="198">
        <v>96</v>
      </c>
      <c r="K110" s="199">
        <f t="shared" si="3"/>
        <v>79</v>
      </c>
      <c r="L110" s="87"/>
      <c r="M110" s="87"/>
      <c r="N110" s="87"/>
      <c r="O110" s="87"/>
      <c r="P110" s="90"/>
    </row>
    <row r="111" spans="2:16" ht="12.75">
      <c r="B111" s="198">
        <v>97</v>
      </c>
      <c r="C111" s="199">
        <f t="shared" si="2"/>
        <v>69.2125</v>
      </c>
      <c r="D111" s="104"/>
      <c r="E111" s="104"/>
      <c r="F111" s="104"/>
      <c r="G111" s="104"/>
      <c r="H111" s="105"/>
      <c r="J111" s="198">
        <v>97</v>
      </c>
      <c r="K111" s="199">
        <f t="shared" si="3"/>
        <v>79.0125</v>
      </c>
      <c r="L111" s="87"/>
      <c r="M111" s="87"/>
      <c r="N111" s="87"/>
      <c r="O111" s="87"/>
      <c r="P111" s="90"/>
    </row>
    <row r="112" spans="2:16" ht="12.75">
      <c r="B112" s="198">
        <v>98</v>
      </c>
      <c r="C112" s="199">
        <f t="shared" si="2"/>
        <v>69.225</v>
      </c>
      <c r="D112" s="104"/>
      <c r="E112" s="104"/>
      <c r="F112" s="104"/>
      <c r="G112" s="104"/>
      <c r="H112" s="105"/>
      <c r="J112" s="198">
        <v>98</v>
      </c>
      <c r="K112" s="199">
        <f t="shared" si="3"/>
        <v>79.02499999999999</v>
      </c>
      <c r="L112" s="87"/>
      <c r="M112" s="87"/>
      <c r="N112" s="87"/>
      <c r="O112" s="87"/>
      <c r="P112" s="90"/>
    </row>
    <row r="113" spans="2:16" ht="12.75">
      <c r="B113" s="198">
        <v>99</v>
      </c>
      <c r="C113" s="199">
        <f t="shared" si="2"/>
        <v>69.2375</v>
      </c>
      <c r="D113" s="104"/>
      <c r="E113" s="104"/>
      <c r="F113" s="104"/>
      <c r="G113" s="104"/>
      <c r="H113" s="105"/>
      <c r="J113" s="198">
        <v>99</v>
      </c>
      <c r="K113" s="199">
        <f t="shared" si="3"/>
        <v>79.0375</v>
      </c>
      <c r="L113" s="87"/>
      <c r="M113" s="87"/>
      <c r="N113" s="87"/>
      <c r="O113" s="87"/>
      <c r="P113" s="90"/>
    </row>
    <row r="114" spans="2:16" ht="12.75">
      <c r="B114" s="198">
        <v>100</v>
      </c>
      <c r="C114" s="199">
        <f t="shared" si="2"/>
        <v>69.25</v>
      </c>
      <c r="D114" s="104"/>
      <c r="E114" s="104"/>
      <c r="F114" s="104"/>
      <c r="G114" s="104"/>
      <c r="H114" s="105"/>
      <c r="J114" s="198">
        <v>100</v>
      </c>
      <c r="K114" s="199">
        <f t="shared" si="3"/>
        <v>79.05</v>
      </c>
      <c r="L114" s="87"/>
      <c r="M114" s="87"/>
      <c r="N114" s="87"/>
      <c r="O114" s="87"/>
      <c r="P114" s="90"/>
    </row>
    <row r="115" spans="2:16" ht="12.75">
      <c r="B115" s="198">
        <v>101</v>
      </c>
      <c r="C115" s="199">
        <f t="shared" si="2"/>
        <v>69.2625</v>
      </c>
      <c r="D115" s="104"/>
      <c r="E115" s="104"/>
      <c r="F115" s="104"/>
      <c r="G115" s="104"/>
      <c r="H115" s="105"/>
      <c r="J115" s="198">
        <v>101</v>
      </c>
      <c r="K115" s="199">
        <f t="shared" si="3"/>
        <v>79.0625</v>
      </c>
      <c r="L115" s="87"/>
      <c r="M115" s="87"/>
      <c r="N115" s="87"/>
      <c r="O115" s="87"/>
      <c r="P115" s="90"/>
    </row>
    <row r="116" spans="2:16" ht="12.75">
      <c r="B116" s="198">
        <v>102</v>
      </c>
      <c r="C116" s="199">
        <f t="shared" si="2"/>
        <v>69.275</v>
      </c>
      <c r="D116" s="104"/>
      <c r="E116" s="104"/>
      <c r="F116" s="104"/>
      <c r="G116" s="104"/>
      <c r="H116" s="105"/>
      <c r="J116" s="198">
        <v>102</v>
      </c>
      <c r="K116" s="199">
        <f t="shared" si="3"/>
        <v>79.075</v>
      </c>
      <c r="L116" s="87"/>
      <c r="M116" s="87"/>
      <c r="N116" s="87"/>
      <c r="O116" s="87"/>
      <c r="P116" s="90"/>
    </row>
    <row r="117" spans="2:16" ht="12.75">
      <c r="B117" s="198">
        <v>103</v>
      </c>
      <c r="C117" s="199">
        <f t="shared" si="2"/>
        <v>69.2875</v>
      </c>
      <c r="D117" s="104"/>
      <c r="E117" s="104"/>
      <c r="F117" s="104"/>
      <c r="G117" s="104"/>
      <c r="H117" s="105"/>
      <c r="J117" s="198">
        <v>103</v>
      </c>
      <c r="K117" s="199">
        <f t="shared" si="3"/>
        <v>79.08749999999999</v>
      </c>
      <c r="L117" s="87"/>
      <c r="M117" s="87"/>
      <c r="N117" s="87"/>
      <c r="O117" s="87"/>
      <c r="P117" s="90"/>
    </row>
    <row r="118" spans="2:16" ht="12.75">
      <c r="B118" s="198">
        <v>104</v>
      </c>
      <c r="C118" s="199">
        <f t="shared" si="2"/>
        <v>69.3</v>
      </c>
      <c r="D118" s="104"/>
      <c r="E118" s="104"/>
      <c r="F118" s="104"/>
      <c r="G118" s="104"/>
      <c r="H118" s="105"/>
      <c r="J118" s="198">
        <v>104</v>
      </c>
      <c r="K118" s="199">
        <f t="shared" si="3"/>
        <v>79.1</v>
      </c>
      <c r="L118" s="87"/>
      <c r="M118" s="87"/>
      <c r="N118" s="87"/>
      <c r="O118" s="87"/>
      <c r="P118" s="90"/>
    </row>
    <row r="119" spans="2:16" ht="12.75">
      <c r="B119" s="198">
        <v>105</v>
      </c>
      <c r="C119" s="199">
        <f t="shared" si="2"/>
        <v>69.3125</v>
      </c>
      <c r="D119" s="104"/>
      <c r="E119" s="104"/>
      <c r="F119" s="104"/>
      <c r="G119" s="104"/>
      <c r="H119" s="105"/>
      <c r="J119" s="198">
        <v>105</v>
      </c>
      <c r="K119" s="199">
        <f t="shared" si="3"/>
        <v>79.1125</v>
      </c>
      <c r="L119" s="87"/>
      <c r="M119" s="87"/>
      <c r="N119" s="87"/>
      <c r="O119" s="87"/>
      <c r="P119" s="90"/>
    </row>
    <row r="120" spans="2:16" ht="12.75">
      <c r="B120" s="198">
        <v>106</v>
      </c>
      <c r="C120" s="199">
        <f t="shared" si="2"/>
        <v>69.325</v>
      </c>
      <c r="D120" s="104"/>
      <c r="E120" s="104"/>
      <c r="F120" s="104"/>
      <c r="G120" s="104"/>
      <c r="H120" s="105"/>
      <c r="J120" s="198">
        <v>106</v>
      </c>
      <c r="K120" s="199">
        <f t="shared" si="3"/>
        <v>79.125</v>
      </c>
      <c r="L120" s="87"/>
      <c r="M120" s="87"/>
      <c r="N120" s="87"/>
      <c r="O120" s="87"/>
      <c r="P120" s="90"/>
    </row>
    <row r="121" spans="2:16" ht="12.75">
      <c r="B121" s="198">
        <v>107</v>
      </c>
      <c r="C121" s="199">
        <f t="shared" si="2"/>
        <v>69.3375</v>
      </c>
      <c r="D121" s="104"/>
      <c r="E121" s="104"/>
      <c r="F121" s="104"/>
      <c r="G121" s="104"/>
      <c r="H121" s="105"/>
      <c r="J121" s="198">
        <v>107</v>
      </c>
      <c r="K121" s="199">
        <f t="shared" si="3"/>
        <v>79.1375</v>
      </c>
      <c r="L121" s="87"/>
      <c r="M121" s="87"/>
      <c r="N121" s="87"/>
      <c r="O121" s="87"/>
      <c r="P121" s="90"/>
    </row>
    <row r="122" spans="2:16" ht="12.75">
      <c r="B122" s="198">
        <v>108</v>
      </c>
      <c r="C122" s="199">
        <f t="shared" si="2"/>
        <v>69.35</v>
      </c>
      <c r="D122" s="104"/>
      <c r="E122" s="104"/>
      <c r="F122" s="104"/>
      <c r="G122" s="104"/>
      <c r="H122" s="105"/>
      <c r="J122" s="198">
        <v>108</v>
      </c>
      <c r="K122" s="199">
        <f t="shared" si="3"/>
        <v>79.14999999999999</v>
      </c>
      <c r="L122" s="87"/>
      <c r="M122" s="87"/>
      <c r="N122" s="87"/>
      <c r="O122" s="87"/>
      <c r="P122" s="90"/>
    </row>
    <row r="123" spans="2:16" ht="12.75">
      <c r="B123" s="198">
        <v>109</v>
      </c>
      <c r="C123" s="199">
        <f t="shared" si="2"/>
        <v>69.3625</v>
      </c>
      <c r="D123" s="104"/>
      <c r="E123" s="104"/>
      <c r="F123" s="104"/>
      <c r="G123" s="104"/>
      <c r="H123" s="105"/>
      <c r="J123" s="198">
        <v>109</v>
      </c>
      <c r="K123" s="199">
        <f t="shared" si="3"/>
        <v>79.1625</v>
      </c>
      <c r="L123" s="87"/>
      <c r="M123" s="87"/>
      <c r="N123" s="87"/>
      <c r="O123" s="87"/>
      <c r="P123" s="90"/>
    </row>
    <row r="124" spans="2:16" ht="12.75">
      <c r="B124" s="198">
        <v>110</v>
      </c>
      <c r="C124" s="199">
        <f t="shared" si="2"/>
        <v>69.375</v>
      </c>
      <c r="D124" s="104"/>
      <c r="E124" s="104"/>
      <c r="F124" s="104"/>
      <c r="G124" s="104"/>
      <c r="H124" s="105"/>
      <c r="J124" s="198">
        <v>110</v>
      </c>
      <c r="K124" s="199">
        <f t="shared" si="3"/>
        <v>79.175</v>
      </c>
      <c r="L124" s="87"/>
      <c r="M124" s="87"/>
      <c r="N124" s="87"/>
      <c r="O124" s="87"/>
      <c r="P124" s="90"/>
    </row>
    <row r="125" spans="2:16" ht="12.75">
      <c r="B125" s="198">
        <v>111</v>
      </c>
      <c r="C125" s="199">
        <f t="shared" si="2"/>
        <v>69.3875</v>
      </c>
      <c r="D125" s="104"/>
      <c r="E125" s="104"/>
      <c r="F125" s="104"/>
      <c r="G125" s="104"/>
      <c r="H125" s="105"/>
      <c r="J125" s="198">
        <v>111</v>
      </c>
      <c r="K125" s="199">
        <f t="shared" si="3"/>
        <v>79.1875</v>
      </c>
      <c r="L125" s="87"/>
      <c r="M125" s="87"/>
      <c r="N125" s="87"/>
      <c r="O125" s="87"/>
      <c r="P125" s="90"/>
    </row>
    <row r="126" spans="2:16" ht="12.75">
      <c r="B126" s="198">
        <v>112</v>
      </c>
      <c r="C126" s="199">
        <f t="shared" si="2"/>
        <v>69.4</v>
      </c>
      <c r="D126" s="104"/>
      <c r="E126" s="104"/>
      <c r="F126" s="104"/>
      <c r="G126" s="104"/>
      <c r="H126" s="105"/>
      <c r="J126" s="198">
        <v>112</v>
      </c>
      <c r="K126" s="199">
        <f t="shared" si="3"/>
        <v>79.2</v>
      </c>
      <c r="L126" s="87"/>
      <c r="M126" s="87"/>
      <c r="N126" s="87"/>
      <c r="O126" s="87"/>
      <c r="P126" s="90"/>
    </row>
    <row r="127" spans="2:16" ht="12.75">
      <c r="B127" s="198">
        <v>113</v>
      </c>
      <c r="C127" s="199">
        <f t="shared" si="2"/>
        <v>69.4125</v>
      </c>
      <c r="D127" s="104"/>
      <c r="E127" s="104"/>
      <c r="F127" s="104"/>
      <c r="G127" s="104"/>
      <c r="H127" s="105"/>
      <c r="J127" s="198">
        <v>113</v>
      </c>
      <c r="K127" s="199">
        <f t="shared" si="3"/>
        <v>79.21249999999999</v>
      </c>
      <c r="L127" s="87"/>
      <c r="M127" s="87"/>
      <c r="N127" s="87"/>
      <c r="O127" s="87"/>
      <c r="P127" s="90"/>
    </row>
    <row r="128" spans="2:16" ht="12.75">
      <c r="B128" s="198">
        <v>114</v>
      </c>
      <c r="C128" s="199">
        <f t="shared" si="2"/>
        <v>69.425</v>
      </c>
      <c r="D128" s="104"/>
      <c r="E128" s="104"/>
      <c r="F128" s="104"/>
      <c r="G128" s="104"/>
      <c r="H128" s="105"/>
      <c r="J128" s="198">
        <v>114</v>
      </c>
      <c r="K128" s="199">
        <f t="shared" si="3"/>
        <v>79.225</v>
      </c>
      <c r="L128" s="87"/>
      <c r="M128" s="87"/>
      <c r="N128" s="87"/>
      <c r="O128" s="87"/>
      <c r="P128" s="90"/>
    </row>
    <row r="129" spans="2:16" ht="12.75">
      <c r="B129" s="198">
        <v>115</v>
      </c>
      <c r="C129" s="199">
        <f t="shared" si="2"/>
        <v>69.4375</v>
      </c>
      <c r="D129" s="104"/>
      <c r="E129" s="104"/>
      <c r="F129" s="104"/>
      <c r="G129" s="104"/>
      <c r="H129" s="105"/>
      <c r="J129" s="198">
        <v>115</v>
      </c>
      <c r="K129" s="199">
        <f t="shared" si="3"/>
        <v>79.2375</v>
      </c>
      <c r="L129" s="87"/>
      <c r="M129" s="87"/>
      <c r="N129" s="87"/>
      <c r="O129" s="87"/>
      <c r="P129" s="90"/>
    </row>
    <row r="130" spans="2:16" ht="12.75">
      <c r="B130" s="198">
        <v>116</v>
      </c>
      <c r="C130" s="199">
        <f t="shared" si="2"/>
        <v>69.45</v>
      </c>
      <c r="D130" s="104"/>
      <c r="E130" s="104"/>
      <c r="F130" s="104"/>
      <c r="G130" s="104"/>
      <c r="H130" s="105"/>
      <c r="J130" s="198">
        <v>116</v>
      </c>
      <c r="K130" s="199">
        <f t="shared" si="3"/>
        <v>79.25</v>
      </c>
      <c r="L130" s="87"/>
      <c r="M130" s="87"/>
      <c r="N130" s="87"/>
      <c r="O130" s="87"/>
      <c r="P130" s="90"/>
    </row>
    <row r="131" spans="2:16" ht="12.75">
      <c r="B131" s="198">
        <v>117</v>
      </c>
      <c r="C131" s="199">
        <f t="shared" si="2"/>
        <v>69.4625</v>
      </c>
      <c r="D131" s="104"/>
      <c r="E131" s="104"/>
      <c r="F131" s="104"/>
      <c r="G131" s="104"/>
      <c r="H131" s="105"/>
      <c r="J131" s="198">
        <v>117</v>
      </c>
      <c r="K131" s="199">
        <f t="shared" si="3"/>
        <v>79.2625</v>
      </c>
      <c r="L131" s="87"/>
      <c r="M131" s="87"/>
      <c r="N131" s="87"/>
      <c r="O131" s="87"/>
      <c r="P131" s="90"/>
    </row>
    <row r="132" spans="2:16" ht="12.75">
      <c r="B132" s="198">
        <v>118</v>
      </c>
      <c r="C132" s="199">
        <f t="shared" si="2"/>
        <v>69.475</v>
      </c>
      <c r="D132" s="104"/>
      <c r="E132" s="104"/>
      <c r="F132" s="104"/>
      <c r="G132" s="104"/>
      <c r="H132" s="105"/>
      <c r="J132" s="198">
        <v>118</v>
      </c>
      <c r="K132" s="199">
        <f t="shared" si="3"/>
        <v>79.27499999999999</v>
      </c>
      <c r="L132" s="87"/>
      <c r="M132" s="87"/>
      <c r="N132" s="87"/>
      <c r="O132" s="87"/>
      <c r="P132" s="90"/>
    </row>
    <row r="133" spans="2:16" ht="12.75">
      <c r="B133" s="198">
        <v>119</v>
      </c>
      <c r="C133" s="199">
        <f t="shared" si="2"/>
        <v>69.4875</v>
      </c>
      <c r="D133" s="104"/>
      <c r="E133" s="104"/>
      <c r="F133" s="104"/>
      <c r="G133" s="104"/>
      <c r="H133" s="105"/>
      <c r="J133" s="198">
        <v>119</v>
      </c>
      <c r="K133" s="199">
        <f t="shared" si="3"/>
        <v>79.2875</v>
      </c>
      <c r="L133" s="87"/>
      <c r="M133" s="87"/>
      <c r="N133" s="87"/>
      <c r="O133" s="87"/>
      <c r="P133" s="90"/>
    </row>
    <row r="134" spans="2:16" ht="12.75">
      <c r="B134" s="198">
        <v>120</v>
      </c>
      <c r="C134" s="199">
        <f t="shared" si="2"/>
        <v>69.5</v>
      </c>
      <c r="D134" s="104"/>
      <c r="E134" s="104"/>
      <c r="F134" s="104"/>
      <c r="G134" s="104"/>
      <c r="H134" s="105"/>
      <c r="J134" s="198">
        <v>120</v>
      </c>
      <c r="K134" s="199">
        <f t="shared" si="3"/>
        <v>79.3</v>
      </c>
      <c r="L134" s="87"/>
      <c r="M134" s="87"/>
      <c r="N134" s="87"/>
      <c r="O134" s="87"/>
      <c r="P134" s="90"/>
    </row>
    <row r="135" spans="2:16" ht="12.75">
      <c r="B135" s="198">
        <v>121</v>
      </c>
      <c r="C135" s="199">
        <f t="shared" si="2"/>
        <v>69.5125</v>
      </c>
      <c r="D135" s="104"/>
      <c r="E135" s="104"/>
      <c r="F135" s="104"/>
      <c r="G135" s="104"/>
      <c r="H135" s="105"/>
      <c r="J135" s="198">
        <v>121</v>
      </c>
      <c r="K135" s="199">
        <f t="shared" si="3"/>
        <v>79.3125</v>
      </c>
      <c r="L135" s="87"/>
      <c r="M135" s="87"/>
      <c r="N135" s="87"/>
      <c r="O135" s="87"/>
      <c r="P135" s="90"/>
    </row>
    <row r="136" spans="2:16" ht="12.75">
      <c r="B136" s="198">
        <v>122</v>
      </c>
      <c r="C136" s="199">
        <f t="shared" si="2"/>
        <v>69.525</v>
      </c>
      <c r="D136" s="104"/>
      <c r="E136" s="104"/>
      <c r="F136" s="104"/>
      <c r="G136" s="104"/>
      <c r="H136" s="105"/>
      <c r="J136" s="198">
        <v>122</v>
      </c>
      <c r="K136" s="199">
        <f t="shared" si="3"/>
        <v>79.325</v>
      </c>
      <c r="L136" s="87"/>
      <c r="M136" s="87"/>
      <c r="N136" s="87"/>
      <c r="O136" s="87"/>
      <c r="P136" s="90"/>
    </row>
    <row r="137" spans="2:16" ht="12.75">
      <c r="B137" s="198">
        <v>123</v>
      </c>
      <c r="C137" s="199">
        <f t="shared" si="2"/>
        <v>69.5375</v>
      </c>
      <c r="D137" s="104"/>
      <c r="E137" s="104"/>
      <c r="F137" s="104"/>
      <c r="G137" s="104"/>
      <c r="H137" s="105"/>
      <c r="J137" s="198">
        <v>123</v>
      </c>
      <c r="K137" s="199">
        <f t="shared" si="3"/>
        <v>79.33749999999999</v>
      </c>
      <c r="L137" s="87"/>
      <c r="M137" s="87"/>
      <c r="N137" s="87"/>
      <c r="O137" s="87"/>
      <c r="P137" s="90"/>
    </row>
    <row r="138" spans="2:16" ht="12.75">
      <c r="B138" s="198">
        <v>124</v>
      </c>
      <c r="C138" s="199">
        <f t="shared" si="2"/>
        <v>69.55</v>
      </c>
      <c r="D138" s="104"/>
      <c r="E138" s="104"/>
      <c r="F138" s="104"/>
      <c r="G138" s="104"/>
      <c r="H138" s="105"/>
      <c r="J138" s="198">
        <v>124</v>
      </c>
      <c r="K138" s="199">
        <f t="shared" si="3"/>
        <v>79.35</v>
      </c>
      <c r="L138" s="87"/>
      <c r="M138" s="87"/>
      <c r="N138" s="87"/>
      <c r="O138" s="87"/>
      <c r="P138" s="90"/>
    </row>
    <row r="139" spans="2:16" ht="12.75">
      <c r="B139" s="198">
        <v>125</v>
      </c>
      <c r="C139" s="199">
        <f t="shared" si="2"/>
        <v>69.5625</v>
      </c>
      <c r="D139" s="104"/>
      <c r="E139" s="104"/>
      <c r="F139" s="104"/>
      <c r="G139" s="104"/>
      <c r="H139" s="105"/>
      <c r="J139" s="198">
        <v>125</v>
      </c>
      <c r="K139" s="199">
        <f t="shared" si="3"/>
        <v>79.3625</v>
      </c>
      <c r="L139" s="87"/>
      <c r="M139" s="87"/>
      <c r="N139" s="87"/>
      <c r="O139" s="87"/>
      <c r="P139" s="90"/>
    </row>
    <row r="140" spans="2:16" ht="12.75">
      <c r="B140" s="198">
        <v>126</v>
      </c>
      <c r="C140" s="199">
        <f t="shared" si="2"/>
        <v>69.575</v>
      </c>
      <c r="D140" s="104"/>
      <c r="E140" s="104"/>
      <c r="F140" s="104"/>
      <c r="G140" s="104"/>
      <c r="H140" s="105"/>
      <c r="J140" s="198">
        <v>126</v>
      </c>
      <c r="K140" s="199">
        <f t="shared" si="3"/>
        <v>79.375</v>
      </c>
      <c r="L140" s="87"/>
      <c r="M140" s="87"/>
      <c r="N140" s="87"/>
      <c r="O140" s="87"/>
      <c r="P140" s="90"/>
    </row>
    <row r="141" spans="2:16" ht="12.75">
      <c r="B141" s="198">
        <v>127</v>
      </c>
      <c r="C141" s="199">
        <f t="shared" si="2"/>
        <v>69.5875</v>
      </c>
      <c r="D141" s="104"/>
      <c r="E141" s="104"/>
      <c r="F141" s="104"/>
      <c r="G141" s="104"/>
      <c r="H141" s="105"/>
      <c r="J141" s="198">
        <v>127</v>
      </c>
      <c r="K141" s="199">
        <f t="shared" si="3"/>
        <v>79.3875</v>
      </c>
      <c r="L141" s="87"/>
      <c r="M141" s="87"/>
      <c r="N141" s="87"/>
      <c r="O141" s="87"/>
      <c r="P141" s="90"/>
    </row>
    <row r="142" spans="2:16" ht="12.75">
      <c r="B142" s="198">
        <v>128</v>
      </c>
      <c r="C142" s="199">
        <f t="shared" si="2"/>
        <v>69.6</v>
      </c>
      <c r="D142" s="104"/>
      <c r="E142" s="104"/>
      <c r="F142" s="104"/>
      <c r="G142" s="104"/>
      <c r="H142" s="105"/>
      <c r="J142" s="198">
        <v>128</v>
      </c>
      <c r="K142" s="199">
        <f t="shared" si="3"/>
        <v>79.39999999999999</v>
      </c>
      <c r="L142" s="87"/>
      <c r="M142" s="87"/>
      <c r="N142" s="87"/>
      <c r="O142" s="87"/>
      <c r="P142" s="90"/>
    </row>
    <row r="143" spans="2:16" ht="12.75">
      <c r="B143" s="198">
        <v>129</v>
      </c>
      <c r="C143" s="199">
        <f t="shared" si="2"/>
        <v>69.6125</v>
      </c>
      <c r="D143" s="104"/>
      <c r="E143" s="104"/>
      <c r="F143" s="104"/>
      <c r="G143" s="104"/>
      <c r="H143" s="105"/>
      <c r="J143" s="198">
        <v>129</v>
      </c>
      <c r="K143" s="199">
        <f t="shared" si="3"/>
        <v>79.4125</v>
      </c>
      <c r="L143" s="87"/>
      <c r="M143" s="87"/>
      <c r="N143" s="87"/>
      <c r="O143" s="87"/>
      <c r="P143" s="90"/>
    </row>
    <row r="144" spans="2:16" ht="12.75">
      <c r="B144" s="198">
        <v>130</v>
      </c>
      <c r="C144" s="199">
        <f aca="true" t="shared" si="4" ref="C144:C207">SUM(68+B144*0.0125)</f>
        <v>69.625</v>
      </c>
      <c r="D144" s="104"/>
      <c r="E144" s="104"/>
      <c r="F144" s="104"/>
      <c r="G144" s="104"/>
      <c r="H144" s="105"/>
      <c r="J144" s="198">
        <v>130</v>
      </c>
      <c r="K144" s="199">
        <f aca="true" t="shared" si="5" ref="K144:K207">SUM(77.8+J144*0.0125)</f>
        <v>79.425</v>
      </c>
      <c r="L144" s="87"/>
      <c r="M144" s="87"/>
      <c r="N144" s="87"/>
      <c r="O144" s="87"/>
      <c r="P144" s="90"/>
    </row>
    <row r="145" spans="2:16" ht="12.75">
      <c r="B145" s="198">
        <v>131</v>
      </c>
      <c r="C145" s="199">
        <f t="shared" si="4"/>
        <v>69.6375</v>
      </c>
      <c r="D145" s="104"/>
      <c r="E145" s="104"/>
      <c r="F145" s="104"/>
      <c r="G145" s="104"/>
      <c r="H145" s="105"/>
      <c r="J145" s="198">
        <v>131</v>
      </c>
      <c r="K145" s="199">
        <f t="shared" si="5"/>
        <v>79.4375</v>
      </c>
      <c r="L145" s="87"/>
      <c r="M145" s="87"/>
      <c r="N145" s="87"/>
      <c r="O145" s="87"/>
      <c r="P145" s="90"/>
    </row>
    <row r="146" spans="2:16" ht="12.75">
      <c r="B146" s="198">
        <v>132</v>
      </c>
      <c r="C146" s="199">
        <f t="shared" si="4"/>
        <v>69.65</v>
      </c>
      <c r="D146" s="104"/>
      <c r="E146" s="104"/>
      <c r="F146" s="104"/>
      <c r="G146" s="104"/>
      <c r="H146" s="105"/>
      <c r="J146" s="198">
        <v>132</v>
      </c>
      <c r="K146" s="199">
        <f t="shared" si="5"/>
        <v>79.45</v>
      </c>
      <c r="L146" s="87"/>
      <c r="M146" s="87"/>
      <c r="N146" s="87"/>
      <c r="O146" s="87"/>
      <c r="P146" s="90"/>
    </row>
    <row r="147" spans="2:16" ht="12.75">
      <c r="B147" s="198">
        <v>133</v>
      </c>
      <c r="C147" s="199">
        <f t="shared" si="4"/>
        <v>69.6625</v>
      </c>
      <c r="D147" s="104"/>
      <c r="E147" s="104"/>
      <c r="F147" s="104"/>
      <c r="G147" s="104"/>
      <c r="H147" s="105"/>
      <c r="J147" s="198">
        <v>133</v>
      </c>
      <c r="K147" s="199">
        <f t="shared" si="5"/>
        <v>79.46249999999999</v>
      </c>
      <c r="L147" s="87"/>
      <c r="M147" s="87"/>
      <c r="N147" s="87"/>
      <c r="O147" s="87"/>
      <c r="P147" s="90"/>
    </row>
    <row r="148" spans="2:16" ht="12.75">
      <c r="B148" s="198">
        <v>134</v>
      </c>
      <c r="C148" s="199">
        <f t="shared" si="4"/>
        <v>69.675</v>
      </c>
      <c r="D148" s="104"/>
      <c r="E148" s="104"/>
      <c r="F148" s="104"/>
      <c r="G148" s="104"/>
      <c r="H148" s="105"/>
      <c r="J148" s="198">
        <v>134</v>
      </c>
      <c r="K148" s="199">
        <f t="shared" si="5"/>
        <v>79.475</v>
      </c>
      <c r="L148" s="87"/>
      <c r="M148" s="87"/>
      <c r="N148" s="87"/>
      <c r="O148" s="87"/>
      <c r="P148" s="90"/>
    </row>
    <row r="149" spans="2:16" ht="12.75">
      <c r="B149" s="198">
        <v>135</v>
      </c>
      <c r="C149" s="199">
        <f t="shared" si="4"/>
        <v>69.6875</v>
      </c>
      <c r="D149" s="104"/>
      <c r="E149" s="104"/>
      <c r="F149" s="104"/>
      <c r="G149" s="104"/>
      <c r="H149" s="105"/>
      <c r="J149" s="198">
        <v>135</v>
      </c>
      <c r="K149" s="199">
        <f t="shared" si="5"/>
        <v>79.4875</v>
      </c>
      <c r="L149" s="87"/>
      <c r="M149" s="87"/>
      <c r="N149" s="87"/>
      <c r="O149" s="87"/>
      <c r="P149" s="90"/>
    </row>
    <row r="150" spans="2:16" ht="12.75">
      <c r="B150" s="198">
        <v>136</v>
      </c>
      <c r="C150" s="199">
        <f t="shared" si="4"/>
        <v>69.7</v>
      </c>
      <c r="D150" s="104"/>
      <c r="E150" s="104"/>
      <c r="F150" s="104"/>
      <c r="G150" s="104"/>
      <c r="H150" s="105"/>
      <c r="J150" s="198">
        <v>136</v>
      </c>
      <c r="K150" s="199">
        <f t="shared" si="5"/>
        <v>79.5</v>
      </c>
      <c r="L150" s="87"/>
      <c r="M150" s="87"/>
      <c r="N150" s="87"/>
      <c r="O150" s="87"/>
      <c r="P150" s="90"/>
    </row>
    <row r="151" spans="2:16" ht="12.75">
      <c r="B151" s="198">
        <v>137</v>
      </c>
      <c r="C151" s="199">
        <f t="shared" si="4"/>
        <v>69.7125</v>
      </c>
      <c r="D151" s="104"/>
      <c r="E151" s="104"/>
      <c r="F151" s="104"/>
      <c r="G151" s="104"/>
      <c r="H151" s="105"/>
      <c r="J151" s="198">
        <v>137</v>
      </c>
      <c r="K151" s="199">
        <f t="shared" si="5"/>
        <v>79.5125</v>
      </c>
      <c r="L151" s="87"/>
      <c r="M151" s="87"/>
      <c r="N151" s="87"/>
      <c r="O151" s="87"/>
      <c r="P151" s="90"/>
    </row>
    <row r="152" spans="2:16" ht="12.75">
      <c r="B152" s="198">
        <v>138</v>
      </c>
      <c r="C152" s="199">
        <f t="shared" si="4"/>
        <v>69.725</v>
      </c>
      <c r="D152" s="104"/>
      <c r="E152" s="104"/>
      <c r="F152" s="104"/>
      <c r="G152" s="104"/>
      <c r="H152" s="105"/>
      <c r="J152" s="198">
        <v>138</v>
      </c>
      <c r="K152" s="199">
        <f t="shared" si="5"/>
        <v>79.52499999999999</v>
      </c>
      <c r="L152" s="87"/>
      <c r="M152" s="87"/>
      <c r="N152" s="87"/>
      <c r="O152" s="87"/>
      <c r="P152" s="90"/>
    </row>
    <row r="153" spans="2:16" ht="12.75">
      <c r="B153" s="198">
        <v>139</v>
      </c>
      <c r="C153" s="199">
        <f t="shared" si="4"/>
        <v>69.7375</v>
      </c>
      <c r="D153" s="104"/>
      <c r="E153" s="104"/>
      <c r="F153" s="104"/>
      <c r="G153" s="104"/>
      <c r="H153" s="105"/>
      <c r="J153" s="198">
        <v>139</v>
      </c>
      <c r="K153" s="199">
        <f t="shared" si="5"/>
        <v>79.5375</v>
      </c>
      <c r="L153" s="87"/>
      <c r="M153" s="87"/>
      <c r="N153" s="87"/>
      <c r="O153" s="87"/>
      <c r="P153" s="90"/>
    </row>
    <row r="154" spans="2:16" ht="12.75">
      <c r="B154" s="198">
        <v>140</v>
      </c>
      <c r="C154" s="199">
        <f t="shared" si="4"/>
        <v>69.75</v>
      </c>
      <c r="D154" s="104"/>
      <c r="E154" s="104"/>
      <c r="F154" s="104"/>
      <c r="G154" s="104"/>
      <c r="H154" s="105"/>
      <c r="J154" s="198">
        <v>140</v>
      </c>
      <c r="K154" s="199">
        <f t="shared" si="5"/>
        <v>79.55</v>
      </c>
      <c r="L154" s="87"/>
      <c r="M154" s="87"/>
      <c r="N154" s="87"/>
      <c r="O154" s="87"/>
      <c r="P154" s="90"/>
    </row>
    <row r="155" spans="2:16" ht="12.75">
      <c r="B155" s="198">
        <v>141</v>
      </c>
      <c r="C155" s="199">
        <f t="shared" si="4"/>
        <v>69.7625</v>
      </c>
      <c r="D155" s="104"/>
      <c r="E155" s="104"/>
      <c r="F155" s="104"/>
      <c r="G155" s="104"/>
      <c r="H155" s="105"/>
      <c r="J155" s="198">
        <v>141</v>
      </c>
      <c r="K155" s="199">
        <f t="shared" si="5"/>
        <v>79.5625</v>
      </c>
      <c r="L155" s="87"/>
      <c r="M155" s="87"/>
      <c r="N155" s="87"/>
      <c r="O155" s="87"/>
      <c r="P155" s="90"/>
    </row>
    <row r="156" spans="2:16" ht="12.75">
      <c r="B156" s="198">
        <v>142</v>
      </c>
      <c r="C156" s="199">
        <f t="shared" si="4"/>
        <v>69.775</v>
      </c>
      <c r="D156" s="104"/>
      <c r="E156" s="104"/>
      <c r="F156" s="104"/>
      <c r="G156" s="104"/>
      <c r="H156" s="105"/>
      <c r="J156" s="198">
        <v>142</v>
      </c>
      <c r="K156" s="199">
        <f t="shared" si="5"/>
        <v>79.575</v>
      </c>
      <c r="L156" s="87"/>
      <c r="M156" s="87"/>
      <c r="N156" s="87"/>
      <c r="O156" s="87"/>
      <c r="P156" s="90"/>
    </row>
    <row r="157" spans="2:16" ht="12.75">
      <c r="B157" s="198">
        <v>143</v>
      </c>
      <c r="C157" s="199">
        <f t="shared" si="4"/>
        <v>69.7875</v>
      </c>
      <c r="D157" s="104"/>
      <c r="E157" s="104"/>
      <c r="F157" s="104"/>
      <c r="G157" s="104"/>
      <c r="H157" s="105"/>
      <c r="J157" s="198">
        <v>143</v>
      </c>
      <c r="K157" s="199">
        <f t="shared" si="5"/>
        <v>79.58749999999999</v>
      </c>
      <c r="L157" s="87"/>
      <c r="M157" s="87"/>
      <c r="N157" s="87"/>
      <c r="O157" s="87"/>
      <c r="P157" s="90"/>
    </row>
    <row r="158" spans="2:16" ht="12.75">
      <c r="B158" s="198">
        <v>144</v>
      </c>
      <c r="C158" s="199">
        <f t="shared" si="4"/>
        <v>69.8</v>
      </c>
      <c r="D158" s="104"/>
      <c r="E158" s="104"/>
      <c r="F158" s="104"/>
      <c r="G158" s="104"/>
      <c r="H158" s="105"/>
      <c r="J158" s="198">
        <v>144</v>
      </c>
      <c r="K158" s="199">
        <f t="shared" si="5"/>
        <v>79.6</v>
      </c>
      <c r="L158" s="87"/>
      <c r="M158" s="87"/>
      <c r="N158" s="87"/>
      <c r="O158" s="87"/>
      <c r="P158" s="90"/>
    </row>
    <row r="159" spans="2:16" ht="12.75">
      <c r="B159" s="198">
        <v>145</v>
      </c>
      <c r="C159" s="199">
        <f t="shared" si="4"/>
        <v>69.8125</v>
      </c>
      <c r="D159" s="104"/>
      <c r="E159" s="104"/>
      <c r="F159" s="104"/>
      <c r="G159" s="104"/>
      <c r="H159" s="105"/>
      <c r="J159" s="198">
        <v>145</v>
      </c>
      <c r="K159" s="199">
        <f t="shared" si="5"/>
        <v>79.6125</v>
      </c>
      <c r="L159" s="87"/>
      <c r="M159" s="87"/>
      <c r="N159" s="87"/>
      <c r="O159" s="87"/>
      <c r="P159" s="90"/>
    </row>
    <row r="160" spans="2:16" ht="12.75">
      <c r="B160" s="198">
        <v>146</v>
      </c>
      <c r="C160" s="199">
        <f t="shared" si="4"/>
        <v>69.825</v>
      </c>
      <c r="D160" s="104"/>
      <c r="E160" s="104"/>
      <c r="F160" s="104"/>
      <c r="G160" s="104"/>
      <c r="H160" s="105"/>
      <c r="J160" s="198">
        <v>146</v>
      </c>
      <c r="K160" s="199">
        <f t="shared" si="5"/>
        <v>79.625</v>
      </c>
      <c r="L160" s="87"/>
      <c r="M160" s="87"/>
      <c r="N160" s="87"/>
      <c r="O160" s="87"/>
      <c r="P160" s="90"/>
    </row>
    <row r="161" spans="2:16" ht="12.75">
      <c r="B161" s="198">
        <v>147</v>
      </c>
      <c r="C161" s="199">
        <f t="shared" si="4"/>
        <v>69.8375</v>
      </c>
      <c r="D161" s="104"/>
      <c r="E161" s="104"/>
      <c r="F161" s="104"/>
      <c r="G161" s="104"/>
      <c r="H161" s="105"/>
      <c r="J161" s="198">
        <v>147</v>
      </c>
      <c r="K161" s="199">
        <f t="shared" si="5"/>
        <v>79.6375</v>
      </c>
      <c r="L161" s="87"/>
      <c r="M161" s="87"/>
      <c r="N161" s="87"/>
      <c r="O161" s="87"/>
      <c r="P161" s="90"/>
    </row>
    <row r="162" spans="2:16" ht="12.75">
      <c r="B162" s="198">
        <v>148</v>
      </c>
      <c r="C162" s="199">
        <f t="shared" si="4"/>
        <v>69.85</v>
      </c>
      <c r="D162" s="104"/>
      <c r="E162" s="104"/>
      <c r="F162" s="104"/>
      <c r="G162" s="104"/>
      <c r="H162" s="105"/>
      <c r="J162" s="198">
        <v>148</v>
      </c>
      <c r="K162" s="199">
        <f t="shared" si="5"/>
        <v>79.64999999999999</v>
      </c>
      <c r="L162" s="87"/>
      <c r="M162" s="87"/>
      <c r="N162" s="87"/>
      <c r="O162" s="87"/>
      <c r="P162" s="90"/>
    </row>
    <row r="163" spans="2:16" ht="12.75">
      <c r="B163" s="198">
        <v>149</v>
      </c>
      <c r="C163" s="199">
        <f t="shared" si="4"/>
        <v>69.8625</v>
      </c>
      <c r="D163" s="104"/>
      <c r="E163" s="104"/>
      <c r="F163" s="104"/>
      <c r="G163" s="104"/>
      <c r="H163" s="105"/>
      <c r="J163" s="198">
        <v>149</v>
      </c>
      <c r="K163" s="199">
        <f t="shared" si="5"/>
        <v>79.6625</v>
      </c>
      <c r="L163" s="87"/>
      <c r="M163" s="87"/>
      <c r="N163" s="87"/>
      <c r="O163" s="87"/>
      <c r="P163" s="90"/>
    </row>
    <row r="164" spans="2:16" ht="12.75">
      <c r="B164" s="198">
        <v>150</v>
      </c>
      <c r="C164" s="199">
        <f t="shared" si="4"/>
        <v>69.875</v>
      </c>
      <c r="D164" s="104"/>
      <c r="E164" s="104"/>
      <c r="F164" s="104"/>
      <c r="G164" s="104"/>
      <c r="H164" s="105"/>
      <c r="J164" s="198">
        <v>150</v>
      </c>
      <c r="K164" s="199">
        <f t="shared" si="5"/>
        <v>79.675</v>
      </c>
      <c r="L164" s="87"/>
      <c r="M164" s="87"/>
      <c r="N164" s="87"/>
      <c r="O164" s="87"/>
      <c r="P164" s="90"/>
    </row>
    <row r="165" spans="2:16" ht="12.75">
      <c r="B165" s="198">
        <v>151</v>
      </c>
      <c r="C165" s="199">
        <f t="shared" si="4"/>
        <v>69.8875</v>
      </c>
      <c r="D165" s="104"/>
      <c r="E165" s="104"/>
      <c r="F165" s="104"/>
      <c r="G165" s="104"/>
      <c r="H165" s="105"/>
      <c r="J165" s="198">
        <v>151</v>
      </c>
      <c r="K165" s="199">
        <f t="shared" si="5"/>
        <v>79.6875</v>
      </c>
      <c r="L165" s="87"/>
      <c r="M165" s="87"/>
      <c r="N165" s="87"/>
      <c r="O165" s="87"/>
      <c r="P165" s="90"/>
    </row>
    <row r="166" spans="2:16" ht="12.75">
      <c r="B166" s="198">
        <v>152</v>
      </c>
      <c r="C166" s="199">
        <f t="shared" si="4"/>
        <v>69.9</v>
      </c>
      <c r="D166" s="104"/>
      <c r="E166" s="104"/>
      <c r="F166" s="104"/>
      <c r="G166" s="104"/>
      <c r="H166" s="105"/>
      <c r="J166" s="198">
        <v>152</v>
      </c>
      <c r="K166" s="199">
        <f t="shared" si="5"/>
        <v>79.7</v>
      </c>
      <c r="L166" s="87"/>
      <c r="M166" s="87"/>
      <c r="N166" s="87"/>
      <c r="O166" s="87"/>
      <c r="P166" s="90"/>
    </row>
    <row r="167" spans="2:16" ht="12.75">
      <c r="B167" s="198">
        <v>153</v>
      </c>
      <c r="C167" s="199">
        <f t="shared" si="4"/>
        <v>69.9125</v>
      </c>
      <c r="D167" s="104"/>
      <c r="E167" s="104"/>
      <c r="F167" s="104"/>
      <c r="G167" s="104"/>
      <c r="H167" s="105"/>
      <c r="J167" s="198">
        <v>153</v>
      </c>
      <c r="K167" s="199">
        <f t="shared" si="5"/>
        <v>79.71249999999999</v>
      </c>
      <c r="L167" s="87"/>
      <c r="M167" s="87"/>
      <c r="N167" s="87"/>
      <c r="O167" s="87"/>
      <c r="P167" s="90"/>
    </row>
    <row r="168" spans="2:16" ht="12.75">
      <c r="B168" s="198">
        <v>154</v>
      </c>
      <c r="C168" s="199">
        <f t="shared" si="4"/>
        <v>69.925</v>
      </c>
      <c r="D168" s="104"/>
      <c r="E168" s="104"/>
      <c r="F168" s="104"/>
      <c r="G168" s="104"/>
      <c r="H168" s="105"/>
      <c r="J168" s="198">
        <v>154</v>
      </c>
      <c r="K168" s="199">
        <f t="shared" si="5"/>
        <v>79.725</v>
      </c>
      <c r="L168" s="87"/>
      <c r="M168" s="87"/>
      <c r="N168" s="87"/>
      <c r="O168" s="87"/>
      <c r="P168" s="90"/>
    </row>
    <row r="169" spans="2:16" ht="12.75">
      <c r="B169" s="198">
        <v>155</v>
      </c>
      <c r="C169" s="199">
        <f t="shared" si="4"/>
        <v>69.9375</v>
      </c>
      <c r="D169" s="104"/>
      <c r="E169" s="104"/>
      <c r="F169" s="104"/>
      <c r="G169" s="104"/>
      <c r="H169" s="105"/>
      <c r="J169" s="198">
        <v>155</v>
      </c>
      <c r="K169" s="199">
        <f t="shared" si="5"/>
        <v>79.7375</v>
      </c>
      <c r="L169" s="87"/>
      <c r="M169" s="87"/>
      <c r="N169" s="87"/>
      <c r="O169" s="87"/>
      <c r="P169" s="90"/>
    </row>
    <row r="170" spans="2:16" ht="12.75">
      <c r="B170" s="198">
        <v>156</v>
      </c>
      <c r="C170" s="199">
        <f t="shared" si="4"/>
        <v>69.95</v>
      </c>
      <c r="D170" s="104"/>
      <c r="E170" s="104"/>
      <c r="F170" s="104"/>
      <c r="G170" s="104"/>
      <c r="H170" s="105"/>
      <c r="J170" s="198">
        <v>156</v>
      </c>
      <c r="K170" s="199">
        <f t="shared" si="5"/>
        <v>79.75</v>
      </c>
      <c r="L170" s="87"/>
      <c r="M170" s="87"/>
      <c r="N170" s="87"/>
      <c r="O170" s="87"/>
      <c r="P170" s="90"/>
    </row>
    <row r="171" spans="2:16" ht="12.75">
      <c r="B171" s="198">
        <v>157</v>
      </c>
      <c r="C171" s="199">
        <f t="shared" si="4"/>
        <v>69.9625</v>
      </c>
      <c r="D171" s="104"/>
      <c r="E171" s="104"/>
      <c r="F171" s="104"/>
      <c r="G171" s="104"/>
      <c r="H171" s="105"/>
      <c r="J171" s="198">
        <v>157</v>
      </c>
      <c r="K171" s="199">
        <f t="shared" si="5"/>
        <v>79.7625</v>
      </c>
      <c r="L171" s="87"/>
      <c r="M171" s="87"/>
      <c r="N171" s="87"/>
      <c r="O171" s="87"/>
      <c r="P171" s="90"/>
    </row>
    <row r="172" spans="2:16" ht="12.75">
      <c r="B172" s="198">
        <v>158</v>
      </c>
      <c r="C172" s="199">
        <f t="shared" si="4"/>
        <v>69.975</v>
      </c>
      <c r="D172" s="104"/>
      <c r="E172" s="104"/>
      <c r="F172" s="104"/>
      <c r="G172" s="104"/>
      <c r="H172" s="105"/>
      <c r="J172" s="198">
        <v>158</v>
      </c>
      <c r="K172" s="199">
        <f t="shared" si="5"/>
        <v>79.77499999999999</v>
      </c>
      <c r="L172" s="87"/>
      <c r="M172" s="87"/>
      <c r="N172" s="87"/>
      <c r="O172" s="87"/>
      <c r="P172" s="90"/>
    </row>
    <row r="173" spans="2:16" ht="12.75">
      <c r="B173" s="198">
        <v>159</v>
      </c>
      <c r="C173" s="199">
        <f t="shared" si="4"/>
        <v>69.9875</v>
      </c>
      <c r="D173" s="104"/>
      <c r="E173" s="104"/>
      <c r="F173" s="104"/>
      <c r="G173" s="104"/>
      <c r="H173" s="105"/>
      <c r="J173" s="198">
        <v>159</v>
      </c>
      <c r="K173" s="199">
        <f t="shared" si="5"/>
        <v>79.7875</v>
      </c>
      <c r="L173" s="87"/>
      <c r="M173" s="87"/>
      <c r="N173" s="87"/>
      <c r="O173" s="87"/>
      <c r="P173" s="90"/>
    </row>
    <row r="174" spans="2:16" ht="12.75">
      <c r="B174" s="198">
        <v>160</v>
      </c>
      <c r="C174" s="199">
        <f t="shared" si="4"/>
        <v>70</v>
      </c>
      <c r="D174" s="104"/>
      <c r="E174" s="104"/>
      <c r="F174" s="104"/>
      <c r="G174" s="104"/>
      <c r="H174" s="105"/>
      <c r="J174" s="198">
        <v>160</v>
      </c>
      <c r="K174" s="199">
        <f t="shared" si="5"/>
        <v>79.8</v>
      </c>
      <c r="L174" s="87"/>
      <c r="M174" s="87"/>
      <c r="N174" s="87"/>
      <c r="O174" s="87"/>
      <c r="P174" s="90"/>
    </row>
    <row r="175" spans="2:16" ht="12.75">
      <c r="B175" s="198">
        <v>161</v>
      </c>
      <c r="C175" s="199">
        <f t="shared" si="4"/>
        <v>70.0125</v>
      </c>
      <c r="D175" s="104"/>
      <c r="E175" s="104"/>
      <c r="F175" s="104"/>
      <c r="G175" s="104"/>
      <c r="H175" s="105"/>
      <c r="J175" s="198">
        <v>161</v>
      </c>
      <c r="K175" s="199">
        <f t="shared" si="5"/>
        <v>79.8125</v>
      </c>
      <c r="L175" s="87"/>
      <c r="M175" s="87"/>
      <c r="N175" s="87"/>
      <c r="O175" s="87"/>
      <c r="P175" s="90"/>
    </row>
    <row r="176" spans="2:16" ht="12.75">
      <c r="B176" s="198">
        <v>162</v>
      </c>
      <c r="C176" s="199">
        <f t="shared" si="4"/>
        <v>70.025</v>
      </c>
      <c r="D176" s="104"/>
      <c r="E176" s="104"/>
      <c r="F176" s="104"/>
      <c r="G176" s="104"/>
      <c r="H176" s="105"/>
      <c r="J176" s="198">
        <v>162</v>
      </c>
      <c r="K176" s="199">
        <f t="shared" si="5"/>
        <v>79.825</v>
      </c>
      <c r="L176" s="87"/>
      <c r="M176" s="87"/>
      <c r="N176" s="87"/>
      <c r="O176" s="87"/>
      <c r="P176" s="90"/>
    </row>
    <row r="177" spans="2:16" ht="12.75">
      <c r="B177" s="198">
        <v>163</v>
      </c>
      <c r="C177" s="199">
        <f t="shared" si="4"/>
        <v>70.0375</v>
      </c>
      <c r="D177" s="104"/>
      <c r="E177" s="104"/>
      <c r="F177" s="104"/>
      <c r="G177" s="104"/>
      <c r="H177" s="105"/>
      <c r="J177" s="198">
        <v>163</v>
      </c>
      <c r="K177" s="199">
        <f t="shared" si="5"/>
        <v>79.83749999999999</v>
      </c>
      <c r="L177" s="87"/>
      <c r="M177" s="87"/>
      <c r="N177" s="87"/>
      <c r="O177" s="87"/>
      <c r="P177" s="90"/>
    </row>
    <row r="178" spans="2:16" ht="12.75">
      <c r="B178" s="198">
        <v>164</v>
      </c>
      <c r="C178" s="199">
        <f t="shared" si="4"/>
        <v>70.05</v>
      </c>
      <c r="D178" s="104"/>
      <c r="E178" s="104"/>
      <c r="F178" s="104"/>
      <c r="G178" s="104"/>
      <c r="H178" s="105"/>
      <c r="J178" s="198">
        <v>164</v>
      </c>
      <c r="K178" s="199">
        <f t="shared" si="5"/>
        <v>79.85</v>
      </c>
      <c r="L178" s="87"/>
      <c r="M178" s="87"/>
      <c r="N178" s="87"/>
      <c r="O178" s="87"/>
      <c r="P178" s="90"/>
    </row>
    <row r="179" spans="2:16" ht="12.75">
      <c r="B179" s="198">
        <v>165</v>
      </c>
      <c r="C179" s="199">
        <f t="shared" si="4"/>
        <v>70.0625</v>
      </c>
      <c r="D179" s="104"/>
      <c r="E179" s="104"/>
      <c r="F179" s="104"/>
      <c r="G179" s="104"/>
      <c r="H179" s="105"/>
      <c r="J179" s="198">
        <v>165</v>
      </c>
      <c r="K179" s="199">
        <f t="shared" si="5"/>
        <v>79.8625</v>
      </c>
      <c r="L179" s="87"/>
      <c r="M179" s="87"/>
      <c r="N179" s="87"/>
      <c r="O179" s="87"/>
      <c r="P179" s="90"/>
    </row>
    <row r="180" spans="2:16" ht="12.75">
      <c r="B180" s="198">
        <v>166</v>
      </c>
      <c r="C180" s="199">
        <f t="shared" si="4"/>
        <v>70.075</v>
      </c>
      <c r="D180" s="104"/>
      <c r="E180" s="104"/>
      <c r="F180" s="104"/>
      <c r="G180" s="104"/>
      <c r="H180" s="105"/>
      <c r="J180" s="198">
        <v>166</v>
      </c>
      <c r="K180" s="199">
        <f t="shared" si="5"/>
        <v>79.875</v>
      </c>
      <c r="L180" s="87"/>
      <c r="M180" s="87"/>
      <c r="N180" s="87"/>
      <c r="O180" s="87"/>
      <c r="P180" s="90"/>
    </row>
    <row r="181" spans="2:16" ht="12.75">
      <c r="B181" s="198">
        <v>167</v>
      </c>
      <c r="C181" s="199">
        <f t="shared" si="4"/>
        <v>70.0875</v>
      </c>
      <c r="D181" s="104"/>
      <c r="E181" s="104"/>
      <c r="F181" s="104"/>
      <c r="G181" s="104"/>
      <c r="H181" s="105"/>
      <c r="J181" s="198">
        <v>167</v>
      </c>
      <c r="K181" s="199">
        <f t="shared" si="5"/>
        <v>79.8875</v>
      </c>
      <c r="L181" s="87"/>
      <c r="M181" s="87"/>
      <c r="N181" s="87"/>
      <c r="O181" s="87"/>
      <c r="P181" s="90"/>
    </row>
    <row r="182" spans="2:16" ht="12.75">
      <c r="B182" s="198">
        <v>168</v>
      </c>
      <c r="C182" s="199">
        <f t="shared" si="4"/>
        <v>70.1</v>
      </c>
      <c r="D182" s="104"/>
      <c r="E182" s="104"/>
      <c r="F182" s="104"/>
      <c r="G182" s="104"/>
      <c r="H182" s="105"/>
      <c r="J182" s="198">
        <v>168</v>
      </c>
      <c r="K182" s="199">
        <f t="shared" si="5"/>
        <v>79.89999999999999</v>
      </c>
      <c r="L182" s="87"/>
      <c r="M182" s="87"/>
      <c r="N182" s="87"/>
      <c r="O182" s="87"/>
      <c r="P182" s="90"/>
    </row>
    <row r="183" spans="2:16" ht="12.75">
      <c r="B183" s="198">
        <v>169</v>
      </c>
      <c r="C183" s="199">
        <f t="shared" si="4"/>
        <v>70.1125</v>
      </c>
      <c r="D183" s="104"/>
      <c r="E183" s="104"/>
      <c r="F183" s="104"/>
      <c r="G183" s="104"/>
      <c r="H183" s="105"/>
      <c r="J183" s="198">
        <v>169</v>
      </c>
      <c r="K183" s="199">
        <f t="shared" si="5"/>
        <v>79.9125</v>
      </c>
      <c r="L183" s="87"/>
      <c r="M183" s="87"/>
      <c r="N183" s="87"/>
      <c r="O183" s="87"/>
      <c r="P183" s="90"/>
    </row>
    <row r="184" spans="2:16" ht="12.75">
      <c r="B184" s="198">
        <v>170</v>
      </c>
      <c r="C184" s="199">
        <f t="shared" si="4"/>
        <v>70.125</v>
      </c>
      <c r="D184" s="104"/>
      <c r="E184" s="104"/>
      <c r="F184" s="104"/>
      <c r="G184" s="104"/>
      <c r="H184" s="105"/>
      <c r="J184" s="198">
        <v>170</v>
      </c>
      <c r="K184" s="199">
        <f t="shared" si="5"/>
        <v>79.925</v>
      </c>
      <c r="L184" s="87"/>
      <c r="M184" s="87"/>
      <c r="N184" s="87"/>
      <c r="O184" s="87"/>
      <c r="P184" s="90"/>
    </row>
    <row r="185" spans="2:16" ht="12.75">
      <c r="B185" s="198">
        <v>171</v>
      </c>
      <c r="C185" s="199">
        <f t="shared" si="4"/>
        <v>70.1375</v>
      </c>
      <c r="D185" s="104"/>
      <c r="E185" s="104"/>
      <c r="F185" s="104"/>
      <c r="G185" s="104"/>
      <c r="H185" s="105"/>
      <c r="J185" s="198">
        <v>171</v>
      </c>
      <c r="K185" s="199">
        <f t="shared" si="5"/>
        <v>79.9375</v>
      </c>
      <c r="L185" s="87"/>
      <c r="M185" s="87"/>
      <c r="N185" s="87"/>
      <c r="O185" s="87"/>
      <c r="P185" s="90"/>
    </row>
    <row r="186" spans="2:16" ht="12.75">
      <c r="B186" s="198">
        <v>172</v>
      </c>
      <c r="C186" s="199">
        <f t="shared" si="4"/>
        <v>70.15</v>
      </c>
      <c r="D186" s="104"/>
      <c r="E186" s="104"/>
      <c r="F186" s="104"/>
      <c r="G186" s="104"/>
      <c r="H186" s="105"/>
      <c r="J186" s="198">
        <v>172</v>
      </c>
      <c r="K186" s="199">
        <f t="shared" si="5"/>
        <v>79.95</v>
      </c>
      <c r="L186" s="87"/>
      <c r="M186" s="87"/>
      <c r="N186" s="87"/>
      <c r="O186" s="87"/>
      <c r="P186" s="90"/>
    </row>
    <row r="187" spans="2:16" ht="12.75">
      <c r="B187" s="198">
        <v>173</v>
      </c>
      <c r="C187" s="199">
        <f t="shared" si="4"/>
        <v>70.1625</v>
      </c>
      <c r="D187" s="104"/>
      <c r="E187" s="104"/>
      <c r="F187" s="104"/>
      <c r="G187" s="104"/>
      <c r="H187" s="105"/>
      <c r="J187" s="198">
        <v>173</v>
      </c>
      <c r="K187" s="199">
        <f t="shared" si="5"/>
        <v>79.96249999999999</v>
      </c>
      <c r="L187" s="87"/>
      <c r="M187" s="87"/>
      <c r="N187" s="87"/>
      <c r="O187" s="87"/>
      <c r="P187" s="90"/>
    </row>
    <row r="188" spans="2:16" ht="12.75">
      <c r="B188" s="198">
        <v>174</v>
      </c>
      <c r="C188" s="199">
        <f t="shared" si="4"/>
        <v>70.175</v>
      </c>
      <c r="D188" s="104"/>
      <c r="E188" s="104"/>
      <c r="F188" s="104"/>
      <c r="G188" s="104"/>
      <c r="H188" s="105"/>
      <c r="J188" s="198">
        <v>174</v>
      </c>
      <c r="K188" s="199">
        <f t="shared" si="5"/>
        <v>79.975</v>
      </c>
      <c r="L188" s="87"/>
      <c r="M188" s="87"/>
      <c r="N188" s="87"/>
      <c r="O188" s="87"/>
      <c r="P188" s="90"/>
    </row>
    <row r="189" spans="2:16" ht="12.75">
      <c r="B189" s="198">
        <v>175</v>
      </c>
      <c r="C189" s="199">
        <f t="shared" si="4"/>
        <v>70.1875</v>
      </c>
      <c r="D189" s="104"/>
      <c r="E189" s="104"/>
      <c r="F189" s="104"/>
      <c r="G189" s="104"/>
      <c r="H189" s="105"/>
      <c r="J189" s="198">
        <v>175</v>
      </c>
      <c r="K189" s="199">
        <f t="shared" si="5"/>
        <v>79.9875</v>
      </c>
      <c r="L189" s="87"/>
      <c r="M189" s="87"/>
      <c r="N189" s="87"/>
      <c r="O189" s="87"/>
      <c r="P189" s="90"/>
    </row>
    <row r="190" spans="2:16" ht="12.75">
      <c r="B190" s="198">
        <v>176</v>
      </c>
      <c r="C190" s="199">
        <f t="shared" si="4"/>
        <v>70.2</v>
      </c>
      <c r="D190" s="104"/>
      <c r="E190" s="104"/>
      <c r="F190" s="104"/>
      <c r="G190" s="104"/>
      <c r="H190" s="105"/>
      <c r="J190" s="198">
        <v>176</v>
      </c>
      <c r="K190" s="199">
        <f t="shared" si="5"/>
        <v>80</v>
      </c>
      <c r="L190" s="87"/>
      <c r="M190" s="87"/>
      <c r="N190" s="87"/>
      <c r="O190" s="87"/>
      <c r="P190" s="90"/>
    </row>
    <row r="191" spans="2:16" ht="12.75">
      <c r="B191" s="198">
        <v>177</v>
      </c>
      <c r="C191" s="199">
        <f t="shared" si="4"/>
        <v>70.2125</v>
      </c>
      <c r="D191" s="104"/>
      <c r="E191" s="104"/>
      <c r="F191" s="104"/>
      <c r="G191" s="104"/>
      <c r="H191" s="105"/>
      <c r="J191" s="198">
        <v>177</v>
      </c>
      <c r="K191" s="199">
        <f t="shared" si="5"/>
        <v>80.0125</v>
      </c>
      <c r="L191" s="87"/>
      <c r="M191" s="87"/>
      <c r="N191" s="87"/>
      <c r="O191" s="87"/>
      <c r="P191" s="90"/>
    </row>
    <row r="192" spans="2:16" ht="12.75">
      <c r="B192" s="198">
        <v>178</v>
      </c>
      <c r="C192" s="199">
        <f t="shared" si="4"/>
        <v>70.225</v>
      </c>
      <c r="D192" s="104"/>
      <c r="E192" s="104"/>
      <c r="F192" s="104"/>
      <c r="G192" s="104"/>
      <c r="H192" s="105"/>
      <c r="J192" s="198">
        <v>178</v>
      </c>
      <c r="K192" s="199">
        <f t="shared" si="5"/>
        <v>80.02499999999999</v>
      </c>
      <c r="L192" s="87"/>
      <c r="M192" s="87"/>
      <c r="N192" s="87"/>
      <c r="O192" s="87"/>
      <c r="P192" s="90"/>
    </row>
    <row r="193" spans="2:16" ht="12.75">
      <c r="B193" s="198">
        <v>179</v>
      </c>
      <c r="C193" s="199">
        <f t="shared" si="4"/>
        <v>70.2375</v>
      </c>
      <c r="D193" s="104"/>
      <c r="E193" s="104"/>
      <c r="F193" s="104"/>
      <c r="G193" s="104"/>
      <c r="H193" s="105"/>
      <c r="J193" s="198">
        <v>179</v>
      </c>
      <c r="K193" s="199">
        <f t="shared" si="5"/>
        <v>80.0375</v>
      </c>
      <c r="L193" s="87"/>
      <c r="M193" s="87"/>
      <c r="N193" s="87"/>
      <c r="O193" s="87"/>
      <c r="P193" s="90"/>
    </row>
    <row r="194" spans="2:16" ht="12.75">
      <c r="B194" s="198">
        <v>180</v>
      </c>
      <c r="C194" s="199">
        <f t="shared" si="4"/>
        <v>70.25</v>
      </c>
      <c r="D194" s="104"/>
      <c r="E194" s="104"/>
      <c r="F194" s="104"/>
      <c r="G194" s="104"/>
      <c r="H194" s="105"/>
      <c r="J194" s="198">
        <v>180</v>
      </c>
      <c r="K194" s="199">
        <f t="shared" si="5"/>
        <v>80.05</v>
      </c>
      <c r="L194" s="87"/>
      <c r="M194" s="87"/>
      <c r="N194" s="87"/>
      <c r="O194" s="87"/>
      <c r="P194" s="90"/>
    </row>
    <row r="195" spans="2:16" ht="12.75">
      <c r="B195" s="198">
        <v>181</v>
      </c>
      <c r="C195" s="199">
        <f t="shared" si="4"/>
        <v>70.2625</v>
      </c>
      <c r="D195" s="104"/>
      <c r="E195" s="104"/>
      <c r="F195" s="104"/>
      <c r="G195" s="104"/>
      <c r="H195" s="105"/>
      <c r="J195" s="198">
        <v>181</v>
      </c>
      <c r="K195" s="199">
        <f t="shared" si="5"/>
        <v>80.0625</v>
      </c>
      <c r="L195" s="87"/>
      <c r="M195" s="87"/>
      <c r="N195" s="87"/>
      <c r="O195" s="87"/>
      <c r="P195" s="90"/>
    </row>
    <row r="196" spans="2:16" ht="12.75">
      <c r="B196" s="198">
        <v>182</v>
      </c>
      <c r="C196" s="199">
        <f t="shared" si="4"/>
        <v>70.275</v>
      </c>
      <c r="D196" s="104"/>
      <c r="E196" s="104"/>
      <c r="F196" s="104"/>
      <c r="G196" s="104"/>
      <c r="H196" s="105"/>
      <c r="J196" s="198">
        <v>182</v>
      </c>
      <c r="K196" s="199">
        <f t="shared" si="5"/>
        <v>80.075</v>
      </c>
      <c r="L196" s="87"/>
      <c r="M196" s="87"/>
      <c r="N196" s="87"/>
      <c r="O196" s="87"/>
      <c r="P196" s="90"/>
    </row>
    <row r="197" spans="2:16" ht="12.75">
      <c r="B197" s="198">
        <v>183</v>
      </c>
      <c r="C197" s="199">
        <f t="shared" si="4"/>
        <v>70.2875</v>
      </c>
      <c r="D197" s="104"/>
      <c r="E197" s="104"/>
      <c r="F197" s="104"/>
      <c r="G197" s="104"/>
      <c r="H197" s="105"/>
      <c r="J197" s="198">
        <v>183</v>
      </c>
      <c r="K197" s="199">
        <f t="shared" si="5"/>
        <v>80.08749999999999</v>
      </c>
      <c r="L197" s="87"/>
      <c r="M197" s="87"/>
      <c r="N197" s="87"/>
      <c r="O197" s="87"/>
      <c r="P197" s="90"/>
    </row>
    <row r="198" spans="2:16" ht="12.75">
      <c r="B198" s="198">
        <v>184</v>
      </c>
      <c r="C198" s="199">
        <f t="shared" si="4"/>
        <v>70.3</v>
      </c>
      <c r="D198" s="104"/>
      <c r="E198" s="104"/>
      <c r="F198" s="104"/>
      <c r="G198" s="104"/>
      <c r="H198" s="105"/>
      <c r="J198" s="198">
        <v>184</v>
      </c>
      <c r="K198" s="199">
        <f t="shared" si="5"/>
        <v>80.1</v>
      </c>
      <c r="L198" s="87"/>
      <c r="M198" s="87"/>
      <c r="N198" s="87"/>
      <c r="O198" s="87"/>
      <c r="P198" s="90"/>
    </row>
    <row r="199" spans="2:16" ht="12.75">
      <c r="B199" s="198">
        <v>185</v>
      </c>
      <c r="C199" s="199">
        <f t="shared" si="4"/>
        <v>70.3125</v>
      </c>
      <c r="D199" s="104"/>
      <c r="E199" s="104"/>
      <c r="F199" s="104"/>
      <c r="G199" s="104"/>
      <c r="H199" s="105"/>
      <c r="J199" s="198">
        <v>185</v>
      </c>
      <c r="K199" s="199">
        <f t="shared" si="5"/>
        <v>80.1125</v>
      </c>
      <c r="L199" s="87"/>
      <c r="M199" s="87"/>
      <c r="N199" s="87"/>
      <c r="O199" s="87"/>
      <c r="P199" s="90"/>
    </row>
    <row r="200" spans="2:16" ht="12.75">
      <c r="B200" s="198">
        <v>186</v>
      </c>
      <c r="C200" s="199">
        <f t="shared" si="4"/>
        <v>70.325</v>
      </c>
      <c r="D200" s="104"/>
      <c r="E200" s="104"/>
      <c r="F200" s="104"/>
      <c r="G200" s="104"/>
      <c r="H200" s="105"/>
      <c r="J200" s="198">
        <v>186</v>
      </c>
      <c r="K200" s="199">
        <f t="shared" si="5"/>
        <v>80.125</v>
      </c>
      <c r="L200" s="87"/>
      <c r="M200" s="87"/>
      <c r="N200" s="87"/>
      <c r="O200" s="87"/>
      <c r="P200" s="90"/>
    </row>
    <row r="201" spans="2:16" ht="12.75">
      <c r="B201" s="198">
        <v>187</v>
      </c>
      <c r="C201" s="199">
        <f t="shared" si="4"/>
        <v>70.3375</v>
      </c>
      <c r="D201" s="104"/>
      <c r="E201" s="104"/>
      <c r="F201" s="104"/>
      <c r="G201" s="104"/>
      <c r="H201" s="105"/>
      <c r="J201" s="198">
        <v>187</v>
      </c>
      <c r="K201" s="199">
        <f t="shared" si="5"/>
        <v>80.1375</v>
      </c>
      <c r="L201" s="87"/>
      <c r="M201" s="87"/>
      <c r="N201" s="87"/>
      <c r="O201" s="87"/>
      <c r="P201" s="90"/>
    </row>
    <row r="202" spans="2:16" ht="12.75">
      <c r="B202" s="198">
        <v>188</v>
      </c>
      <c r="C202" s="199">
        <f t="shared" si="4"/>
        <v>70.35</v>
      </c>
      <c r="D202" s="104"/>
      <c r="E202" s="104"/>
      <c r="F202" s="104"/>
      <c r="G202" s="104"/>
      <c r="H202" s="105"/>
      <c r="J202" s="198">
        <v>188</v>
      </c>
      <c r="K202" s="199">
        <f t="shared" si="5"/>
        <v>80.14999999999999</v>
      </c>
      <c r="L202" s="87"/>
      <c r="M202" s="87"/>
      <c r="N202" s="87"/>
      <c r="O202" s="87"/>
      <c r="P202" s="90"/>
    </row>
    <row r="203" spans="2:16" ht="12.75">
      <c r="B203" s="198">
        <v>189</v>
      </c>
      <c r="C203" s="199">
        <f t="shared" si="4"/>
        <v>70.3625</v>
      </c>
      <c r="D203" s="104"/>
      <c r="E203" s="104"/>
      <c r="F203" s="104"/>
      <c r="G203" s="104"/>
      <c r="H203" s="105"/>
      <c r="J203" s="198">
        <v>189</v>
      </c>
      <c r="K203" s="199">
        <f t="shared" si="5"/>
        <v>80.1625</v>
      </c>
      <c r="L203" s="87"/>
      <c r="M203" s="87"/>
      <c r="N203" s="87"/>
      <c r="O203" s="87"/>
      <c r="P203" s="90"/>
    </row>
    <row r="204" spans="2:16" ht="12.75">
      <c r="B204" s="198">
        <v>190</v>
      </c>
      <c r="C204" s="199">
        <f t="shared" si="4"/>
        <v>70.375</v>
      </c>
      <c r="D204" s="104"/>
      <c r="E204" s="104"/>
      <c r="F204" s="104"/>
      <c r="G204" s="104"/>
      <c r="H204" s="105"/>
      <c r="J204" s="198">
        <v>190</v>
      </c>
      <c r="K204" s="199">
        <f t="shared" si="5"/>
        <v>80.175</v>
      </c>
      <c r="L204" s="87"/>
      <c r="M204" s="87"/>
      <c r="N204" s="87"/>
      <c r="O204" s="87"/>
      <c r="P204" s="90"/>
    </row>
    <row r="205" spans="2:16" ht="12.75">
      <c r="B205" s="198">
        <v>191</v>
      </c>
      <c r="C205" s="199">
        <f t="shared" si="4"/>
        <v>70.3875</v>
      </c>
      <c r="D205" s="104"/>
      <c r="E205" s="104"/>
      <c r="F205" s="104"/>
      <c r="G205" s="104"/>
      <c r="H205" s="105"/>
      <c r="J205" s="198">
        <v>191</v>
      </c>
      <c r="K205" s="199">
        <f t="shared" si="5"/>
        <v>80.1875</v>
      </c>
      <c r="L205" s="87"/>
      <c r="M205" s="87"/>
      <c r="N205" s="87"/>
      <c r="O205" s="87"/>
      <c r="P205" s="90"/>
    </row>
    <row r="206" spans="2:16" ht="12.75">
      <c r="B206" s="198">
        <v>192</v>
      </c>
      <c r="C206" s="199">
        <f t="shared" si="4"/>
        <v>70.4</v>
      </c>
      <c r="D206" s="104"/>
      <c r="E206" s="104"/>
      <c r="F206" s="104"/>
      <c r="G206" s="104"/>
      <c r="H206" s="105"/>
      <c r="J206" s="198">
        <v>192</v>
      </c>
      <c r="K206" s="199">
        <f t="shared" si="5"/>
        <v>80.2</v>
      </c>
      <c r="L206" s="87"/>
      <c r="M206" s="87"/>
      <c r="N206" s="87"/>
      <c r="O206" s="87"/>
      <c r="P206" s="90"/>
    </row>
    <row r="207" spans="2:16" ht="12.75">
      <c r="B207" s="198">
        <v>193</v>
      </c>
      <c r="C207" s="199">
        <f t="shared" si="4"/>
        <v>70.4125</v>
      </c>
      <c r="D207" s="104"/>
      <c r="E207" s="104"/>
      <c r="F207" s="104"/>
      <c r="G207" s="104"/>
      <c r="H207" s="105"/>
      <c r="J207" s="198">
        <v>193</v>
      </c>
      <c r="K207" s="199">
        <f t="shared" si="5"/>
        <v>80.21249999999999</v>
      </c>
      <c r="L207" s="87"/>
      <c r="M207" s="87"/>
      <c r="N207" s="87"/>
      <c r="O207" s="87"/>
      <c r="P207" s="90"/>
    </row>
    <row r="208" spans="2:16" ht="12.75">
      <c r="B208" s="198">
        <v>194</v>
      </c>
      <c r="C208" s="199">
        <f aca="true" t="shared" si="6" ref="C208:C271">SUM(68+B208*0.0125)</f>
        <v>70.425</v>
      </c>
      <c r="D208" s="104"/>
      <c r="E208" s="104"/>
      <c r="F208" s="104"/>
      <c r="G208" s="104"/>
      <c r="H208" s="105"/>
      <c r="J208" s="198">
        <v>194</v>
      </c>
      <c r="K208" s="199">
        <f aca="true" t="shared" si="7" ref="K208:K271">SUM(77.8+J208*0.0125)</f>
        <v>80.225</v>
      </c>
      <c r="L208" s="87"/>
      <c r="M208" s="87"/>
      <c r="N208" s="87"/>
      <c r="O208" s="87"/>
      <c r="P208" s="90"/>
    </row>
    <row r="209" spans="2:16" ht="12.75">
      <c r="B209" s="198">
        <v>195</v>
      </c>
      <c r="C209" s="199">
        <f t="shared" si="6"/>
        <v>70.4375</v>
      </c>
      <c r="D209" s="104"/>
      <c r="E209" s="104"/>
      <c r="F209" s="104"/>
      <c r="G209" s="104"/>
      <c r="H209" s="105"/>
      <c r="J209" s="198">
        <v>195</v>
      </c>
      <c r="K209" s="199">
        <f t="shared" si="7"/>
        <v>80.2375</v>
      </c>
      <c r="L209" s="87"/>
      <c r="M209" s="87"/>
      <c r="N209" s="87"/>
      <c r="O209" s="87"/>
      <c r="P209" s="90"/>
    </row>
    <row r="210" spans="2:16" ht="12.75">
      <c r="B210" s="198">
        <v>196</v>
      </c>
      <c r="C210" s="199">
        <f t="shared" si="6"/>
        <v>70.45</v>
      </c>
      <c r="D210" s="104"/>
      <c r="E210" s="104"/>
      <c r="F210" s="104"/>
      <c r="G210" s="104"/>
      <c r="H210" s="105"/>
      <c r="J210" s="198">
        <v>196</v>
      </c>
      <c r="K210" s="199">
        <f t="shared" si="7"/>
        <v>80.25</v>
      </c>
      <c r="L210" s="87"/>
      <c r="M210" s="87"/>
      <c r="N210" s="87"/>
      <c r="O210" s="87"/>
      <c r="P210" s="90"/>
    </row>
    <row r="211" spans="2:16" ht="12.75">
      <c r="B211" s="198">
        <v>197</v>
      </c>
      <c r="C211" s="199">
        <f t="shared" si="6"/>
        <v>70.4625</v>
      </c>
      <c r="D211" s="104"/>
      <c r="E211" s="104"/>
      <c r="F211" s="104"/>
      <c r="G211" s="104"/>
      <c r="H211" s="105"/>
      <c r="J211" s="198">
        <v>197</v>
      </c>
      <c r="K211" s="199">
        <f t="shared" si="7"/>
        <v>80.2625</v>
      </c>
      <c r="L211" s="87"/>
      <c r="M211" s="87"/>
      <c r="N211" s="87"/>
      <c r="O211" s="87"/>
      <c r="P211" s="90"/>
    </row>
    <row r="212" spans="2:16" ht="12.75">
      <c r="B212" s="198">
        <v>198</v>
      </c>
      <c r="C212" s="199">
        <f t="shared" si="6"/>
        <v>70.475</v>
      </c>
      <c r="D212" s="104"/>
      <c r="E212" s="104"/>
      <c r="F212" s="104"/>
      <c r="G212" s="104"/>
      <c r="H212" s="105"/>
      <c r="J212" s="198">
        <v>198</v>
      </c>
      <c r="K212" s="199">
        <f t="shared" si="7"/>
        <v>80.27499999999999</v>
      </c>
      <c r="L212" s="87"/>
      <c r="M212" s="87"/>
      <c r="N212" s="87"/>
      <c r="O212" s="87"/>
      <c r="P212" s="90"/>
    </row>
    <row r="213" spans="2:16" ht="12.75">
      <c r="B213" s="198">
        <v>199</v>
      </c>
      <c r="C213" s="199">
        <f t="shared" si="6"/>
        <v>70.4875</v>
      </c>
      <c r="D213" s="104"/>
      <c r="E213" s="104"/>
      <c r="F213" s="104"/>
      <c r="G213" s="104"/>
      <c r="H213" s="105"/>
      <c r="J213" s="198">
        <v>199</v>
      </c>
      <c r="K213" s="199">
        <f t="shared" si="7"/>
        <v>80.2875</v>
      </c>
      <c r="L213" s="87"/>
      <c r="M213" s="87"/>
      <c r="N213" s="87"/>
      <c r="O213" s="87"/>
      <c r="P213" s="90"/>
    </row>
    <row r="214" spans="2:16" ht="12.75">
      <c r="B214" s="198">
        <v>200</v>
      </c>
      <c r="C214" s="199">
        <f t="shared" si="6"/>
        <v>70.5</v>
      </c>
      <c r="D214" s="104"/>
      <c r="E214" s="104"/>
      <c r="F214" s="104"/>
      <c r="G214" s="104"/>
      <c r="H214" s="105"/>
      <c r="J214" s="198">
        <v>200</v>
      </c>
      <c r="K214" s="199">
        <f t="shared" si="7"/>
        <v>80.3</v>
      </c>
      <c r="L214" s="87"/>
      <c r="M214" s="87"/>
      <c r="N214" s="87"/>
      <c r="O214" s="87"/>
      <c r="P214" s="90"/>
    </row>
    <row r="215" spans="2:16" ht="12.75">
      <c r="B215" s="198">
        <v>201</v>
      </c>
      <c r="C215" s="199">
        <f t="shared" si="6"/>
        <v>70.5125</v>
      </c>
      <c r="D215" s="104"/>
      <c r="E215" s="104"/>
      <c r="F215" s="104"/>
      <c r="G215" s="104"/>
      <c r="H215" s="105"/>
      <c r="J215" s="198">
        <v>201</v>
      </c>
      <c r="K215" s="199">
        <f t="shared" si="7"/>
        <v>80.3125</v>
      </c>
      <c r="L215" s="87"/>
      <c r="M215" s="87"/>
      <c r="N215" s="87"/>
      <c r="O215" s="87"/>
      <c r="P215" s="90"/>
    </row>
    <row r="216" spans="2:16" ht="12.75">
      <c r="B216" s="198">
        <v>202</v>
      </c>
      <c r="C216" s="199">
        <f t="shared" si="6"/>
        <v>70.525</v>
      </c>
      <c r="D216" s="104"/>
      <c r="E216" s="104"/>
      <c r="F216" s="104"/>
      <c r="G216" s="104"/>
      <c r="H216" s="105"/>
      <c r="J216" s="198">
        <v>202</v>
      </c>
      <c r="K216" s="199">
        <f t="shared" si="7"/>
        <v>80.325</v>
      </c>
      <c r="L216" s="87"/>
      <c r="M216" s="87"/>
      <c r="N216" s="87"/>
      <c r="O216" s="87"/>
      <c r="P216" s="90"/>
    </row>
    <row r="217" spans="2:16" ht="12.75">
      <c r="B217" s="198">
        <v>203</v>
      </c>
      <c r="C217" s="199">
        <f t="shared" si="6"/>
        <v>70.5375</v>
      </c>
      <c r="D217" s="104"/>
      <c r="E217" s="104"/>
      <c r="F217" s="104"/>
      <c r="G217" s="104"/>
      <c r="H217" s="105"/>
      <c r="J217" s="198">
        <v>203</v>
      </c>
      <c r="K217" s="199">
        <f t="shared" si="7"/>
        <v>80.33749999999999</v>
      </c>
      <c r="L217" s="87"/>
      <c r="M217" s="87"/>
      <c r="N217" s="87"/>
      <c r="O217" s="87"/>
      <c r="P217" s="90"/>
    </row>
    <row r="218" spans="2:16" ht="12.75">
      <c r="B218" s="198">
        <v>204</v>
      </c>
      <c r="C218" s="199">
        <f t="shared" si="6"/>
        <v>70.55</v>
      </c>
      <c r="D218" s="104"/>
      <c r="E218" s="104"/>
      <c r="F218" s="104"/>
      <c r="G218" s="104"/>
      <c r="H218" s="105"/>
      <c r="J218" s="198">
        <v>204</v>
      </c>
      <c r="K218" s="199">
        <f t="shared" si="7"/>
        <v>80.35</v>
      </c>
      <c r="L218" s="87"/>
      <c r="M218" s="87"/>
      <c r="N218" s="87"/>
      <c r="O218" s="87"/>
      <c r="P218" s="90"/>
    </row>
    <row r="219" spans="2:16" ht="12.75">
      <c r="B219" s="198">
        <v>205</v>
      </c>
      <c r="C219" s="199">
        <f t="shared" si="6"/>
        <v>70.5625</v>
      </c>
      <c r="D219" s="104"/>
      <c r="E219" s="104"/>
      <c r="F219" s="104"/>
      <c r="G219" s="104"/>
      <c r="H219" s="105"/>
      <c r="J219" s="198">
        <v>205</v>
      </c>
      <c r="K219" s="199">
        <f t="shared" si="7"/>
        <v>80.3625</v>
      </c>
      <c r="L219" s="87"/>
      <c r="M219" s="87"/>
      <c r="N219" s="87"/>
      <c r="O219" s="87"/>
      <c r="P219" s="90"/>
    </row>
    <row r="220" spans="2:16" ht="12.75">
      <c r="B220" s="198">
        <v>206</v>
      </c>
      <c r="C220" s="199">
        <f t="shared" si="6"/>
        <v>70.575</v>
      </c>
      <c r="D220" s="104"/>
      <c r="E220" s="104"/>
      <c r="F220" s="104"/>
      <c r="G220" s="104"/>
      <c r="H220" s="105"/>
      <c r="J220" s="198">
        <v>206</v>
      </c>
      <c r="K220" s="199">
        <f t="shared" si="7"/>
        <v>80.375</v>
      </c>
      <c r="L220" s="87"/>
      <c r="M220" s="87"/>
      <c r="N220" s="87"/>
      <c r="O220" s="87"/>
      <c r="P220" s="90"/>
    </row>
    <row r="221" spans="2:16" ht="12.75">
      <c r="B221" s="198">
        <v>207</v>
      </c>
      <c r="C221" s="199">
        <f t="shared" si="6"/>
        <v>70.5875</v>
      </c>
      <c r="D221" s="104"/>
      <c r="E221" s="104"/>
      <c r="F221" s="104"/>
      <c r="G221" s="104"/>
      <c r="H221" s="105"/>
      <c r="J221" s="198">
        <v>207</v>
      </c>
      <c r="K221" s="199">
        <f t="shared" si="7"/>
        <v>80.3875</v>
      </c>
      <c r="L221" s="87"/>
      <c r="M221" s="87"/>
      <c r="N221" s="87"/>
      <c r="O221" s="87"/>
      <c r="P221" s="90"/>
    </row>
    <row r="222" spans="2:16" ht="12.75">
      <c r="B222" s="198">
        <v>208</v>
      </c>
      <c r="C222" s="199">
        <f t="shared" si="6"/>
        <v>70.6</v>
      </c>
      <c r="D222" s="104"/>
      <c r="E222" s="104"/>
      <c r="F222" s="104"/>
      <c r="G222" s="104"/>
      <c r="H222" s="105"/>
      <c r="J222" s="198">
        <v>208</v>
      </c>
      <c r="K222" s="199">
        <f t="shared" si="7"/>
        <v>80.39999999999999</v>
      </c>
      <c r="L222" s="87"/>
      <c r="M222" s="87"/>
      <c r="N222" s="87"/>
      <c r="O222" s="87"/>
      <c r="P222" s="90"/>
    </row>
    <row r="223" spans="2:16" ht="12.75">
      <c r="B223" s="198">
        <v>209</v>
      </c>
      <c r="C223" s="199">
        <f t="shared" si="6"/>
        <v>70.6125</v>
      </c>
      <c r="D223" s="104"/>
      <c r="E223" s="104"/>
      <c r="F223" s="104"/>
      <c r="G223" s="104"/>
      <c r="H223" s="105"/>
      <c r="J223" s="198">
        <v>209</v>
      </c>
      <c r="K223" s="199">
        <f t="shared" si="7"/>
        <v>80.4125</v>
      </c>
      <c r="L223" s="87"/>
      <c r="M223" s="87"/>
      <c r="N223" s="87"/>
      <c r="O223" s="87"/>
      <c r="P223" s="90"/>
    </row>
    <row r="224" spans="2:16" ht="12.75">
      <c r="B224" s="198">
        <v>210</v>
      </c>
      <c r="C224" s="199">
        <f t="shared" si="6"/>
        <v>70.625</v>
      </c>
      <c r="D224" s="104"/>
      <c r="E224" s="104"/>
      <c r="F224" s="104"/>
      <c r="G224" s="104"/>
      <c r="H224" s="105"/>
      <c r="J224" s="198">
        <v>210</v>
      </c>
      <c r="K224" s="199">
        <f t="shared" si="7"/>
        <v>80.425</v>
      </c>
      <c r="L224" s="87"/>
      <c r="M224" s="87"/>
      <c r="N224" s="87"/>
      <c r="O224" s="87"/>
      <c r="P224" s="90"/>
    </row>
    <row r="225" spans="2:16" ht="12.75">
      <c r="B225" s="198">
        <v>211</v>
      </c>
      <c r="C225" s="199">
        <f t="shared" si="6"/>
        <v>70.6375</v>
      </c>
      <c r="D225" s="104"/>
      <c r="E225" s="104"/>
      <c r="F225" s="104"/>
      <c r="G225" s="104"/>
      <c r="H225" s="105"/>
      <c r="J225" s="198">
        <v>211</v>
      </c>
      <c r="K225" s="199">
        <f t="shared" si="7"/>
        <v>80.4375</v>
      </c>
      <c r="L225" s="87"/>
      <c r="M225" s="87"/>
      <c r="N225" s="87"/>
      <c r="O225" s="87"/>
      <c r="P225" s="90"/>
    </row>
    <row r="226" spans="2:16" ht="12.75">
      <c r="B226" s="198">
        <v>212</v>
      </c>
      <c r="C226" s="199">
        <f t="shared" si="6"/>
        <v>70.65</v>
      </c>
      <c r="D226" s="104"/>
      <c r="E226" s="104"/>
      <c r="F226" s="104"/>
      <c r="G226" s="104"/>
      <c r="H226" s="105"/>
      <c r="J226" s="198">
        <v>212</v>
      </c>
      <c r="K226" s="199">
        <f t="shared" si="7"/>
        <v>80.45</v>
      </c>
      <c r="L226" s="87"/>
      <c r="M226" s="87"/>
      <c r="N226" s="87"/>
      <c r="O226" s="87"/>
      <c r="P226" s="90"/>
    </row>
    <row r="227" spans="2:16" ht="12.75">
      <c r="B227" s="198">
        <v>213</v>
      </c>
      <c r="C227" s="199">
        <f t="shared" si="6"/>
        <v>70.6625</v>
      </c>
      <c r="D227" s="104"/>
      <c r="E227" s="104"/>
      <c r="F227" s="104"/>
      <c r="G227" s="104"/>
      <c r="H227" s="105"/>
      <c r="J227" s="198">
        <v>213</v>
      </c>
      <c r="K227" s="199">
        <f t="shared" si="7"/>
        <v>80.46249999999999</v>
      </c>
      <c r="L227" s="87"/>
      <c r="M227" s="87"/>
      <c r="N227" s="87"/>
      <c r="O227" s="87"/>
      <c r="P227" s="90"/>
    </row>
    <row r="228" spans="2:16" ht="12.75">
      <c r="B228" s="198">
        <v>214</v>
      </c>
      <c r="C228" s="199">
        <f t="shared" si="6"/>
        <v>70.675</v>
      </c>
      <c r="D228" s="104"/>
      <c r="E228" s="104"/>
      <c r="F228" s="104"/>
      <c r="G228" s="104"/>
      <c r="H228" s="105"/>
      <c r="J228" s="198">
        <v>214</v>
      </c>
      <c r="K228" s="199">
        <f t="shared" si="7"/>
        <v>80.475</v>
      </c>
      <c r="L228" s="87"/>
      <c r="M228" s="87"/>
      <c r="N228" s="87"/>
      <c r="O228" s="87"/>
      <c r="P228" s="90"/>
    </row>
    <row r="229" spans="2:16" ht="12.75">
      <c r="B229" s="198">
        <v>215</v>
      </c>
      <c r="C229" s="199">
        <f t="shared" si="6"/>
        <v>70.6875</v>
      </c>
      <c r="D229" s="104"/>
      <c r="E229" s="104"/>
      <c r="F229" s="104"/>
      <c r="G229" s="104"/>
      <c r="H229" s="105"/>
      <c r="J229" s="198">
        <v>215</v>
      </c>
      <c r="K229" s="199">
        <f t="shared" si="7"/>
        <v>80.4875</v>
      </c>
      <c r="L229" s="87"/>
      <c r="M229" s="87"/>
      <c r="N229" s="87"/>
      <c r="O229" s="87"/>
      <c r="P229" s="90"/>
    </row>
    <row r="230" spans="2:16" ht="12.75">
      <c r="B230" s="198">
        <v>216</v>
      </c>
      <c r="C230" s="199">
        <f t="shared" si="6"/>
        <v>70.7</v>
      </c>
      <c r="D230" s="104"/>
      <c r="E230" s="104"/>
      <c r="F230" s="104"/>
      <c r="G230" s="104"/>
      <c r="H230" s="105"/>
      <c r="J230" s="198">
        <v>216</v>
      </c>
      <c r="K230" s="199">
        <f t="shared" si="7"/>
        <v>80.5</v>
      </c>
      <c r="L230" s="87"/>
      <c r="M230" s="87"/>
      <c r="N230" s="87"/>
      <c r="O230" s="87"/>
      <c r="P230" s="90"/>
    </row>
    <row r="231" spans="2:16" ht="12.75">
      <c r="B231" s="198">
        <v>217</v>
      </c>
      <c r="C231" s="199">
        <f t="shared" si="6"/>
        <v>70.7125</v>
      </c>
      <c r="D231" s="104"/>
      <c r="E231" s="104"/>
      <c r="F231" s="104"/>
      <c r="G231" s="104"/>
      <c r="H231" s="105"/>
      <c r="J231" s="198">
        <v>217</v>
      </c>
      <c r="K231" s="199">
        <f t="shared" si="7"/>
        <v>80.5125</v>
      </c>
      <c r="L231" s="87"/>
      <c r="M231" s="87"/>
      <c r="N231" s="87"/>
      <c r="O231" s="87"/>
      <c r="P231" s="90"/>
    </row>
    <row r="232" spans="2:16" ht="12.75">
      <c r="B232" s="198">
        <v>218</v>
      </c>
      <c r="C232" s="199">
        <f t="shared" si="6"/>
        <v>70.725</v>
      </c>
      <c r="D232" s="104"/>
      <c r="E232" s="104"/>
      <c r="F232" s="104"/>
      <c r="G232" s="104"/>
      <c r="H232" s="105"/>
      <c r="J232" s="198">
        <v>218</v>
      </c>
      <c r="K232" s="199">
        <f t="shared" si="7"/>
        <v>80.52499999999999</v>
      </c>
      <c r="L232" s="87"/>
      <c r="M232" s="87"/>
      <c r="N232" s="87"/>
      <c r="O232" s="87"/>
      <c r="P232" s="90"/>
    </row>
    <row r="233" spans="2:16" ht="12.75">
      <c r="B233" s="198">
        <v>219</v>
      </c>
      <c r="C233" s="199">
        <f t="shared" si="6"/>
        <v>70.7375</v>
      </c>
      <c r="D233" s="104"/>
      <c r="E233" s="104"/>
      <c r="F233" s="104"/>
      <c r="G233" s="104"/>
      <c r="H233" s="105"/>
      <c r="J233" s="198">
        <v>219</v>
      </c>
      <c r="K233" s="199">
        <f t="shared" si="7"/>
        <v>80.5375</v>
      </c>
      <c r="L233" s="87"/>
      <c r="M233" s="87"/>
      <c r="N233" s="87"/>
      <c r="O233" s="87"/>
      <c r="P233" s="90"/>
    </row>
    <row r="234" spans="2:16" ht="12.75">
      <c r="B234" s="198">
        <v>220</v>
      </c>
      <c r="C234" s="199">
        <f t="shared" si="6"/>
        <v>70.75</v>
      </c>
      <c r="D234" s="104"/>
      <c r="E234" s="104"/>
      <c r="F234" s="104"/>
      <c r="G234" s="104"/>
      <c r="H234" s="105"/>
      <c r="J234" s="198">
        <v>220</v>
      </c>
      <c r="K234" s="199">
        <f t="shared" si="7"/>
        <v>80.55</v>
      </c>
      <c r="L234" s="87"/>
      <c r="M234" s="87"/>
      <c r="N234" s="87"/>
      <c r="O234" s="87"/>
      <c r="P234" s="90"/>
    </row>
    <row r="235" spans="2:16" ht="12.75">
      <c r="B235" s="198">
        <v>221</v>
      </c>
      <c r="C235" s="199">
        <f t="shared" si="6"/>
        <v>70.7625</v>
      </c>
      <c r="D235" s="104"/>
      <c r="E235" s="104"/>
      <c r="F235" s="104"/>
      <c r="G235" s="104"/>
      <c r="H235" s="105"/>
      <c r="J235" s="198">
        <v>221</v>
      </c>
      <c r="K235" s="199">
        <f t="shared" si="7"/>
        <v>80.5625</v>
      </c>
      <c r="L235" s="87"/>
      <c r="M235" s="87"/>
      <c r="N235" s="87"/>
      <c r="O235" s="87"/>
      <c r="P235" s="90"/>
    </row>
    <row r="236" spans="2:16" ht="12.75">
      <c r="B236" s="198">
        <v>222</v>
      </c>
      <c r="C236" s="199">
        <f t="shared" si="6"/>
        <v>70.775</v>
      </c>
      <c r="D236" s="104"/>
      <c r="E236" s="104"/>
      <c r="F236" s="104"/>
      <c r="G236" s="104"/>
      <c r="H236" s="105"/>
      <c r="J236" s="198">
        <v>222</v>
      </c>
      <c r="K236" s="199">
        <f t="shared" si="7"/>
        <v>80.575</v>
      </c>
      <c r="L236" s="87"/>
      <c r="M236" s="87"/>
      <c r="N236" s="87"/>
      <c r="O236" s="87"/>
      <c r="P236" s="90"/>
    </row>
    <row r="237" spans="2:16" ht="12.75">
      <c r="B237" s="198">
        <v>223</v>
      </c>
      <c r="C237" s="199">
        <f t="shared" si="6"/>
        <v>70.7875</v>
      </c>
      <c r="D237" s="104"/>
      <c r="E237" s="104"/>
      <c r="F237" s="104"/>
      <c r="G237" s="104"/>
      <c r="H237" s="105"/>
      <c r="J237" s="198">
        <v>223</v>
      </c>
      <c r="K237" s="199">
        <f t="shared" si="7"/>
        <v>80.58749999999999</v>
      </c>
      <c r="L237" s="87"/>
      <c r="M237" s="87"/>
      <c r="N237" s="87"/>
      <c r="O237" s="87"/>
      <c r="P237" s="90"/>
    </row>
    <row r="238" spans="2:16" ht="12.75">
      <c r="B238" s="198">
        <v>224</v>
      </c>
      <c r="C238" s="199">
        <f t="shared" si="6"/>
        <v>70.8</v>
      </c>
      <c r="D238" s="104"/>
      <c r="E238" s="104"/>
      <c r="F238" s="104"/>
      <c r="G238" s="104"/>
      <c r="H238" s="105"/>
      <c r="J238" s="198">
        <v>224</v>
      </c>
      <c r="K238" s="199">
        <f t="shared" si="7"/>
        <v>80.6</v>
      </c>
      <c r="L238" s="87"/>
      <c r="M238" s="87"/>
      <c r="N238" s="87"/>
      <c r="O238" s="87"/>
      <c r="P238" s="90"/>
    </row>
    <row r="239" spans="2:16" ht="12.75">
      <c r="B239" s="198">
        <v>225</v>
      </c>
      <c r="C239" s="199">
        <f t="shared" si="6"/>
        <v>70.8125</v>
      </c>
      <c r="D239" s="104"/>
      <c r="E239" s="104"/>
      <c r="F239" s="104"/>
      <c r="G239" s="104"/>
      <c r="H239" s="105"/>
      <c r="J239" s="198">
        <v>225</v>
      </c>
      <c r="K239" s="199">
        <f t="shared" si="7"/>
        <v>80.6125</v>
      </c>
      <c r="L239" s="87"/>
      <c r="M239" s="87"/>
      <c r="N239" s="87"/>
      <c r="O239" s="87"/>
      <c r="P239" s="90"/>
    </row>
    <row r="240" spans="2:16" ht="12.75">
      <c r="B240" s="198">
        <v>226</v>
      </c>
      <c r="C240" s="199">
        <f t="shared" si="6"/>
        <v>70.825</v>
      </c>
      <c r="D240" s="104"/>
      <c r="E240" s="104"/>
      <c r="F240" s="104"/>
      <c r="G240" s="104"/>
      <c r="H240" s="105"/>
      <c r="J240" s="198">
        <v>226</v>
      </c>
      <c r="K240" s="199">
        <f t="shared" si="7"/>
        <v>80.625</v>
      </c>
      <c r="L240" s="87"/>
      <c r="M240" s="87"/>
      <c r="N240" s="87"/>
      <c r="O240" s="87"/>
      <c r="P240" s="90"/>
    </row>
    <row r="241" spans="2:16" ht="12.75">
      <c r="B241" s="198">
        <v>227</v>
      </c>
      <c r="C241" s="199">
        <f t="shared" si="6"/>
        <v>70.8375</v>
      </c>
      <c r="D241" s="104"/>
      <c r="E241" s="104"/>
      <c r="F241" s="104"/>
      <c r="G241" s="104"/>
      <c r="H241" s="105"/>
      <c r="J241" s="198">
        <v>227</v>
      </c>
      <c r="K241" s="199">
        <f t="shared" si="7"/>
        <v>80.6375</v>
      </c>
      <c r="L241" s="87"/>
      <c r="M241" s="87"/>
      <c r="N241" s="87"/>
      <c r="O241" s="87"/>
      <c r="P241" s="90"/>
    </row>
    <row r="242" spans="2:16" ht="12.75">
      <c r="B242" s="198">
        <v>228</v>
      </c>
      <c r="C242" s="199">
        <f t="shared" si="6"/>
        <v>70.85</v>
      </c>
      <c r="D242" s="104"/>
      <c r="E242" s="104"/>
      <c r="F242" s="104"/>
      <c r="G242" s="104"/>
      <c r="H242" s="105"/>
      <c r="J242" s="198">
        <v>228</v>
      </c>
      <c r="K242" s="199">
        <f t="shared" si="7"/>
        <v>80.64999999999999</v>
      </c>
      <c r="L242" s="87"/>
      <c r="M242" s="87"/>
      <c r="N242" s="87"/>
      <c r="O242" s="87"/>
      <c r="P242" s="90"/>
    </row>
    <row r="243" spans="2:16" ht="12.75">
      <c r="B243" s="198">
        <v>229</v>
      </c>
      <c r="C243" s="199">
        <f t="shared" si="6"/>
        <v>70.8625</v>
      </c>
      <c r="D243" s="104"/>
      <c r="E243" s="104"/>
      <c r="F243" s="104"/>
      <c r="G243" s="104"/>
      <c r="H243" s="105"/>
      <c r="J243" s="198">
        <v>229</v>
      </c>
      <c r="K243" s="199">
        <f t="shared" si="7"/>
        <v>80.6625</v>
      </c>
      <c r="L243" s="87"/>
      <c r="M243" s="87"/>
      <c r="N243" s="87"/>
      <c r="O243" s="87"/>
      <c r="P243" s="90"/>
    </row>
    <row r="244" spans="2:16" ht="12.75">
      <c r="B244" s="198">
        <v>230</v>
      </c>
      <c r="C244" s="199">
        <f t="shared" si="6"/>
        <v>70.875</v>
      </c>
      <c r="D244" s="104"/>
      <c r="E244" s="104"/>
      <c r="F244" s="104"/>
      <c r="G244" s="104"/>
      <c r="H244" s="105"/>
      <c r="J244" s="198">
        <v>230</v>
      </c>
      <c r="K244" s="199">
        <f t="shared" si="7"/>
        <v>80.675</v>
      </c>
      <c r="L244" s="87"/>
      <c r="M244" s="87"/>
      <c r="N244" s="87"/>
      <c r="O244" s="87"/>
      <c r="P244" s="90"/>
    </row>
    <row r="245" spans="2:16" ht="12.75">
      <c r="B245" s="198">
        <v>231</v>
      </c>
      <c r="C245" s="199">
        <f t="shared" si="6"/>
        <v>70.8875</v>
      </c>
      <c r="D245" s="104"/>
      <c r="E245" s="104"/>
      <c r="F245" s="104"/>
      <c r="G245" s="104"/>
      <c r="H245" s="105"/>
      <c r="J245" s="198">
        <v>231</v>
      </c>
      <c r="K245" s="199">
        <f t="shared" si="7"/>
        <v>80.6875</v>
      </c>
      <c r="L245" s="87"/>
      <c r="M245" s="87"/>
      <c r="N245" s="87"/>
      <c r="O245" s="87"/>
      <c r="P245" s="90"/>
    </row>
    <row r="246" spans="2:16" ht="12.75">
      <c r="B246" s="198">
        <v>232</v>
      </c>
      <c r="C246" s="199">
        <f t="shared" si="6"/>
        <v>70.9</v>
      </c>
      <c r="D246" s="104"/>
      <c r="E246" s="104"/>
      <c r="F246" s="104"/>
      <c r="G246" s="104"/>
      <c r="H246" s="105"/>
      <c r="J246" s="198">
        <v>232</v>
      </c>
      <c r="K246" s="199">
        <f t="shared" si="7"/>
        <v>80.7</v>
      </c>
      <c r="L246" s="87"/>
      <c r="M246" s="87"/>
      <c r="N246" s="87"/>
      <c r="O246" s="87"/>
      <c r="P246" s="90"/>
    </row>
    <row r="247" spans="2:16" ht="12.75">
      <c r="B247" s="198">
        <v>233</v>
      </c>
      <c r="C247" s="199">
        <f t="shared" si="6"/>
        <v>70.9125</v>
      </c>
      <c r="D247" s="104"/>
      <c r="E247" s="104"/>
      <c r="F247" s="104"/>
      <c r="G247" s="104"/>
      <c r="H247" s="105"/>
      <c r="J247" s="198">
        <v>233</v>
      </c>
      <c r="K247" s="199">
        <f t="shared" si="7"/>
        <v>80.71249999999999</v>
      </c>
      <c r="L247" s="87"/>
      <c r="M247" s="87"/>
      <c r="N247" s="87"/>
      <c r="O247" s="87"/>
      <c r="P247" s="90"/>
    </row>
    <row r="248" spans="2:16" ht="12.75">
      <c r="B248" s="198">
        <v>234</v>
      </c>
      <c r="C248" s="199">
        <f t="shared" si="6"/>
        <v>70.925</v>
      </c>
      <c r="D248" s="104"/>
      <c r="E248" s="104"/>
      <c r="F248" s="104"/>
      <c r="G248" s="104"/>
      <c r="H248" s="105"/>
      <c r="J248" s="198">
        <v>234</v>
      </c>
      <c r="K248" s="199">
        <f t="shared" si="7"/>
        <v>80.725</v>
      </c>
      <c r="L248" s="87"/>
      <c r="M248" s="87"/>
      <c r="N248" s="87"/>
      <c r="O248" s="87"/>
      <c r="P248" s="90"/>
    </row>
    <row r="249" spans="2:16" ht="12.75">
      <c r="B249" s="198">
        <v>235</v>
      </c>
      <c r="C249" s="199">
        <f t="shared" si="6"/>
        <v>70.9375</v>
      </c>
      <c r="D249" s="104"/>
      <c r="E249" s="104"/>
      <c r="F249" s="104"/>
      <c r="G249" s="104"/>
      <c r="H249" s="105"/>
      <c r="J249" s="198">
        <v>235</v>
      </c>
      <c r="K249" s="199">
        <f t="shared" si="7"/>
        <v>80.7375</v>
      </c>
      <c r="L249" s="87"/>
      <c r="M249" s="87"/>
      <c r="N249" s="87"/>
      <c r="O249" s="87"/>
      <c r="P249" s="90"/>
    </row>
    <row r="250" spans="2:16" ht="12.75">
      <c r="B250" s="198">
        <v>236</v>
      </c>
      <c r="C250" s="199">
        <f t="shared" si="6"/>
        <v>70.95</v>
      </c>
      <c r="D250" s="104"/>
      <c r="E250" s="104"/>
      <c r="F250" s="104"/>
      <c r="G250" s="104"/>
      <c r="H250" s="105"/>
      <c r="J250" s="198">
        <v>236</v>
      </c>
      <c r="K250" s="199">
        <f t="shared" si="7"/>
        <v>80.75</v>
      </c>
      <c r="L250" s="87"/>
      <c r="M250" s="87"/>
      <c r="N250" s="87"/>
      <c r="O250" s="87"/>
      <c r="P250" s="90"/>
    </row>
    <row r="251" spans="2:16" ht="12.75">
      <c r="B251" s="198">
        <v>237</v>
      </c>
      <c r="C251" s="199">
        <f t="shared" si="6"/>
        <v>70.9625</v>
      </c>
      <c r="D251" s="104"/>
      <c r="E251" s="104"/>
      <c r="F251" s="104"/>
      <c r="G251" s="104"/>
      <c r="H251" s="105"/>
      <c r="J251" s="198">
        <v>237</v>
      </c>
      <c r="K251" s="199">
        <f t="shared" si="7"/>
        <v>80.7625</v>
      </c>
      <c r="L251" s="87"/>
      <c r="M251" s="87"/>
      <c r="N251" s="87"/>
      <c r="O251" s="87"/>
      <c r="P251" s="90"/>
    </row>
    <row r="252" spans="2:16" ht="12.75">
      <c r="B252" s="198">
        <v>238</v>
      </c>
      <c r="C252" s="199">
        <f t="shared" si="6"/>
        <v>70.975</v>
      </c>
      <c r="D252" s="104"/>
      <c r="E252" s="104"/>
      <c r="F252" s="104"/>
      <c r="G252" s="104"/>
      <c r="H252" s="105"/>
      <c r="J252" s="198">
        <v>238</v>
      </c>
      <c r="K252" s="199">
        <f t="shared" si="7"/>
        <v>80.77499999999999</v>
      </c>
      <c r="L252" s="87"/>
      <c r="M252" s="87"/>
      <c r="N252" s="87"/>
      <c r="O252" s="87"/>
      <c r="P252" s="90"/>
    </row>
    <row r="253" spans="2:16" ht="12.75">
      <c r="B253" s="198">
        <v>239</v>
      </c>
      <c r="C253" s="199">
        <f t="shared" si="6"/>
        <v>70.9875</v>
      </c>
      <c r="D253" s="104"/>
      <c r="E253" s="104"/>
      <c r="F253" s="104"/>
      <c r="G253" s="104"/>
      <c r="H253" s="105"/>
      <c r="J253" s="198">
        <v>239</v>
      </c>
      <c r="K253" s="199">
        <f t="shared" si="7"/>
        <v>80.7875</v>
      </c>
      <c r="L253" s="87"/>
      <c r="M253" s="87"/>
      <c r="N253" s="87"/>
      <c r="O253" s="87"/>
      <c r="P253" s="90"/>
    </row>
    <row r="254" spans="2:16" ht="12.75">
      <c r="B254" s="198">
        <v>240</v>
      </c>
      <c r="C254" s="199">
        <f t="shared" si="6"/>
        <v>71</v>
      </c>
      <c r="D254" s="104"/>
      <c r="E254" s="104"/>
      <c r="F254" s="104"/>
      <c r="G254" s="104"/>
      <c r="H254" s="105"/>
      <c r="J254" s="198">
        <v>240</v>
      </c>
      <c r="K254" s="199">
        <f t="shared" si="7"/>
        <v>80.8</v>
      </c>
      <c r="L254" s="87"/>
      <c r="M254" s="87"/>
      <c r="N254" s="87"/>
      <c r="O254" s="87"/>
      <c r="P254" s="90"/>
    </row>
    <row r="255" spans="2:16" ht="12.75">
      <c r="B255" s="198">
        <v>241</v>
      </c>
      <c r="C255" s="199">
        <f t="shared" si="6"/>
        <v>71.0125</v>
      </c>
      <c r="D255" s="104"/>
      <c r="E255" s="104"/>
      <c r="F255" s="104"/>
      <c r="G255" s="104"/>
      <c r="H255" s="105"/>
      <c r="J255" s="198">
        <v>241</v>
      </c>
      <c r="K255" s="199">
        <f t="shared" si="7"/>
        <v>80.8125</v>
      </c>
      <c r="L255" s="87"/>
      <c r="M255" s="87"/>
      <c r="N255" s="87"/>
      <c r="O255" s="87"/>
      <c r="P255" s="90"/>
    </row>
    <row r="256" spans="2:16" ht="12.75">
      <c r="B256" s="198">
        <v>242</v>
      </c>
      <c r="C256" s="199">
        <f t="shared" si="6"/>
        <v>71.025</v>
      </c>
      <c r="D256" s="104"/>
      <c r="E256" s="104"/>
      <c r="F256" s="104"/>
      <c r="G256" s="104"/>
      <c r="H256" s="105"/>
      <c r="J256" s="198">
        <v>242</v>
      </c>
      <c r="K256" s="199">
        <f t="shared" si="7"/>
        <v>80.825</v>
      </c>
      <c r="L256" s="87"/>
      <c r="M256" s="87"/>
      <c r="N256" s="87"/>
      <c r="O256" s="87"/>
      <c r="P256" s="90"/>
    </row>
    <row r="257" spans="2:16" ht="12.75">
      <c r="B257" s="198">
        <v>243</v>
      </c>
      <c r="C257" s="199">
        <f t="shared" si="6"/>
        <v>71.0375</v>
      </c>
      <c r="D257" s="104"/>
      <c r="E257" s="104"/>
      <c r="F257" s="104"/>
      <c r="G257" s="104"/>
      <c r="H257" s="105"/>
      <c r="J257" s="198">
        <v>243</v>
      </c>
      <c r="K257" s="199">
        <f t="shared" si="7"/>
        <v>80.83749999999999</v>
      </c>
      <c r="L257" s="87"/>
      <c r="M257" s="87"/>
      <c r="N257" s="87"/>
      <c r="O257" s="87"/>
      <c r="P257" s="90"/>
    </row>
    <row r="258" spans="2:16" ht="12.75">
      <c r="B258" s="198">
        <v>244</v>
      </c>
      <c r="C258" s="199">
        <f t="shared" si="6"/>
        <v>71.05</v>
      </c>
      <c r="D258" s="104"/>
      <c r="E258" s="104"/>
      <c r="F258" s="104"/>
      <c r="G258" s="104"/>
      <c r="H258" s="105"/>
      <c r="J258" s="198">
        <v>244</v>
      </c>
      <c r="K258" s="199">
        <f t="shared" si="7"/>
        <v>80.85</v>
      </c>
      <c r="L258" s="87"/>
      <c r="M258" s="87"/>
      <c r="N258" s="87"/>
      <c r="O258" s="87"/>
      <c r="P258" s="90"/>
    </row>
    <row r="259" spans="2:16" ht="12.75">
      <c r="B259" s="198">
        <v>245</v>
      </c>
      <c r="C259" s="199">
        <f t="shared" si="6"/>
        <v>71.0625</v>
      </c>
      <c r="D259" s="104"/>
      <c r="E259" s="104"/>
      <c r="F259" s="104"/>
      <c r="G259" s="104"/>
      <c r="H259" s="105"/>
      <c r="J259" s="198">
        <v>245</v>
      </c>
      <c r="K259" s="199">
        <f t="shared" si="7"/>
        <v>80.8625</v>
      </c>
      <c r="L259" s="87"/>
      <c r="M259" s="87"/>
      <c r="N259" s="87"/>
      <c r="O259" s="87"/>
      <c r="P259" s="90"/>
    </row>
    <row r="260" spans="2:16" ht="12.75">
      <c r="B260" s="198">
        <v>246</v>
      </c>
      <c r="C260" s="199">
        <f t="shared" si="6"/>
        <v>71.075</v>
      </c>
      <c r="D260" s="104"/>
      <c r="E260" s="104"/>
      <c r="F260" s="104"/>
      <c r="G260" s="104"/>
      <c r="H260" s="105"/>
      <c r="J260" s="198">
        <v>246</v>
      </c>
      <c r="K260" s="199">
        <f t="shared" si="7"/>
        <v>80.875</v>
      </c>
      <c r="L260" s="87"/>
      <c r="M260" s="87"/>
      <c r="N260" s="87"/>
      <c r="O260" s="87"/>
      <c r="P260" s="90"/>
    </row>
    <row r="261" spans="2:16" ht="12.75">
      <c r="B261" s="198">
        <v>247</v>
      </c>
      <c r="C261" s="199">
        <f t="shared" si="6"/>
        <v>71.0875</v>
      </c>
      <c r="D261" s="104"/>
      <c r="E261" s="104"/>
      <c r="F261" s="104"/>
      <c r="G261" s="104"/>
      <c r="H261" s="105"/>
      <c r="J261" s="198">
        <v>247</v>
      </c>
      <c r="K261" s="199">
        <f t="shared" si="7"/>
        <v>80.8875</v>
      </c>
      <c r="L261" s="87"/>
      <c r="M261" s="87"/>
      <c r="N261" s="87"/>
      <c r="O261" s="87"/>
      <c r="P261" s="90"/>
    </row>
    <row r="262" spans="2:16" ht="12.75">
      <c r="B262" s="198">
        <v>248</v>
      </c>
      <c r="C262" s="199">
        <f t="shared" si="6"/>
        <v>71.1</v>
      </c>
      <c r="D262" s="104"/>
      <c r="E262" s="104"/>
      <c r="F262" s="104"/>
      <c r="G262" s="104"/>
      <c r="H262" s="105"/>
      <c r="J262" s="198">
        <v>248</v>
      </c>
      <c r="K262" s="199">
        <f t="shared" si="7"/>
        <v>80.89999999999999</v>
      </c>
      <c r="L262" s="87"/>
      <c r="M262" s="87"/>
      <c r="N262" s="87"/>
      <c r="O262" s="87"/>
      <c r="P262" s="90"/>
    </row>
    <row r="263" spans="2:16" ht="12.75">
      <c r="B263" s="198">
        <v>249</v>
      </c>
      <c r="C263" s="199">
        <f t="shared" si="6"/>
        <v>71.1125</v>
      </c>
      <c r="D263" s="104"/>
      <c r="E263" s="104"/>
      <c r="F263" s="104"/>
      <c r="G263" s="104"/>
      <c r="H263" s="105"/>
      <c r="J263" s="198">
        <v>249</v>
      </c>
      <c r="K263" s="199">
        <f t="shared" si="7"/>
        <v>80.9125</v>
      </c>
      <c r="L263" s="87"/>
      <c r="M263" s="87"/>
      <c r="N263" s="87"/>
      <c r="O263" s="87"/>
      <c r="P263" s="90"/>
    </row>
    <row r="264" spans="2:16" ht="12.75">
      <c r="B264" s="198">
        <v>250</v>
      </c>
      <c r="C264" s="199">
        <f t="shared" si="6"/>
        <v>71.125</v>
      </c>
      <c r="D264" s="104"/>
      <c r="E264" s="104"/>
      <c r="F264" s="104"/>
      <c r="G264" s="104"/>
      <c r="H264" s="105"/>
      <c r="J264" s="198">
        <v>250</v>
      </c>
      <c r="K264" s="199">
        <f t="shared" si="7"/>
        <v>80.925</v>
      </c>
      <c r="L264" s="87"/>
      <c r="M264" s="87"/>
      <c r="N264" s="87"/>
      <c r="O264" s="87"/>
      <c r="P264" s="90"/>
    </row>
    <row r="265" spans="2:16" ht="12.75">
      <c r="B265" s="198">
        <v>251</v>
      </c>
      <c r="C265" s="199">
        <f t="shared" si="6"/>
        <v>71.1375</v>
      </c>
      <c r="D265" s="104"/>
      <c r="E265" s="104"/>
      <c r="F265" s="104"/>
      <c r="G265" s="104"/>
      <c r="H265" s="105"/>
      <c r="J265" s="198">
        <v>251</v>
      </c>
      <c r="K265" s="199">
        <f t="shared" si="7"/>
        <v>80.9375</v>
      </c>
      <c r="L265" s="87"/>
      <c r="M265" s="87"/>
      <c r="N265" s="87"/>
      <c r="O265" s="87"/>
      <c r="P265" s="90"/>
    </row>
    <row r="266" spans="2:16" ht="12.75">
      <c r="B266" s="198">
        <v>252</v>
      </c>
      <c r="C266" s="199">
        <f t="shared" si="6"/>
        <v>71.15</v>
      </c>
      <c r="D266" s="104"/>
      <c r="E266" s="104"/>
      <c r="F266" s="104"/>
      <c r="G266" s="104"/>
      <c r="H266" s="105"/>
      <c r="J266" s="198">
        <v>252</v>
      </c>
      <c r="K266" s="199">
        <f t="shared" si="7"/>
        <v>80.95</v>
      </c>
      <c r="L266" s="87"/>
      <c r="M266" s="87"/>
      <c r="N266" s="87"/>
      <c r="O266" s="87"/>
      <c r="P266" s="90"/>
    </row>
    <row r="267" spans="2:16" ht="12.75">
      <c r="B267" s="198">
        <v>253</v>
      </c>
      <c r="C267" s="199">
        <f t="shared" si="6"/>
        <v>71.1625</v>
      </c>
      <c r="D267" s="104"/>
      <c r="E267" s="104"/>
      <c r="F267" s="104"/>
      <c r="G267" s="104"/>
      <c r="H267" s="105"/>
      <c r="J267" s="198">
        <v>253</v>
      </c>
      <c r="K267" s="199">
        <f t="shared" si="7"/>
        <v>80.96249999999999</v>
      </c>
      <c r="L267" s="87"/>
      <c r="M267" s="87"/>
      <c r="N267" s="87"/>
      <c r="O267" s="87"/>
      <c r="P267" s="90"/>
    </row>
    <row r="268" spans="2:16" ht="12.75">
      <c r="B268" s="198">
        <v>254</v>
      </c>
      <c r="C268" s="199">
        <f t="shared" si="6"/>
        <v>71.175</v>
      </c>
      <c r="D268" s="104"/>
      <c r="E268" s="104"/>
      <c r="F268" s="104"/>
      <c r="G268" s="104"/>
      <c r="H268" s="105"/>
      <c r="J268" s="198">
        <v>254</v>
      </c>
      <c r="K268" s="199">
        <f t="shared" si="7"/>
        <v>80.975</v>
      </c>
      <c r="L268" s="87"/>
      <c r="M268" s="87"/>
      <c r="N268" s="87"/>
      <c r="O268" s="87"/>
      <c r="P268" s="90"/>
    </row>
    <row r="269" spans="2:16" ht="12.75">
      <c r="B269" s="198">
        <v>255</v>
      </c>
      <c r="C269" s="199">
        <f t="shared" si="6"/>
        <v>71.1875</v>
      </c>
      <c r="D269" s="104"/>
      <c r="E269" s="104"/>
      <c r="F269" s="104"/>
      <c r="G269" s="104"/>
      <c r="H269" s="105"/>
      <c r="J269" s="198">
        <v>255</v>
      </c>
      <c r="K269" s="199">
        <f t="shared" si="7"/>
        <v>80.9875</v>
      </c>
      <c r="L269" s="87"/>
      <c r="M269" s="87"/>
      <c r="N269" s="87"/>
      <c r="O269" s="87"/>
      <c r="P269" s="90"/>
    </row>
    <row r="270" spans="2:16" ht="12.75">
      <c r="B270" s="198">
        <v>256</v>
      </c>
      <c r="C270" s="199">
        <f t="shared" si="6"/>
        <v>71.2</v>
      </c>
      <c r="D270" s="104"/>
      <c r="E270" s="104"/>
      <c r="F270" s="104"/>
      <c r="G270" s="104"/>
      <c r="H270" s="105"/>
      <c r="J270" s="198">
        <v>256</v>
      </c>
      <c r="K270" s="199">
        <f t="shared" si="7"/>
        <v>81</v>
      </c>
      <c r="L270" s="87"/>
      <c r="M270" s="87"/>
      <c r="N270" s="87"/>
      <c r="O270" s="87"/>
      <c r="P270" s="90"/>
    </row>
    <row r="271" spans="2:16" ht="12.75">
      <c r="B271" s="198">
        <v>257</v>
      </c>
      <c r="C271" s="199">
        <f t="shared" si="6"/>
        <v>71.2125</v>
      </c>
      <c r="D271" s="104"/>
      <c r="E271" s="104"/>
      <c r="F271" s="104"/>
      <c r="G271" s="104"/>
      <c r="H271" s="105"/>
      <c r="J271" s="198">
        <v>257</v>
      </c>
      <c r="K271" s="199">
        <f t="shared" si="7"/>
        <v>81.0125</v>
      </c>
      <c r="L271" s="87"/>
      <c r="M271" s="87"/>
      <c r="N271" s="87"/>
      <c r="O271" s="87"/>
      <c r="P271" s="90"/>
    </row>
    <row r="272" spans="2:16" ht="12.75">
      <c r="B272" s="198">
        <v>258</v>
      </c>
      <c r="C272" s="199">
        <f aca="true" t="shared" si="8" ref="C272:C284">SUM(68+B272*0.0125)</f>
        <v>71.225</v>
      </c>
      <c r="D272" s="104"/>
      <c r="E272" s="104"/>
      <c r="F272" s="104"/>
      <c r="G272" s="104"/>
      <c r="H272" s="105"/>
      <c r="J272" s="198">
        <v>258</v>
      </c>
      <c r="K272" s="199">
        <f aca="true" t="shared" si="9" ref="K272:K284">SUM(77.8+J272*0.0125)</f>
        <v>81.02499999999999</v>
      </c>
      <c r="L272" s="87"/>
      <c r="M272" s="87"/>
      <c r="N272" s="87"/>
      <c r="O272" s="87"/>
      <c r="P272" s="90"/>
    </row>
    <row r="273" spans="2:16" ht="12.75">
      <c r="B273" s="198">
        <v>259</v>
      </c>
      <c r="C273" s="199">
        <f t="shared" si="8"/>
        <v>71.2375</v>
      </c>
      <c r="D273" s="104"/>
      <c r="E273" s="104"/>
      <c r="F273" s="104"/>
      <c r="G273" s="104"/>
      <c r="H273" s="105"/>
      <c r="J273" s="198">
        <v>259</v>
      </c>
      <c r="K273" s="199">
        <f t="shared" si="9"/>
        <v>81.0375</v>
      </c>
      <c r="L273" s="87"/>
      <c r="M273" s="87"/>
      <c r="N273" s="87"/>
      <c r="O273" s="87"/>
      <c r="P273" s="90"/>
    </row>
    <row r="274" spans="2:16" ht="12.75">
      <c r="B274" s="198">
        <v>260</v>
      </c>
      <c r="C274" s="199">
        <f t="shared" si="8"/>
        <v>71.25</v>
      </c>
      <c r="D274" s="104"/>
      <c r="E274" s="104"/>
      <c r="F274" s="104"/>
      <c r="G274" s="104"/>
      <c r="H274" s="105"/>
      <c r="J274" s="198">
        <v>260</v>
      </c>
      <c r="K274" s="199">
        <f t="shared" si="9"/>
        <v>81.05</v>
      </c>
      <c r="L274" s="87"/>
      <c r="M274" s="87"/>
      <c r="N274" s="87"/>
      <c r="O274" s="87"/>
      <c r="P274" s="90"/>
    </row>
    <row r="275" spans="2:16" ht="12.75">
      <c r="B275" s="198">
        <v>261</v>
      </c>
      <c r="C275" s="199">
        <f t="shared" si="8"/>
        <v>71.2625</v>
      </c>
      <c r="D275" s="104"/>
      <c r="E275" s="104"/>
      <c r="F275" s="104"/>
      <c r="G275" s="104"/>
      <c r="H275" s="105"/>
      <c r="J275" s="198">
        <v>261</v>
      </c>
      <c r="K275" s="199">
        <f t="shared" si="9"/>
        <v>81.0625</v>
      </c>
      <c r="L275" s="87"/>
      <c r="M275" s="87"/>
      <c r="N275" s="87"/>
      <c r="O275" s="87"/>
      <c r="P275" s="90"/>
    </row>
    <row r="276" spans="2:16" ht="12.75">
      <c r="B276" s="198">
        <v>262</v>
      </c>
      <c r="C276" s="199">
        <f t="shared" si="8"/>
        <v>71.275</v>
      </c>
      <c r="D276" s="104"/>
      <c r="E276" s="104"/>
      <c r="F276" s="104"/>
      <c r="G276" s="104"/>
      <c r="H276" s="105"/>
      <c r="J276" s="198">
        <v>262</v>
      </c>
      <c r="K276" s="199">
        <f t="shared" si="9"/>
        <v>81.075</v>
      </c>
      <c r="L276" s="87"/>
      <c r="M276" s="87"/>
      <c r="N276" s="87"/>
      <c r="O276" s="87"/>
      <c r="P276" s="90"/>
    </row>
    <row r="277" spans="2:16" ht="12.75">
      <c r="B277" s="198">
        <v>263</v>
      </c>
      <c r="C277" s="199">
        <f t="shared" si="8"/>
        <v>71.2875</v>
      </c>
      <c r="D277" s="104"/>
      <c r="E277" s="104"/>
      <c r="F277" s="104"/>
      <c r="G277" s="104"/>
      <c r="H277" s="105"/>
      <c r="J277" s="198">
        <v>263</v>
      </c>
      <c r="K277" s="199">
        <f t="shared" si="9"/>
        <v>81.08749999999999</v>
      </c>
      <c r="L277" s="87"/>
      <c r="M277" s="87"/>
      <c r="N277" s="87"/>
      <c r="O277" s="87"/>
      <c r="P277" s="90"/>
    </row>
    <row r="278" spans="2:16" ht="12.75">
      <c r="B278" s="198">
        <v>264</v>
      </c>
      <c r="C278" s="199">
        <f t="shared" si="8"/>
        <v>71.3</v>
      </c>
      <c r="D278" s="104"/>
      <c r="E278" s="104"/>
      <c r="F278" s="104"/>
      <c r="G278" s="104"/>
      <c r="H278" s="105"/>
      <c r="J278" s="198">
        <v>264</v>
      </c>
      <c r="K278" s="199">
        <f t="shared" si="9"/>
        <v>81.1</v>
      </c>
      <c r="L278" s="87"/>
      <c r="M278" s="87"/>
      <c r="N278" s="87"/>
      <c r="O278" s="87"/>
      <c r="P278" s="90"/>
    </row>
    <row r="279" spans="2:16" ht="12.75">
      <c r="B279" s="198">
        <v>265</v>
      </c>
      <c r="C279" s="199">
        <f t="shared" si="8"/>
        <v>71.3125</v>
      </c>
      <c r="D279" s="104"/>
      <c r="E279" s="104"/>
      <c r="F279" s="104"/>
      <c r="G279" s="104"/>
      <c r="H279" s="105"/>
      <c r="J279" s="198">
        <v>265</v>
      </c>
      <c r="K279" s="199">
        <f t="shared" si="9"/>
        <v>81.1125</v>
      </c>
      <c r="L279" s="87"/>
      <c r="M279" s="87"/>
      <c r="N279" s="87"/>
      <c r="O279" s="87"/>
      <c r="P279" s="90"/>
    </row>
    <row r="280" spans="2:16" ht="12.75">
      <c r="B280" s="198">
        <v>266</v>
      </c>
      <c r="C280" s="199">
        <f t="shared" si="8"/>
        <v>71.325</v>
      </c>
      <c r="D280" s="104"/>
      <c r="E280" s="104"/>
      <c r="F280" s="104"/>
      <c r="G280" s="104"/>
      <c r="H280" s="105"/>
      <c r="J280" s="198">
        <v>266</v>
      </c>
      <c r="K280" s="199">
        <f t="shared" si="9"/>
        <v>81.125</v>
      </c>
      <c r="L280" s="87"/>
      <c r="M280" s="87"/>
      <c r="N280" s="87"/>
      <c r="O280" s="87"/>
      <c r="P280" s="90"/>
    </row>
    <row r="281" spans="2:16" ht="12.75">
      <c r="B281" s="198">
        <v>267</v>
      </c>
      <c r="C281" s="199">
        <f t="shared" si="8"/>
        <v>71.3375</v>
      </c>
      <c r="D281" s="104"/>
      <c r="E281" s="104"/>
      <c r="F281" s="104"/>
      <c r="G281" s="104"/>
      <c r="H281" s="105"/>
      <c r="J281" s="198">
        <v>267</v>
      </c>
      <c r="K281" s="199">
        <f t="shared" si="9"/>
        <v>81.1375</v>
      </c>
      <c r="L281" s="87"/>
      <c r="M281" s="87"/>
      <c r="N281" s="87"/>
      <c r="O281" s="87"/>
      <c r="P281" s="90"/>
    </row>
    <row r="282" spans="2:16" ht="12.75">
      <c r="B282" s="198">
        <v>268</v>
      </c>
      <c r="C282" s="199">
        <f t="shared" si="8"/>
        <v>71.35</v>
      </c>
      <c r="D282" s="104"/>
      <c r="E282" s="104"/>
      <c r="F282" s="104"/>
      <c r="G282" s="104"/>
      <c r="H282" s="105"/>
      <c r="J282" s="198">
        <v>268</v>
      </c>
      <c r="K282" s="199">
        <f t="shared" si="9"/>
        <v>81.14999999999999</v>
      </c>
      <c r="L282" s="87"/>
      <c r="M282" s="87"/>
      <c r="N282" s="87"/>
      <c r="O282" s="87"/>
      <c r="P282" s="90"/>
    </row>
    <row r="283" spans="2:16" ht="12.75">
      <c r="B283" s="198">
        <v>269</v>
      </c>
      <c r="C283" s="199">
        <f t="shared" si="8"/>
        <v>71.3625</v>
      </c>
      <c r="D283" s="104"/>
      <c r="E283" s="104"/>
      <c r="F283" s="104"/>
      <c r="G283" s="104"/>
      <c r="H283" s="105"/>
      <c r="J283" s="198">
        <v>269</v>
      </c>
      <c r="K283" s="199">
        <f t="shared" si="9"/>
        <v>81.1625</v>
      </c>
      <c r="L283" s="87"/>
      <c r="M283" s="87"/>
      <c r="N283" s="87"/>
      <c r="O283" s="87"/>
      <c r="P283" s="90"/>
    </row>
    <row r="284" spans="2:16" ht="12.75">
      <c r="B284" s="198">
        <v>270</v>
      </c>
      <c r="C284" s="199">
        <f t="shared" si="8"/>
        <v>71.375</v>
      </c>
      <c r="D284" s="104"/>
      <c r="E284" s="104"/>
      <c r="F284" s="104"/>
      <c r="G284" s="104"/>
      <c r="H284" s="105"/>
      <c r="J284" s="198">
        <v>270</v>
      </c>
      <c r="K284" s="199">
        <f t="shared" si="9"/>
        <v>81.175</v>
      </c>
      <c r="L284" s="87"/>
      <c r="M284" s="87"/>
      <c r="N284" s="87"/>
      <c r="O284" s="87"/>
      <c r="P284" s="90"/>
    </row>
    <row r="285" spans="2:16" ht="12.75">
      <c r="B285" s="198">
        <v>271</v>
      </c>
      <c r="C285" s="199">
        <f>SUM(68+B285*0.0125)</f>
        <v>71.3875</v>
      </c>
      <c r="D285" s="104"/>
      <c r="E285" s="104"/>
      <c r="F285" s="104"/>
      <c r="G285" s="104"/>
      <c r="H285" s="105"/>
      <c r="J285" s="198">
        <v>271</v>
      </c>
      <c r="K285" s="199">
        <f>SUM(77.8+J285*0.0125)</f>
        <v>81.1875</v>
      </c>
      <c r="L285" s="87"/>
      <c r="M285" s="87"/>
      <c r="N285" s="87"/>
      <c r="O285" s="87"/>
      <c r="P285" s="90"/>
    </row>
    <row r="286" spans="2:16" ht="12.75">
      <c r="B286" s="198">
        <v>272</v>
      </c>
      <c r="C286" s="199">
        <f aca="true" t="shared" si="10" ref="C286:C349">SUM(68+B286*0.0125)</f>
        <v>71.4</v>
      </c>
      <c r="D286" s="104"/>
      <c r="E286" s="104"/>
      <c r="F286" s="104"/>
      <c r="G286" s="104"/>
      <c r="H286" s="105"/>
      <c r="J286" s="198">
        <v>272</v>
      </c>
      <c r="K286" s="199">
        <f aca="true" t="shared" si="11" ref="K286:K349">SUM(77.8+J286*0.0125)</f>
        <v>81.2</v>
      </c>
      <c r="L286" s="87"/>
      <c r="M286" s="87"/>
      <c r="N286" s="87"/>
      <c r="O286" s="87"/>
      <c r="P286" s="90"/>
    </row>
    <row r="287" spans="2:16" ht="12.75">
      <c r="B287" s="198">
        <v>273</v>
      </c>
      <c r="C287" s="199">
        <f t="shared" si="10"/>
        <v>71.4125</v>
      </c>
      <c r="D287" s="104"/>
      <c r="E287" s="104"/>
      <c r="F287" s="104"/>
      <c r="G287" s="104"/>
      <c r="H287" s="105"/>
      <c r="J287" s="198">
        <v>273</v>
      </c>
      <c r="K287" s="199">
        <f t="shared" si="11"/>
        <v>81.21249999999999</v>
      </c>
      <c r="L287" s="87"/>
      <c r="M287" s="87"/>
      <c r="N287" s="87"/>
      <c r="O287" s="87"/>
      <c r="P287" s="90"/>
    </row>
    <row r="288" spans="2:16" ht="12.75">
      <c r="B288" s="198">
        <v>274</v>
      </c>
      <c r="C288" s="199">
        <f t="shared" si="10"/>
        <v>71.425</v>
      </c>
      <c r="D288" s="104"/>
      <c r="E288" s="104"/>
      <c r="F288" s="104"/>
      <c r="G288" s="104"/>
      <c r="H288" s="105"/>
      <c r="J288" s="198">
        <v>274</v>
      </c>
      <c r="K288" s="199">
        <f t="shared" si="11"/>
        <v>81.225</v>
      </c>
      <c r="L288" s="87"/>
      <c r="M288" s="87"/>
      <c r="N288" s="87"/>
      <c r="O288" s="87"/>
      <c r="P288" s="90"/>
    </row>
    <row r="289" spans="2:16" ht="12.75">
      <c r="B289" s="198">
        <v>275</v>
      </c>
      <c r="C289" s="199">
        <f t="shared" si="10"/>
        <v>71.4375</v>
      </c>
      <c r="D289" s="104"/>
      <c r="E289" s="104"/>
      <c r="F289" s="104"/>
      <c r="G289" s="104"/>
      <c r="H289" s="105"/>
      <c r="J289" s="198">
        <v>275</v>
      </c>
      <c r="K289" s="199">
        <f t="shared" si="11"/>
        <v>81.2375</v>
      </c>
      <c r="L289" s="87"/>
      <c r="M289" s="87"/>
      <c r="N289" s="87"/>
      <c r="O289" s="87"/>
      <c r="P289" s="90"/>
    </row>
    <row r="290" spans="2:16" ht="12.75">
      <c r="B290" s="198">
        <v>276</v>
      </c>
      <c r="C290" s="199">
        <f t="shared" si="10"/>
        <v>71.45</v>
      </c>
      <c r="D290" s="104"/>
      <c r="E290" s="104"/>
      <c r="F290" s="104"/>
      <c r="G290" s="104"/>
      <c r="H290" s="105"/>
      <c r="J290" s="198">
        <v>276</v>
      </c>
      <c r="K290" s="199">
        <f t="shared" si="11"/>
        <v>81.25</v>
      </c>
      <c r="L290" s="87"/>
      <c r="M290" s="87"/>
      <c r="N290" s="87"/>
      <c r="O290" s="87"/>
      <c r="P290" s="90"/>
    </row>
    <row r="291" spans="2:16" ht="12.75">
      <c r="B291" s="198">
        <v>277</v>
      </c>
      <c r="C291" s="199">
        <f t="shared" si="10"/>
        <v>71.4625</v>
      </c>
      <c r="D291" s="104"/>
      <c r="E291" s="104"/>
      <c r="F291" s="104"/>
      <c r="G291" s="104"/>
      <c r="H291" s="105"/>
      <c r="J291" s="198">
        <v>277</v>
      </c>
      <c r="K291" s="199">
        <f t="shared" si="11"/>
        <v>81.2625</v>
      </c>
      <c r="L291" s="87"/>
      <c r="M291" s="87"/>
      <c r="N291" s="87"/>
      <c r="O291" s="87"/>
      <c r="P291" s="90"/>
    </row>
    <row r="292" spans="2:16" ht="12.75">
      <c r="B292" s="198">
        <v>278</v>
      </c>
      <c r="C292" s="199">
        <f t="shared" si="10"/>
        <v>71.475</v>
      </c>
      <c r="D292" s="104"/>
      <c r="E292" s="104"/>
      <c r="F292" s="104"/>
      <c r="G292" s="104"/>
      <c r="H292" s="105"/>
      <c r="J292" s="198">
        <v>278</v>
      </c>
      <c r="K292" s="199">
        <f t="shared" si="11"/>
        <v>81.27499999999999</v>
      </c>
      <c r="L292" s="87"/>
      <c r="M292" s="87"/>
      <c r="N292" s="87"/>
      <c r="O292" s="87"/>
      <c r="P292" s="90"/>
    </row>
    <row r="293" spans="2:16" ht="12.75">
      <c r="B293" s="198">
        <v>279</v>
      </c>
      <c r="C293" s="199">
        <f t="shared" si="10"/>
        <v>71.4875</v>
      </c>
      <c r="D293" s="104"/>
      <c r="E293" s="104"/>
      <c r="F293" s="104"/>
      <c r="G293" s="104"/>
      <c r="H293" s="105"/>
      <c r="J293" s="198">
        <v>279</v>
      </c>
      <c r="K293" s="199">
        <f t="shared" si="11"/>
        <v>81.2875</v>
      </c>
      <c r="L293" s="87"/>
      <c r="M293" s="87"/>
      <c r="N293" s="87"/>
      <c r="O293" s="87"/>
      <c r="P293" s="90"/>
    </row>
    <row r="294" spans="2:16" ht="12.75">
      <c r="B294" s="198">
        <v>280</v>
      </c>
      <c r="C294" s="199">
        <f t="shared" si="10"/>
        <v>71.5</v>
      </c>
      <c r="D294" s="104"/>
      <c r="E294" s="104"/>
      <c r="F294" s="104"/>
      <c r="G294" s="104"/>
      <c r="H294" s="105"/>
      <c r="J294" s="198">
        <v>280</v>
      </c>
      <c r="K294" s="199">
        <f t="shared" si="11"/>
        <v>81.3</v>
      </c>
      <c r="L294" s="87"/>
      <c r="M294" s="87"/>
      <c r="N294" s="87"/>
      <c r="O294" s="87"/>
      <c r="P294" s="90"/>
    </row>
    <row r="295" spans="2:16" ht="12.75">
      <c r="B295" s="198">
        <v>281</v>
      </c>
      <c r="C295" s="199">
        <f t="shared" si="10"/>
        <v>71.5125</v>
      </c>
      <c r="D295" s="104"/>
      <c r="E295" s="104"/>
      <c r="F295" s="104"/>
      <c r="G295" s="104"/>
      <c r="H295" s="105"/>
      <c r="J295" s="198">
        <v>281</v>
      </c>
      <c r="K295" s="199">
        <f t="shared" si="11"/>
        <v>81.3125</v>
      </c>
      <c r="L295" s="87"/>
      <c r="M295" s="87"/>
      <c r="N295" s="87"/>
      <c r="O295" s="87"/>
      <c r="P295" s="90"/>
    </row>
    <row r="296" spans="2:16" ht="12.75">
      <c r="B296" s="198">
        <v>282</v>
      </c>
      <c r="C296" s="199">
        <f t="shared" si="10"/>
        <v>71.525</v>
      </c>
      <c r="D296" s="104"/>
      <c r="E296" s="104"/>
      <c r="F296" s="104"/>
      <c r="G296" s="104"/>
      <c r="H296" s="105"/>
      <c r="J296" s="198">
        <v>282</v>
      </c>
      <c r="K296" s="199">
        <f t="shared" si="11"/>
        <v>81.325</v>
      </c>
      <c r="L296" s="87"/>
      <c r="M296" s="87"/>
      <c r="N296" s="87"/>
      <c r="O296" s="87"/>
      <c r="P296" s="90"/>
    </row>
    <row r="297" spans="2:16" ht="12.75">
      <c r="B297" s="198">
        <v>283</v>
      </c>
      <c r="C297" s="199">
        <f t="shared" si="10"/>
        <v>71.5375</v>
      </c>
      <c r="D297" s="104"/>
      <c r="E297" s="104"/>
      <c r="F297" s="104"/>
      <c r="G297" s="104"/>
      <c r="H297" s="105"/>
      <c r="J297" s="198">
        <v>283</v>
      </c>
      <c r="K297" s="199">
        <f t="shared" si="11"/>
        <v>81.33749999999999</v>
      </c>
      <c r="L297" s="87"/>
      <c r="M297" s="87"/>
      <c r="N297" s="87"/>
      <c r="O297" s="87"/>
      <c r="P297" s="90"/>
    </row>
    <row r="298" spans="2:16" ht="12.75">
      <c r="B298" s="198">
        <v>284</v>
      </c>
      <c r="C298" s="199">
        <f t="shared" si="10"/>
        <v>71.55</v>
      </c>
      <c r="D298" s="104"/>
      <c r="E298" s="104"/>
      <c r="F298" s="104"/>
      <c r="G298" s="104"/>
      <c r="H298" s="105"/>
      <c r="J298" s="198">
        <v>284</v>
      </c>
      <c r="K298" s="199">
        <f t="shared" si="11"/>
        <v>81.35</v>
      </c>
      <c r="L298" s="87"/>
      <c r="M298" s="87"/>
      <c r="N298" s="87"/>
      <c r="O298" s="87"/>
      <c r="P298" s="90"/>
    </row>
    <row r="299" spans="2:16" ht="12.75">
      <c r="B299" s="198">
        <v>285</v>
      </c>
      <c r="C299" s="199">
        <f t="shared" si="10"/>
        <v>71.5625</v>
      </c>
      <c r="D299" s="104"/>
      <c r="E299" s="104"/>
      <c r="F299" s="104"/>
      <c r="G299" s="104"/>
      <c r="H299" s="105"/>
      <c r="J299" s="198">
        <v>285</v>
      </c>
      <c r="K299" s="199">
        <f t="shared" si="11"/>
        <v>81.3625</v>
      </c>
      <c r="L299" s="87"/>
      <c r="M299" s="87"/>
      <c r="N299" s="87"/>
      <c r="O299" s="87"/>
      <c r="P299" s="90"/>
    </row>
    <row r="300" spans="2:16" ht="12.75">
      <c r="B300" s="198">
        <v>286</v>
      </c>
      <c r="C300" s="199">
        <f t="shared" si="10"/>
        <v>71.575</v>
      </c>
      <c r="D300" s="104"/>
      <c r="E300" s="104"/>
      <c r="F300" s="104"/>
      <c r="G300" s="104"/>
      <c r="H300" s="105"/>
      <c r="J300" s="198">
        <v>286</v>
      </c>
      <c r="K300" s="199">
        <f t="shared" si="11"/>
        <v>81.375</v>
      </c>
      <c r="L300" s="87"/>
      <c r="M300" s="87"/>
      <c r="N300" s="87"/>
      <c r="O300" s="87"/>
      <c r="P300" s="90"/>
    </row>
    <row r="301" spans="2:16" ht="12.75">
      <c r="B301" s="198">
        <v>287</v>
      </c>
      <c r="C301" s="199">
        <f t="shared" si="10"/>
        <v>71.5875</v>
      </c>
      <c r="D301" s="104"/>
      <c r="E301" s="104"/>
      <c r="F301" s="104"/>
      <c r="G301" s="104"/>
      <c r="H301" s="105"/>
      <c r="J301" s="198">
        <v>287</v>
      </c>
      <c r="K301" s="199">
        <f t="shared" si="11"/>
        <v>81.3875</v>
      </c>
      <c r="L301" s="87"/>
      <c r="M301" s="87"/>
      <c r="N301" s="87"/>
      <c r="O301" s="87"/>
      <c r="P301" s="90"/>
    </row>
    <row r="302" spans="2:16" ht="12.75">
      <c r="B302" s="198">
        <v>288</v>
      </c>
      <c r="C302" s="199">
        <f t="shared" si="10"/>
        <v>71.6</v>
      </c>
      <c r="D302" s="104"/>
      <c r="E302" s="104"/>
      <c r="F302" s="104"/>
      <c r="G302" s="104"/>
      <c r="H302" s="105"/>
      <c r="J302" s="198">
        <v>288</v>
      </c>
      <c r="K302" s="199">
        <f t="shared" si="11"/>
        <v>81.39999999999999</v>
      </c>
      <c r="L302" s="87"/>
      <c r="M302" s="87"/>
      <c r="N302" s="87"/>
      <c r="O302" s="87"/>
      <c r="P302" s="90"/>
    </row>
    <row r="303" spans="2:16" ht="12.75">
      <c r="B303" s="198">
        <v>289</v>
      </c>
      <c r="C303" s="199">
        <f t="shared" si="10"/>
        <v>71.6125</v>
      </c>
      <c r="D303" s="104"/>
      <c r="E303" s="104"/>
      <c r="F303" s="104"/>
      <c r="G303" s="104"/>
      <c r="H303" s="105"/>
      <c r="J303" s="198">
        <v>289</v>
      </c>
      <c r="K303" s="199">
        <f t="shared" si="11"/>
        <v>81.4125</v>
      </c>
      <c r="L303" s="87"/>
      <c r="M303" s="87"/>
      <c r="N303" s="87"/>
      <c r="O303" s="87"/>
      <c r="P303" s="90"/>
    </row>
    <row r="304" spans="2:16" ht="12.75">
      <c r="B304" s="198">
        <v>290</v>
      </c>
      <c r="C304" s="199">
        <f t="shared" si="10"/>
        <v>71.625</v>
      </c>
      <c r="D304" s="104"/>
      <c r="E304" s="104"/>
      <c r="F304" s="104"/>
      <c r="G304" s="104"/>
      <c r="H304" s="105"/>
      <c r="J304" s="198">
        <v>290</v>
      </c>
      <c r="K304" s="199">
        <f t="shared" si="11"/>
        <v>81.425</v>
      </c>
      <c r="L304" s="87"/>
      <c r="M304" s="87"/>
      <c r="N304" s="87"/>
      <c r="O304" s="87"/>
      <c r="P304" s="90"/>
    </row>
    <row r="305" spans="2:16" ht="12.75">
      <c r="B305" s="198">
        <v>291</v>
      </c>
      <c r="C305" s="199">
        <f t="shared" si="10"/>
        <v>71.6375</v>
      </c>
      <c r="D305" s="104"/>
      <c r="E305" s="104"/>
      <c r="F305" s="104"/>
      <c r="G305" s="104"/>
      <c r="H305" s="105"/>
      <c r="J305" s="198">
        <v>291</v>
      </c>
      <c r="K305" s="199">
        <f t="shared" si="11"/>
        <v>81.4375</v>
      </c>
      <c r="L305" s="87"/>
      <c r="M305" s="87"/>
      <c r="N305" s="87"/>
      <c r="O305" s="87"/>
      <c r="P305" s="90"/>
    </row>
    <row r="306" spans="2:16" ht="12.75">
      <c r="B306" s="198">
        <v>292</v>
      </c>
      <c r="C306" s="199">
        <f t="shared" si="10"/>
        <v>71.65</v>
      </c>
      <c r="D306" s="104"/>
      <c r="E306" s="104"/>
      <c r="F306" s="104"/>
      <c r="G306" s="104"/>
      <c r="H306" s="105"/>
      <c r="J306" s="198">
        <v>292</v>
      </c>
      <c r="K306" s="199">
        <f t="shared" si="11"/>
        <v>81.45</v>
      </c>
      <c r="L306" s="87"/>
      <c r="M306" s="87"/>
      <c r="N306" s="87"/>
      <c r="O306" s="87"/>
      <c r="P306" s="90"/>
    </row>
    <row r="307" spans="2:16" ht="12.75">
      <c r="B307" s="198">
        <v>293</v>
      </c>
      <c r="C307" s="199">
        <f t="shared" si="10"/>
        <v>71.6625</v>
      </c>
      <c r="D307" s="104"/>
      <c r="E307" s="104"/>
      <c r="F307" s="104"/>
      <c r="G307" s="104"/>
      <c r="H307" s="105"/>
      <c r="J307" s="198">
        <v>293</v>
      </c>
      <c r="K307" s="199">
        <f t="shared" si="11"/>
        <v>81.46249999999999</v>
      </c>
      <c r="L307" s="87"/>
      <c r="M307" s="87"/>
      <c r="N307" s="87"/>
      <c r="O307" s="87"/>
      <c r="P307" s="90"/>
    </row>
    <row r="308" spans="2:16" ht="12.75">
      <c r="B308" s="198">
        <v>294</v>
      </c>
      <c r="C308" s="199">
        <f t="shared" si="10"/>
        <v>71.675</v>
      </c>
      <c r="D308" s="104"/>
      <c r="E308" s="104"/>
      <c r="F308" s="104"/>
      <c r="G308" s="104"/>
      <c r="H308" s="105"/>
      <c r="J308" s="198">
        <v>294</v>
      </c>
      <c r="K308" s="199">
        <f t="shared" si="11"/>
        <v>81.475</v>
      </c>
      <c r="L308" s="87"/>
      <c r="M308" s="87"/>
      <c r="N308" s="87"/>
      <c r="O308" s="87"/>
      <c r="P308" s="90"/>
    </row>
    <row r="309" spans="2:16" ht="12.75">
      <c r="B309" s="198">
        <v>295</v>
      </c>
      <c r="C309" s="199">
        <f t="shared" si="10"/>
        <v>71.6875</v>
      </c>
      <c r="D309" s="104"/>
      <c r="E309" s="104"/>
      <c r="F309" s="104"/>
      <c r="G309" s="104"/>
      <c r="H309" s="105"/>
      <c r="J309" s="198">
        <v>295</v>
      </c>
      <c r="K309" s="199">
        <f t="shared" si="11"/>
        <v>81.4875</v>
      </c>
      <c r="L309" s="87"/>
      <c r="M309" s="87"/>
      <c r="N309" s="87"/>
      <c r="O309" s="87"/>
      <c r="P309" s="90"/>
    </row>
    <row r="310" spans="2:16" ht="12.75">
      <c r="B310" s="198">
        <v>296</v>
      </c>
      <c r="C310" s="199">
        <f t="shared" si="10"/>
        <v>71.7</v>
      </c>
      <c r="D310" s="104"/>
      <c r="E310" s="104"/>
      <c r="F310" s="104"/>
      <c r="G310" s="104"/>
      <c r="H310" s="105"/>
      <c r="J310" s="198">
        <v>296</v>
      </c>
      <c r="K310" s="199">
        <f t="shared" si="11"/>
        <v>81.5</v>
      </c>
      <c r="L310" s="87"/>
      <c r="M310" s="87"/>
      <c r="N310" s="87"/>
      <c r="O310" s="87"/>
      <c r="P310" s="90"/>
    </row>
    <row r="311" spans="2:16" ht="12.75">
      <c r="B311" s="198">
        <v>297</v>
      </c>
      <c r="C311" s="199">
        <f t="shared" si="10"/>
        <v>71.7125</v>
      </c>
      <c r="D311" s="104"/>
      <c r="E311" s="104"/>
      <c r="F311" s="104"/>
      <c r="G311" s="104"/>
      <c r="H311" s="105"/>
      <c r="J311" s="198">
        <v>297</v>
      </c>
      <c r="K311" s="199">
        <f t="shared" si="11"/>
        <v>81.5125</v>
      </c>
      <c r="L311" s="87"/>
      <c r="M311" s="87"/>
      <c r="N311" s="87"/>
      <c r="O311" s="87"/>
      <c r="P311" s="90"/>
    </row>
    <row r="312" spans="2:16" ht="12.75">
      <c r="B312" s="198">
        <v>298</v>
      </c>
      <c r="C312" s="199">
        <f t="shared" si="10"/>
        <v>71.725</v>
      </c>
      <c r="D312" s="104"/>
      <c r="E312" s="104"/>
      <c r="F312" s="104"/>
      <c r="G312" s="104"/>
      <c r="H312" s="105"/>
      <c r="J312" s="198">
        <v>298</v>
      </c>
      <c r="K312" s="199">
        <f t="shared" si="11"/>
        <v>81.52499999999999</v>
      </c>
      <c r="L312" s="87"/>
      <c r="M312" s="87"/>
      <c r="N312" s="87"/>
      <c r="O312" s="87"/>
      <c r="P312" s="90"/>
    </row>
    <row r="313" spans="2:16" ht="12.75">
      <c r="B313" s="198">
        <v>299</v>
      </c>
      <c r="C313" s="199">
        <f t="shared" si="10"/>
        <v>71.7375</v>
      </c>
      <c r="D313" s="104"/>
      <c r="E313" s="104"/>
      <c r="F313" s="104"/>
      <c r="G313" s="104"/>
      <c r="H313" s="105"/>
      <c r="J313" s="198">
        <v>299</v>
      </c>
      <c r="K313" s="199">
        <f t="shared" si="11"/>
        <v>81.5375</v>
      </c>
      <c r="L313" s="87"/>
      <c r="M313" s="87"/>
      <c r="N313" s="87"/>
      <c r="O313" s="87"/>
      <c r="P313" s="90"/>
    </row>
    <row r="314" spans="2:16" ht="12.75">
      <c r="B314" s="198">
        <v>300</v>
      </c>
      <c r="C314" s="199">
        <f t="shared" si="10"/>
        <v>71.75</v>
      </c>
      <c r="D314" s="104"/>
      <c r="E314" s="104"/>
      <c r="F314" s="104"/>
      <c r="G314" s="104"/>
      <c r="H314" s="105"/>
      <c r="J314" s="198">
        <v>300</v>
      </c>
      <c r="K314" s="199">
        <f t="shared" si="11"/>
        <v>81.55</v>
      </c>
      <c r="L314" s="87"/>
      <c r="M314" s="87"/>
      <c r="N314" s="87"/>
      <c r="O314" s="87"/>
      <c r="P314" s="90"/>
    </row>
    <row r="315" spans="2:16" ht="12.75">
      <c r="B315" s="198">
        <v>301</v>
      </c>
      <c r="C315" s="199">
        <f t="shared" si="10"/>
        <v>71.7625</v>
      </c>
      <c r="D315" s="104"/>
      <c r="E315" s="104"/>
      <c r="F315" s="104"/>
      <c r="G315" s="104"/>
      <c r="H315" s="105"/>
      <c r="J315" s="198">
        <v>301</v>
      </c>
      <c r="K315" s="199">
        <f t="shared" si="11"/>
        <v>81.5625</v>
      </c>
      <c r="L315" s="87"/>
      <c r="M315" s="87"/>
      <c r="N315" s="87"/>
      <c r="O315" s="87"/>
      <c r="P315" s="90"/>
    </row>
    <row r="316" spans="2:16" ht="12.75">
      <c r="B316" s="198">
        <v>302</v>
      </c>
      <c r="C316" s="199">
        <f t="shared" si="10"/>
        <v>71.775</v>
      </c>
      <c r="D316" s="104"/>
      <c r="E316" s="104"/>
      <c r="F316" s="104"/>
      <c r="G316" s="104"/>
      <c r="H316" s="105"/>
      <c r="J316" s="198">
        <v>302</v>
      </c>
      <c r="K316" s="199">
        <f t="shared" si="11"/>
        <v>81.575</v>
      </c>
      <c r="L316" s="87"/>
      <c r="M316" s="87"/>
      <c r="N316" s="87"/>
      <c r="O316" s="87"/>
      <c r="P316" s="90"/>
    </row>
    <row r="317" spans="2:16" ht="12.75">
      <c r="B317" s="198">
        <v>303</v>
      </c>
      <c r="C317" s="199">
        <f t="shared" si="10"/>
        <v>71.7875</v>
      </c>
      <c r="D317" s="104"/>
      <c r="E317" s="104"/>
      <c r="F317" s="104"/>
      <c r="G317" s="104"/>
      <c r="H317" s="105"/>
      <c r="J317" s="198">
        <v>303</v>
      </c>
      <c r="K317" s="199">
        <f t="shared" si="11"/>
        <v>81.58749999999999</v>
      </c>
      <c r="L317" s="87"/>
      <c r="M317" s="87"/>
      <c r="N317" s="87"/>
      <c r="O317" s="87"/>
      <c r="P317" s="90"/>
    </row>
    <row r="318" spans="2:16" ht="12.75">
      <c r="B318" s="198">
        <v>304</v>
      </c>
      <c r="C318" s="199">
        <f t="shared" si="10"/>
        <v>71.8</v>
      </c>
      <c r="D318" s="104"/>
      <c r="E318" s="104"/>
      <c r="F318" s="104"/>
      <c r="G318" s="104"/>
      <c r="H318" s="105"/>
      <c r="J318" s="198">
        <v>304</v>
      </c>
      <c r="K318" s="199">
        <f t="shared" si="11"/>
        <v>81.6</v>
      </c>
      <c r="L318" s="87"/>
      <c r="M318" s="87"/>
      <c r="N318" s="87"/>
      <c r="O318" s="87"/>
      <c r="P318" s="90"/>
    </row>
    <row r="319" spans="2:16" ht="12.75">
      <c r="B319" s="198">
        <v>305</v>
      </c>
      <c r="C319" s="199">
        <f t="shared" si="10"/>
        <v>71.8125</v>
      </c>
      <c r="D319" s="104"/>
      <c r="E319" s="104"/>
      <c r="F319" s="104"/>
      <c r="G319" s="104"/>
      <c r="H319" s="105"/>
      <c r="J319" s="198">
        <v>305</v>
      </c>
      <c r="K319" s="199">
        <f t="shared" si="11"/>
        <v>81.6125</v>
      </c>
      <c r="L319" s="87"/>
      <c r="M319" s="87"/>
      <c r="N319" s="87"/>
      <c r="O319" s="87"/>
      <c r="P319" s="90"/>
    </row>
    <row r="320" spans="2:16" ht="12.75">
      <c r="B320" s="198">
        <v>306</v>
      </c>
      <c r="C320" s="199">
        <f t="shared" si="10"/>
        <v>71.825</v>
      </c>
      <c r="D320" s="104"/>
      <c r="E320" s="104"/>
      <c r="F320" s="104"/>
      <c r="G320" s="104"/>
      <c r="H320" s="105"/>
      <c r="J320" s="198">
        <v>306</v>
      </c>
      <c r="K320" s="199">
        <f t="shared" si="11"/>
        <v>81.625</v>
      </c>
      <c r="L320" s="87"/>
      <c r="M320" s="87"/>
      <c r="N320" s="87"/>
      <c r="O320" s="87"/>
      <c r="P320" s="90"/>
    </row>
    <row r="321" spans="2:16" ht="12.75">
      <c r="B321" s="198">
        <v>307</v>
      </c>
      <c r="C321" s="199">
        <f t="shared" si="10"/>
        <v>71.8375</v>
      </c>
      <c r="D321" s="104"/>
      <c r="E321" s="104"/>
      <c r="F321" s="104"/>
      <c r="G321" s="104"/>
      <c r="H321" s="105"/>
      <c r="J321" s="198">
        <v>307</v>
      </c>
      <c r="K321" s="199">
        <f t="shared" si="11"/>
        <v>81.6375</v>
      </c>
      <c r="L321" s="87"/>
      <c r="M321" s="87"/>
      <c r="N321" s="87"/>
      <c r="O321" s="87"/>
      <c r="P321" s="90"/>
    </row>
    <row r="322" spans="2:16" ht="12.75">
      <c r="B322" s="198">
        <v>308</v>
      </c>
      <c r="C322" s="199">
        <f t="shared" si="10"/>
        <v>71.85</v>
      </c>
      <c r="D322" s="104"/>
      <c r="E322" s="104"/>
      <c r="F322" s="104"/>
      <c r="G322" s="104"/>
      <c r="H322" s="105"/>
      <c r="J322" s="198">
        <v>308</v>
      </c>
      <c r="K322" s="199">
        <f t="shared" si="11"/>
        <v>81.64999999999999</v>
      </c>
      <c r="L322" s="87"/>
      <c r="M322" s="87"/>
      <c r="N322" s="87"/>
      <c r="O322" s="87"/>
      <c r="P322" s="90"/>
    </row>
    <row r="323" spans="2:16" ht="12.75">
      <c r="B323" s="198">
        <v>309</v>
      </c>
      <c r="C323" s="199">
        <f t="shared" si="10"/>
        <v>71.8625</v>
      </c>
      <c r="D323" s="104"/>
      <c r="E323" s="104"/>
      <c r="F323" s="104"/>
      <c r="G323" s="104"/>
      <c r="H323" s="105"/>
      <c r="J323" s="198">
        <v>309</v>
      </c>
      <c r="K323" s="199">
        <f t="shared" si="11"/>
        <v>81.6625</v>
      </c>
      <c r="L323" s="87"/>
      <c r="M323" s="87"/>
      <c r="N323" s="87"/>
      <c r="O323" s="87"/>
      <c r="P323" s="90"/>
    </row>
    <row r="324" spans="2:16" ht="12.75">
      <c r="B324" s="198">
        <v>310</v>
      </c>
      <c r="C324" s="199">
        <f t="shared" si="10"/>
        <v>71.875</v>
      </c>
      <c r="D324" s="104"/>
      <c r="E324" s="104"/>
      <c r="F324" s="104"/>
      <c r="G324" s="104"/>
      <c r="H324" s="105"/>
      <c r="J324" s="198">
        <v>310</v>
      </c>
      <c r="K324" s="199">
        <f t="shared" si="11"/>
        <v>81.675</v>
      </c>
      <c r="L324" s="87"/>
      <c r="M324" s="87"/>
      <c r="N324" s="87"/>
      <c r="O324" s="87"/>
      <c r="P324" s="90"/>
    </row>
    <row r="325" spans="2:16" ht="12.75">
      <c r="B325" s="198">
        <v>311</v>
      </c>
      <c r="C325" s="199">
        <f t="shared" si="10"/>
        <v>71.8875</v>
      </c>
      <c r="D325" s="104"/>
      <c r="E325" s="104"/>
      <c r="F325" s="104"/>
      <c r="G325" s="104"/>
      <c r="H325" s="105"/>
      <c r="J325" s="198">
        <v>311</v>
      </c>
      <c r="K325" s="199">
        <f t="shared" si="11"/>
        <v>81.6875</v>
      </c>
      <c r="L325" s="87"/>
      <c r="M325" s="87"/>
      <c r="N325" s="87"/>
      <c r="O325" s="87"/>
      <c r="P325" s="90"/>
    </row>
    <row r="326" spans="2:16" ht="12.75">
      <c r="B326" s="198">
        <v>312</v>
      </c>
      <c r="C326" s="199">
        <f t="shared" si="10"/>
        <v>71.9</v>
      </c>
      <c r="D326" s="104"/>
      <c r="E326" s="104"/>
      <c r="F326" s="104"/>
      <c r="G326" s="104"/>
      <c r="H326" s="105"/>
      <c r="J326" s="198">
        <v>312</v>
      </c>
      <c r="K326" s="199">
        <f t="shared" si="11"/>
        <v>81.7</v>
      </c>
      <c r="L326" s="87"/>
      <c r="M326" s="87"/>
      <c r="N326" s="87"/>
      <c r="O326" s="87"/>
      <c r="P326" s="90"/>
    </row>
    <row r="327" spans="2:16" ht="12.75">
      <c r="B327" s="198">
        <v>313</v>
      </c>
      <c r="C327" s="199">
        <f t="shared" si="10"/>
        <v>71.9125</v>
      </c>
      <c r="D327" s="104"/>
      <c r="E327" s="104"/>
      <c r="F327" s="104"/>
      <c r="G327" s="104"/>
      <c r="H327" s="105"/>
      <c r="J327" s="198">
        <v>313</v>
      </c>
      <c r="K327" s="199">
        <f t="shared" si="11"/>
        <v>81.71249999999999</v>
      </c>
      <c r="L327" s="87"/>
      <c r="M327" s="87"/>
      <c r="N327" s="87"/>
      <c r="O327" s="87"/>
      <c r="P327" s="90"/>
    </row>
    <row r="328" spans="2:16" ht="12.75">
      <c r="B328" s="198">
        <v>314</v>
      </c>
      <c r="C328" s="199">
        <f t="shared" si="10"/>
        <v>71.925</v>
      </c>
      <c r="D328" s="104"/>
      <c r="E328" s="104"/>
      <c r="F328" s="104"/>
      <c r="G328" s="104"/>
      <c r="H328" s="105"/>
      <c r="J328" s="198">
        <v>314</v>
      </c>
      <c r="K328" s="199">
        <f t="shared" si="11"/>
        <v>81.725</v>
      </c>
      <c r="L328" s="87"/>
      <c r="M328" s="87"/>
      <c r="N328" s="87"/>
      <c r="O328" s="87"/>
      <c r="P328" s="90"/>
    </row>
    <row r="329" spans="2:16" ht="12.75">
      <c r="B329" s="198">
        <v>315</v>
      </c>
      <c r="C329" s="199">
        <f t="shared" si="10"/>
        <v>71.9375</v>
      </c>
      <c r="D329" s="104"/>
      <c r="E329" s="104"/>
      <c r="F329" s="104"/>
      <c r="G329" s="104"/>
      <c r="H329" s="105"/>
      <c r="J329" s="198">
        <v>315</v>
      </c>
      <c r="K329" s="199">
        <f t="shared" si="11"/>
        <v>81.7375</v>
      </c>
      <c r="L329" s="87"/>
      <c r="M329" s="87"/>
      <c r="N329" s="87"/>
      <c r="O329" s="87"/>
      <c r="P329" s="90"/>
    </row>
    <row r="330" spans="2:16" ht="12.75">
      <c r="B330" s="198">
        <v>316</v>
      </c>
      <c r="C330" s="199">
        <f t="shared" si="10"/>
        <v>71.95</v>
      </c>
      <c r="D330" s="104"/>
      <c r="E330" s="104"/>
      <c r="F330" s="104"/>
      <c r="G330" s="104"/>
      <c r="H330" s="105"/>
      <c r="J330" s="198">
        <v>316</v>
      </c>
      <c r="K330" s="199">
        <f t="shared" si="11"/>
        <v>81.75</v>
      </c>
      <c r="L330" s="87"/>
      <c r="M330" s="87"/>
      <c r="N330" s="87"/>
      <c r="O330" s="87"/>
      <c r="P330" s="90"/>
    </row>
    <row r="331" spans="2:16" ht="12.75">
      <c r="B331" s="198">
        <v>317</v>
      </c>
      <c r="C331" s="199">
        <f t="shared" si="10"/>
        <v>71.9625</v>
      </c>
      <c r="D331" s="104"/>
      <c r="E331" s="104"/>
      <c r="F331" s="104"/>
      <c r="G331" s="104"/>
      <c r="H331" s="105"/>
      <c r="J331" s="198">
        <v>317</v>
      </c>
      <c r="K331" s="199">
        <f t="shared" si="11"/>
        <v>81.7625</v>
      </c>
      <c r="L331" s="87"/>
      <c r="M331" s="87"/>
      <c r="N331" s="87"/>
      <c r="O331" s="87"/>
      <c r="P331" s="90"/>
    </row>
    <row r="332" spans="2:16" ht="12.75">
      <c r="B332" s="198">
        <v>318</v>
      </c>
      <c r="C332" s="199">
        <f t="shared" si="10"/>
        <v>71.975</v>
      </c>
      <c r="D332" s="104"/>
      <c r="E332" s="104"/>
      <c r="F332" s="104"/>
      <c r="G332" s="104"/>
      <c r="H332" s="105"/>
      <c r="J332" s="198">
        <v>318</v>
      </c>
      <c r="K332" s="199">
        <f t="shared" si="11"/>
        <v>81.77499999999999</v>
      </c>
      <c r="L332" s="87"/>
      <c r="M332" s="87"/>
      <c r="N332" s="87"/>
      <c r="O332" s="87"/>
      <c r="P332" s="90"/>
    </row>
    <row r="333" spans="2:16" ht="12.75">
      <c r="B333" s="198">
        <v>319</v>
      </c>
      <c r="C333" s="199">
        <f t="shared" si="10"/>
        <v>71.9875</v>
      </c>
      <c r="D333" s="104"/>
      <c r="E333" s="104"/>
      <c r="F333" s="104"/>
      <c r="G333" s="104"/>
      <c r="H333" s="105"/>
      <c r="J333" s="198">
        <v>319</v>
      </c>
      <c r="K333" s="199">
        <f t="shared" si="11"/>
        <v>81.7875</v>
      </c>
      <c r="L333" s="87"/>
      <c r="M333" s="87"/>
      <c r="N333" s="87"/>
      <c r="O333" s="87"/>
      <c r="P333" s="90"/>
    </row>
    <row r="334" spans="2:16" ht="12.75">
      <c r="B334" s="198">
        <v>320</v>
      </c>
      <c r="C334" s="199">
        <f t="shared" si="10"/>
        <v>72</v>
      </c>
      <c r="D334" s="104"/>
      <c r="E334" s="104"/>
      <c r="F334" s="104"/>
      <c r="G334" s="104"/>
      <c r="H334" s="105"/>
      <c r="J334" s="198">
        <v>320</v>
      </c>
      <c r="K334" s="199">
        <f t="shared" si="11"/>
        <v>81.8</v>
      </c>
      <c r="L334" s="87"/>
      <c r="M334" s="87"/>
      <c r="N334" s="87"/>
      <c r="O334" s="87"/>
      <c r="P334" s="90"/>
    </row>
    <row r="335" spans="2:16" ht="12.75">
      <c r="B335" s="198">
        <v>321</v>
      </c>
      <c r="C335" s="199">
        <f t="shared" si="10"/>
        <v>72.0125</v>
      </c>
      <c r="D335" s="104"/>
      <c r="E335" s="104"/>
      <c r="F335" s="104"/>
      <c r="G335" s="104"/>
      <c r="H335" s="105"/>
      <c r="J335" s="198">
        <v>321</v>
      </c>
      <c r="K335" s="199">
        <f t="shared" si="11"/>
        <v>81.8125</v>
      </c>
      <c r="L335" s="87"/>
      <c r="M335" s="87"/>
      <c r="N335" s="87"/>
      <c r="O335" s="87"/>
      <c r="P335" s="90"/>
    </row>
    <row r="336" spans="2:16" ht="12.75">
      <c r="B336" s="198">
        <v>322</v>
      </c>
      <c r="C336" s="199">
        <f t="shared" si="10"/>
        <v>72.025</v>
      </c>
      <c r="D336" s="104"/>
      <c r="E336" s="104"/>
      <c r="F336" s="104"/>
      <c r="G336" s="104"/>
      <c r="H336" s="105"/>
      <c r="J336" s="198">
        <v>322</v>
      </c>
      <c r="K336" s="199">
        <f t="shared" si="11"/>
        <v>81.825</v>
      </c>
      <c r="L336" s="87"/>
      <c r="M336" s="87"/>
      <c r="N336" s="87"/>
      <c r="O336" s="87"/>
      <c r="P336" s="90"/>
    </row>
    <row r="337" spans="2:16" ht="12.75">
      <c r="B337" s="198">
        <v>323</v>
      </c>
      <c r="C337" s="199">
        <f t="shared" si="10"/>
        <v>72.0375</v>
      </c>
      <c r="D337" s="104"/>
      <c r="E337" s="104"/>
      <c r="F337" s="104"/>
      <c r="G337" s="104"/>
      <c r="H337" s="105"/>
      <c r="J337" s="198">
        <v>323</v>
      </c>
      <c r="K337" s="199">
        <f t="shared" si="11"/>
        <v>81.83749999999999</v>
      </c>
      <c r="L337" s="87"/>
      <c r="M337" s="87"/>
      <c r="N337" s="87"/>
      <c r="O337" s="87"/>
      <c r="P337" s="90"/>
    </row>
    <row r="338" spans="2:16" ht="12.75">
      <c r="B338" s="198">
        <v>324</v>
      </c>
      <c r="C338" s="199">
        <f t="shared" si="10"/>
        <v>72.05</v>
      </c>
      <c r="D338" s="104"/>
      <c r="E338" s="104"/>
      <c r="F338" s="104"/>
      <c r="G338" s="104"/>
      <c r="H338" s="105"/>
      <c r="J338" s="198">
        <v>324</v>
      </c>
      <c r="K338" s="199">
        <f t="shared" si="11"/>
        <v>81.85</v>
      </c>
      <c r="L338" s="87"/>
      <c r="M338" s="87"/>
      <c r="N338" s="87"/>
      <c r="O338" s="87"/>
      <c r="P338" s="90"/>
    </row>
    <row r="339" spans="2:16" ht="12.75">
      <c r="B339" s="198">
        <v>325</v>
      </c>
      <c r="C339" s="199">
        <f t="shared" si="10"/>
        <v>72.0625</v>
      </c>
      <c r="D339" s="104"/>
      <c r="E339" s="104"/>
      <c r="F339" s="104"/>
      <c r="G339" s="104"/>
      <c r="H339" s="105"/>
      <c r="J339" s="198">
        <v>325</v>
      </c>
      <c r="K339" s="199">
        <f t="shared" si="11"/>
        <v>81.8625</v>
      </c>
      <c r="L339" s="87"/>
      <c r="M339" s="87"/>
      <c r="N339" s="87"/>
      <c r="O339" s="87"/>
      <c r="P339" s="90"/>
    </row>
    <row r="340" spans="2:16" ht="12.75">
      <c r="B340" s="198">
        <v>326</v>
      </c>
      <c r="C340" s="199">
        <f t="shared" si="10"/>
        <v>72.075</v>
      </c>
      <c r="D340" s="104"/>
      <c r="E340" s="104"/>
      <c r="F340" s="104"/>
      <c r="G340" s="104"/>
      <c r="H340" s="105"/>
      <c r="J340" s="198">
        <v>326</v>
      </c>
      <c r="K340" s="199">
        <f t="shared" si="11"/>
        <v>81.875</v>
      </c>
      <c r="L340" s="87"/>
      <c r="M340" s="87"/>
      <c r="N340" s="87"/>
      <c r="O340" s="87"/>
      <c r="P340" s="90"/>
    </row>
    <row r="341" spans="2:16" ht="12.75">
      <c r="B341" s="198">
        <v>327</v>
      </c>
      <c r="C341" s="199">
        <f t="shared" si="10"/>
        <v>72.0875</v>
      </c>
      <c r="D341" s="104"/>
      <c r="E341" s="104"/>
      <c r="F341" s="104"/>
      <c r="G341" s="104"/>
      <c r="H341" s="105"/>
      <c r="J341" s="198">
        <v>327</v>
      </c>
      <c r="K341" s="199">
        <f t="shared" si="11"/>
        <v>81.8875</v>
      </c>
      <c r="L341" s="87"/>
      <c r="M341" s="87"/>
      <c r="N341" s="87"/>
      <c r="O341" s="87"/>
      <c r="P341" s="90"/>
    </row>
    <row r="342" spans="2:16" ht="12.75">
      <c r="B342" s="198">
        <v>328</v>
      </c>
      <c r="C342" s="199">
        <f t="shared" si="10"/>
        <v>72.1</v>
      </c>
      <c r="D342" s="104"/>
      <c r="E342" s="104"/>
      <c r="F342" s="104"/>
      <c r="G342" s="104"/>
      <c r="H342" s="105"/>
      <c r="J342" s="198">
        <v>328</v>
      </c>
      <c r="K342" s="199">
        <f t="shared" si="11"/>
        <v>81.89999999999999</v>
      </c>
      <c r="L342" s="87"/>
      <c r="M342" s="87"/>
      <c r="N342" s="87"/>
      <c r="O342" s="87"/>
      <c r="P342" s="90"/>
    </row>
    <row r="343" spans="2:16" ht="12.75">
      <c r="B343" s="198">
        <v>329</v>
      </c>
      <c r="C343" s="199">
        <f t="shared" si="10"/>
        <v>72.1125</v>
      </c>
      <c r="D343" s="104"/>
      <c r="E343" s="104"/>
      <c r="F343" s="104"/>
      <c r="G343" s="104"/>
      <c r="H343" s="105"/>
      <c r="J343" s="198">
        <v>329</v>
      </c>
      <c r="K343" s="199">
        <f t="shared" si="11"/>
        <v>81.9125</v>
      </c>
      <c r="L343" s="87"/>
      <c r="M343" s="87"/>
      <c r="N343" s="87"/>
      <c r="O343" s="87"/>
      <c r="P343" s="90"/>
    </row>
    <row r="344" spans="2:16" ht="12.75">
      <c r="B344" s="198">
        <v>330</v>
      </c>
      <c r="C344" s="199">
        <f t="shared" si="10"/>
        <v>72.125</v>
      </c>
      <c r="D344" s="104"/>
      <c r="E344" s="104"/>
      <c r="F344" s="104"/>
      <c r="G344" s="104"/>
      <c r="H344" s="105"/>
      <c r="J344" s="198">
        <v>330</v>
      </c>
      <c r="K344" s="199">
        <f t="shared" si="11"/>
        <v>81.925</v>
      </c>
      <c r="L344" s="87"/>
      <c r="M344" s="87"/>
      <c r="N344" s="87"/>
      <c r="O344" s="87"/>
      <c r="P344" s="90"/>
    </row>
    <row r="345" spans="2:16" ht="12.75">
      <c r="B345" s="198">
        <v>331</v>
      </c>
      <c r="C345" s="199">
        <f t="shared" si="10"/>
        <v>72.1375</v>
      </c>
      <c r="D345" s="104"/>
      <c r="E345" s="104"/>
      <c r="F345" s="104"/>
      <c r="G345" s="104"/>
      <c r="H345" s="105"/>
      <c r="J345" s="198">
        <v>331</v>
      </c>
      <c r="K345" s="199">
        <f t="shared" si="11"/>
        <v>81.9375</v>
      </c>
      <c r="L345" s="87"/>
      <c r="M345" s="87"/>
      <c r="N345" s="87"/>
      <c r="O345" s="87"/>
      <c r="P345" s="90"/>
    </row>
    <row r="346" spans="2:16" ht="12.75">
      <c r="B346" s="198">
        <v>332</v>
      </c>
      <c r="C346" s="199">
        <f t="shared" si="10"/>
        <v>72.15</v>
      </c>
      <c r="D346" s="104"/>
      <c r="E346" s="104"/>
      <c r="F346" s="104"/>
      <c r="G346" s="104"/>
      <c r="H346" s="105"/>
      <c r="J346" s="198">
        <v>332</v>
      </c>
      <c r="K346" s="199">
        <f t="shared" si="11"/>
        <v>81.95</v>
      </c>
      <c r="L346" s="87"/>
      <c r="M346" s="87"/>
      <c r="N346" s="87"/>
      <c r="O346" s="87"/>
      <c r="P346" s="90"/>
    </row>
    <row r="347" spans="2:16" ht="12.75">
      <c r="B347" s="198">
        <v>333</v>
      </c>
      <c r="C347" s="199">
        <f t="shared" si="10"/>
        <v>72.1625</v>
      </c>
      <c r="D347" s="104"/>
      <c r="E347" s="104"/>
      <c r="F347" s="104"/>
      <c r="G347" s="104"/>
      <c r="H347" s="105"/>
      <c r="J347" s="198">
        <v>333</v>
      </c>
      <c r="K347" s="199">
        <f t="shared" si="11"/>
        <v>81.96249999999999</v>
      </c>
      <c r="L347" s="87"/>
      <c r="M347" s="87"/>
      <c r="N347" s="87"/>
      <c r="O347" s="87"/>
      <c r="P347" s="90"/>
    </row>
    <row r="348" spans="2:16" ht="12.75">
      <c r="B348" s="198">
        <v>334</v>
      </c>
      <c r="C348" s="199">
        <f t="shared" si="10"/>
        <v>72.175</v>
      </c>
      <c r="D348" s="104"/>
      <c r="E348" s="104"/>
      <c r="F348" s="104"/>
      <c r="G348" s="104"/>
      <c r="H348" s="105"/>
      <c r="J348" s="198">
        <v>334</v>
      </c>
      <c r="K348" s="199">
        <f t="shared" si="11"/>
        <v>81.975</v>
      </c>
      <c r="L348" s="87"/>
      <c r="M348" s="87"/>
      <c r="N348" s="87"/>
      <c r="O348" s="87"/>
      <c r="P348" s="90"/>
    </row>
    <row r="349" spans="2:16" ht="12.75">
      <c r="B349" s="198">
        <v>335</v>
      </c>
      <c r="C349" s="199">
        <f t="shared" si="10"/>
        <v>72.1875</v>
      </c>
      <c r="D349" s="104"/>
      <c r="E349" s="104"/>
      <c r="F349" s="104"/>
      <c r="G349" s="104"/>
      <c r="H349" s="105"/>
      <c r="J349" s="198">
        <v>335</v>
      </c>
      <c r="K349" s="199">
        <f t="shared" si="11"/>
        <v>81.9875</v>
      </c>
      <c r="L349" s="87"/>
      <c r="M349" s="87"/>
      <c r="N349" s="87"/>
      <c r="O349" s="87"/>
      <c r="P349" s="90"/>
    </row>
    <row r="350" spans="2:16" ht="12.75">
      <c r="B350" s="198">
        <v>336</v>
      </c>
      <c r="C350" s="199">
        <f aca="true" t="shared" si="12" ref="C350:C407">SUM(68+B350*0.0125)</f>
        <v>72.2</v>
      </c>
      <c r="D350" s="104"/>
      <c r="E350" s="104"/>
      <c r="F350" s="104"/>
      <c r="G350" s="104"/>
      <c r="H350" s="105"/>
      <c r="J350" s="198">
        <v>336</v>
      </c>
      <c r="K350" s="199">
        <f aca="true" t="shared" si="13" ref="K350:K407">SUM(77.8+J350*0.0125)</f>
        <v>82</v>
      </c>
      <c r="L350" s="87"/>
      <c r="M350" s="87"/>
      <c r="N350" s="87"/>
      <c r="O350" s="87"/>
      <c r="P350" s="90"/>
    </row>
    <row r="351" spans="2:16" ht="12.75">
      <c r="B351" s="198">
        <v>337</v>
      </c>
      <c r="C351" s="199">
        <f t="shared" si="12"/>
        <v>72.2125</v>
      </c>
      <c r="D351" s="104"/>
      <c r="E351" s="104"/>
      <c r="F351" s="104"/>
      <c r="G351" s="104"/>
      <c r="H351" s="105"/>
      <c r="J351" s="198">
        <v>337</v>
      </c>
      <c r="K351" s="199">
        <f t="shared" si="13"/>
        <v>82.0125</v>
      </c>
      <c r="L351" s="87"/>
      <c r="M351" s="87"/>
      <c r="N351" s="87"/>
      <c r="O351" s="87"/>
      <c r="P351" s="90"/>
    </row>
    <row r="352" spans="2:16" ht="12.75">
      <c r="B352" s="198">
        <v>338</v>
      </c>
      <c r="C352" s="199">
        <f t="shared" si="12"/>
        <v>72.225</v>
      </c>
      <c r="D352" s="104"/>
      <c r="E352" s="104"/>
      <c r="F352" s="104"/>
      <c r="G352" s="104"/>
      <c r="H352" s="105"/>
      <c r="J352" s="198">
        <v>338</v>
      </c>
      <c r="K352" s="199">
        <f t="shared" si="13"/>
        <v>82.02499999999999</v>
      </c>
      <c r="L352" s="87"/>
      <c r="M352" s="87"/>
      <c r="N352" s="87"/>
      <c r="O352" s="87"/>
      <c r="P352" s="90"/>
    </row>
    <row r="353" spans="2:16" ht="12.75">
      <c r="B353" s="198">
        <v>339</v>
      </c>
      <c r="C353" s="199">
        <f t="shared" si="12"/>
        <v>72.2375</v>
      </c>
      <c r="D353" s="104"/>
      <c r="E353" s="104"/>
      <c r="F353" s="104"/>
      <c r="G353" s="104"/>
      <c r="H353" s="105"/>
      <c r="J353" s="198">
        <v>339</v>
      </c>
      <c r="K353" s="199">
        <f t="shared" si="13"/>
        <v>82.0375</v>
      </c>
      <c r="L353" s="87"/>
      <c r="M353" s="87"/>
      <c r="N353" s="87"/>
      <c r="O353" s="87"/>
      <c r="P353" s="90"/>
    </row>
    <row r="354" spans="2:16" ht="12.75">
      <c r="B354" s="198">
        <v>340</v>
      </c>
      <c r="C354" s="199">
        <f t="shared" si="12"/>
        <v>72.25</v>
      </c>
      <c r="D354" s="104"/>
      <c r="E354" s="104"/>
      <c r="F354" s="104"/>
      <c r="G354" s="104"/>
      <c r="H354" s="105"/>
      <c r="J354" s="198">
        <v>340</v>
      </c>
      <c r="K354" s="199">
        <f t="shared" si="13"/>
        <v>82.05</v>
      </c>
      <c r="L354" s="87"/>
      <c r="M354" s="87"/>
      <c r="N354" s="87"/>
      <c r="O354" s="87"/>
      <c r="P354" s="90"/>
    </row>
    <row r="355" spans="2:16" ht="12.75">
      <c r="B355" s="198">
        <v>341</v>
      </c>
      <c r="C355" s="199">
        <f t="shared" si="12"/>
        <v>72.2625</v>
      </c>
      <c r="D355" s="104"/>
      <c r="E355" s="104"/>
      <c r="F355" s="104"/>
      <c r="G355" s="104"/>
      <c r="H355" s="105"/>
      <c r="J355" s="198">
        <v>341</v>
      </c>
      <c r="K355" s="199">
        <f t="shared" si="13"/>
        <v>82.0625</v>
      </c>
      <c r="L355" s="87"/>
      <c r="M355" s="87"/>
      <c r="N355" s="87"/>
      <c r="O355" s="87"/>
      <c r="P355" s="90"/>
    </row>
    <row r="356" spans="2:16" ht="12.75">
      <c r="B356" s="198">
        <v>342</v>
      </c>
      <c r="C356" s="199">
        <f t="shared" si="12"/>
        <v>72.275</v>
      </c>
      <c r="D356" s="104"/>
      <c r="E356" s="104"/>
      <c r="F356" s="104"/>
      <c r="G356" s="104"/>
      <c r="H356" s="105"/>
      <c r="J356" s="198">
        <v>342</v>
      </c>
      <c r="K356" s="199">
        <f t="shared" si="13"/>
        <v>82.075</v>
      </c>
      <c r="L356" s="87"/>
      <c r="M356" s="87"/>
      <c r="N356" s="87"/>
      <c r="O356" s="87"/>
      <c r="P356" s="90"/>
    </row>
    <row r="357" spans="2:16" ht="12.75">
      <c r="B357" s="198">
        <v>343</v>
      </c>
      <c r="C357" s="199">
        <f t="shared" si="12"/>
        <v>72.2875</v>
      </c>
      <c r="D357" s="104"/>
      <c r="E357" s="104"/>
      <c r="F357" s="104"/>
      <c r="G357" s="104"/>
      <c r="H357" s="105"/>
      <c r="J357" s="198">
        <v>343</v>
      </c>
      <c r="K357" s="199">
        <f t="shared" si="13"/>
        <v>82.08749999999999</v>
      </c>
      <c r="L357" s="87"/>
      <c r="M357" s="87"/>
      <c r="N357" s="87"/>
      <c r="O357" s="87"/>
      <c r="P357" s="90"/>
    </row>
    <row r="358" spans="2:16" ht="12.75">
      <c r="B358" s="198">
        <v>344</v>
      </c>
      <c r="C358" s="199">
        <f t="shared" si="12"/>
        <v>72.3</v>
      </c>
      <c r="D358" s="104"/>
      <c r="E358" s="104"/>
      <c r="F358" s="104"/>
      <c r="G358" s="104"/>
      <c r="H358" s="105"/>
      <c r="J358" s="198">
        <v>344</v>
      </c>
      <c r="K358" s="199">
        <f t="shared" si="13"/>
        <v>82.1</v>
      </c>
      <c r="L358" s="87"/>
      <c r="M358" s="87"/>
      <c r="N358" s="87"/>
      <c r="O358" s="87"/>
      <c r="P358" s="90"/>
    </row>
    <row r="359" spans="2:16" ht="12.75">
      <c r="B359" s="198">
        <v>345</v>
      </c>
      <c r="C359" s="199">
        <f t="shared" si="12"/>
        <v>72.3125</v>
      </c>
      <c r="D359" s="104"/>
      <c r="E359" s="104"/>
      <c r="F359" s="104"/>
      <c r="G359" s="104"/>
      <c r="H359" s="105"/>
      <c r="J359" s="198">
        <v>345</v>
      </c>
      <c r="K359" s="199">
        <f t="shared" si="13"/>
        <v>82.1125</v>
      </c>
      <c r="L359" s="87"/>
      <c r="M359" s="87"/>
      <c r="N359" s="87"/>
      <c r="O359" s="87"/>
      <c r="P359" s="90"/>
    </row>
    <row r="360" spans="2:16" ht="12.75">
      <c r="B360" s="198">
        <v>346</v>
      </c>
      <c r="C360" s="199">
        <f t="shared" si="12"/>
        <v>72.325</v>
      </c>
      <c r="D360" s="104"/>
      <c r="E360" s="104"/>
      <c r="F360" s="104"/>
      <c r="G360" s="104"/>
      <c r="H360" s="105"/>
      <c r="J360" s="198">
        <v>346</v>
      </c>
      <c r="K360" s="199">
        <f t="shared" si="13"/>
        <v>82.125</v>
      </c>
      <c r="L360" s="87"/>
      <c r="M360" s="87"/>
      <c r="N360" s="87"/>
      <c r="O360" s="87"/>
      <c r="P360" s="90"/>
    </row>
    <row r="361" spans="2:16" ht="12.75">
      <c r="B361" s="198">
        <v>347</v>
      </c>
      <c r="C361" s="199">
        <f t="shared" si="12"/>
        <v>72.3375</v>
      </c>
      <c r="D361" s="104"/>
      <c r="E361" s="104"/>
      <c r="F361" s="104"/>
      <c r="G361" s="104"/>
      <c r="H361" s="105"/>
      <c r="J361" s="198">
        <v>347</v>
      </c>
      <c r="K361" s="199">
        <f t="shared" si="13"/>
        <v>82.1375</v>
      </c>
      <c r="L361" s="87"/>
      <c r="M361" s="87"/>
      <c r="N361" s="87"/>
      <c r="O361" s="87"/>
      <c r="P361" s="90"/>
    </row>
    <row r="362" spans="2:16" ht="12.75">
      <c r="B362" s="198">
        <v>348</v>
      </c>
      <c r="C362" s="199">
        <f t="shared" si="12"/>
        <v>72.35</v>
      </c>
      <c r="D362" s="104"/>
      <c r="E362" s="104"/>
      <c r="F362" s="104"/>
      <c r="G362" s="104"/>
      <c r="H362" s="105"/>
      <c r="J362" s="198">
        <v>348</v>
      </c>
      <c r="K362" s="199">
        <f t="shared" si="13"/>
        <v>82.14999999999999</v>
      </c>
      <c r="L362" s="87"/>
      <c r="M362" s="87"/>
      <c r="N362" s="87"/>
      <c r="O362" s="87"/>
      <c r="P362" s="90"/>
    </row>
    <row r="363" spans="2:16" ht="12.75">
      <c r="B363" s="198">
        <v>349</v>
      </c>
      <c r="C363" s="199">
        <f t="shared" si="12"/>
        <v>72.3625</v>
      </c>
      <c r="D363" s="104"/>
      <c r="E363" s="104"/>
      <c r="F363" s="104"/>
      <c r="G363" s="104"/>
      <c r="H363" s="105"/>
      <c r="J363" s="198">
        <v>349</v>
      </c>
      <c r="K363" s="199">
        <f t="shared" si="13"/>
        <v>82.1625</v>
      </c>
      <c r="L363" s="87"/>
      <c r="M363" s="87"/>
      <c r="N363" s="87"/>
      <c r="O363" s="87"/>
      <c r="P363" s="90"/>
    </row>
    <row r="364" spans="2:16" ht="12.75">
      <c r="B364" s="198">
        <v>350</v>
      </c>
      <c r="C364" s="199">
        <f t="shared" si="12"/>
        <v>72.375</v>
      </c>
      <c r="D364" s="104"/>
      <c r="E364" s="104"/>
      <c r="F364" s="104"/>
      <c r="G364" s="104"/>
      <c r="H364" s="105"/>
      <c r="J364" s="198">
        <v>350</v>
      </c>
      <c r="K364" s="199">
        <f t="shared" si="13"/>
        <v>82.175</v>
      </c>
      <c r="L364" s="87"/>
      <c r="M364" s="87"/>
      <c r="N364" s="87"/>
      <c r="O364" s="87"/>
      <c r="P364" s="90"/>
    </row>
    <row r="365" spans="2:16" ht="12.75">
      <c r="B365" s="198">
        <v>351</v>
      </c>
      <c r="C365" s="199">
        <f t="shared" si="12"/>
        <v>72.3875</v>
      </c>
      <c r="D365" s="104"/>
      <c r="E365" s="104"/>
      <c r="F365" s="104"/>
      <c r="G365" s="104"/>
      <c r="H365" s="105"/>
      <c r="J365" s="198">
        <v>351</v>
      </c>
      <c r="K365" s="199">
        <f t="shared" si="13"/>
        <v>82.1875</v>
      </c>
      <c r="L365" s="87"/>
      <c r="M365" s="87"/>
      <c r="N365" s="87"/>
      <c r="O365" s="87"/>
      <c r="P365" s="90"/>
    </row>
    <row r="366" spans="2:16" ht="12.75">
      <c r="B366" s="198">
        <v>352</v>
      </c>
      <c r="C366" s="199">
        <f t="shared" si="12"/>
        <v>72.4</v>
      </c>
      <c r="D366" s="104"/>
      <c r="E366" s="104"/>
      <c r="F366" s="104"/>
      <c r="G366" s="104"/>
      <c r="H366" s="105"/>
      <c r="J366" s="198">
        <v>352</v>
      </c>
      <c r="K366" s="199">
        <f t="shared" si="13"/>
        <v>82.2</v>
      </c>
      <c r="L366" s="87"/>
      <c r="M366" s="87"/>
      <c r="N366" s="87"/>
      <c r="O366" s="87"/>
      <c r="P366" s="90"/>
    </row>
    <row r="367" spans="2:16" ht="12.75">
      <c r="B367" s="198">
        <v>353</v>
      </c>
      <c r="C367" s="199">
        <f t="shared" si="12"/>
        <v>72.4125</v>
      </c>
      <c r="D367" s="104"/>
      <c r="E367" s="104"/>
      <c r="F367" s="104"/>
      <c r="G367" s="104"/>
      <c r="H367" s="105"/>
      <c r="J367" s="198">
        <v>353</v>
      </c>
      <c r="K367" s="199">
        <f t="shared" si="13"/>
        <v>82.21249999999999</v>
      </c>
      <c r="L367" s="87"/>
      <c r="M367" s="87"/>
      <c r="N367" s="87"/>
      <c r="O367" s="87"/>
      <c r="P367" s="90"/>
    </row>
    <row r="368" spans="2:16" ht="12.75">
      <c r="B368" s="198">
        <v>354</v>
      </c>
      <c r="C368" s="199">
        <f t="shared" si="12"/>
        <v>72.425</v>
      </c>
      <c r="D368" s="104"/>
      <c r="E368" s="104"/>
      <c r="F368" s="104"/>
      <c r="G368" s="104"/>
      <c r="H368" s="105"/>
      <c r="J368" s="198">
        <v>354</v>
      </c>
      <c r="K368" s="199">
        <f t="shared" si="13"/>
        <v>82.225</v>
      </c>
      <c r="L368" s="87"/>
      <c r="M368" s="87"/>
      <c r="N368" s="87"/>
      <c r="O368" s="87"/>
      <c r="P368" s="90"/>
    </row>
    <row r="369" spans="2:16" ht="12.75">
      <c r="B369" s="198">
        <v>355</v>
      </c>
      <c r="C369" s="199">
        <f t="shared" si="12"/>
        <v>72.4375</v>
      </c>
      <c r="D369" s="104"/>
      <c r="E369" s="104"/>
      <c r="F369" s="104"/>
      <c r="G369" s="104"/>
      <c r="H369" s="105"/>
      <c r="J369" s="198">
        <v>355</v>
      </c>
      <c r="K369" s="199">
        <f t="shared" si="13"/>
        <v>82.2375</v>
      </c>
      <c r="L369" s="87"/>
      <c r="M369" s="87"/>
      <c r="N369" s="87"/>
      <c r="O369" s="87"/>
      <c r="P369" s="90"/>
    </row>
    <row r="370" spans="2:16" ht="12.75">
      <c r="B370" s="198">
        <v>356</v>
      </c>
      <c r="C370" s="199">
        <f t="shared" si="12"/>
        <v>72.45</v>
      </c>
      <c r="D370" s="104"/>
      <c r="E370" s="104"/>
      <c r="F370" s="104"/>
      <c r="G370" s="104"/>
      <c r="H370" s="105"/>
      <c r="J370" s="198">
        <v>356</v>
      </c>
      <c r="K370" s="199">
        <f t="shared" si="13"/>
        <v>82.25</v>
      </c>
      <c r="L370" s="87"/>
      <c r="M370" s="87"/>
      <c r="N370" s="87"/>
      <c r="O370" s="87"/>
      <c r="P370" s="90"/>
    </row>
    <row r="371" spans="2:16" ht="12.75">
      <c r="B371" s="198">
        <v>357</v>
      </c>
      <c r="C371" s="199">
        <f t="shared" si="12"/>
        <v>72.4625</v>
      </c>
      <c r="D371" s="104"/>
      <c r="E371" s="104"/>
      <c r="F371" s="104"/>
      <c r="G371" s="104"/>
      <c r="H371" s="105"/>
      <c r="J371" s="198">
        <v>357</v>
      </c>
      <c r="K371" s="199">
        <f t="shared" si="13"/>
        <v>82.2625</v>
      </c>
      <c r="L371" s="87"/>
      <c r="M371" s="87"/>
      <c r="N371" s="87"/>
      <c r="O371" s="87"/>
      <c r="P371" s="90"/>
    </row>
    <row r="372" spans="2:16" ht="12.75">
      <c r="B372" s="198">
        <v>358</v>
      </c>
      <c r="C372" s="199">
        <f t="shared" si="12"/>
        <v>72.475</v>
      </c>
      <c r="D372" s="104"/>
      <c r="E372" s="104"/>
      <c r="F372" s="104"/>
      <c r="G372" s="104"/>
      <c r="H372" s="105"/>
      <c r="J372" s="198">
        <v>358</v>
      </c>
      <c r="K372" s="199">
        <f t="shared" si="13"/>
        <v>82.27499999999999</v>
      </c>
      <c r="L372" s="87"/>
      <c r="M372" s="87"/>
      <c r="N372" s="87"/>
      <c r="O372" s="87"/>
      <c r="P372" s="90"/>
    </row>
    <row r="373" spans="2:16" ht="12.75">
      <c r="B373" s="198">
        <v>359</v>
      </c>
      <c r="C373" s="199">
        <f t="shared" si="12"/>
        <v>72.4875</v>
      </c>
      <c r="D373" s="104"/>
      <c r="E373" s="104"/>
      <c r="F373" s="104"/>
      <c r="G373" s="104"/>
      <c r="H373" s="105"/>
      <c r="J373" s="198">
        <v>359</v>
      </c>
      <c r="K373" s="199">
        <f t="shared" si="13"/>
        <v>82.2875</v>
      </c>
      <c r="L373" s="87"/>
      <c r="M373" s="87"/>
      <c r="N373" s="87"/>
      <c r="O373" s="87"/>
      <c r="P373" s="90"/>
    </row>
    <row r="374" spans="2:16" ht="12.75">
      <c r="B374" s="198">
        <v>360</v>
      </c>
      <c r="C374" s="199">
        <f t="shared" si="12"/>
        <v>72.5</v>
      </c>
      <c r="D374" s="104"/>
      <c r="E374" s="104"/>
      <c r="F374" s="104"/>
      <c r="G374" s="104"/>
      <c r="H374" s="105"/>
      <c r="J374" s="198">
        <v>360</v>
      </c>
      <c r="K374" s="199">
        <f t="shared" si="13"/>
        <v>82.3</v>
      </c>
      <c r="L374" s="87"/>
      <c r="M374" s="87"/>
      <c r="N374" s="87"/>
      <c r="O374" s="87"/>
      <c r="P374" s="90"/>
    </row>
    <row r="375" spans="2:16" ht="12.75">
      <c r="B375" s="198">
        <v>361</v>
      </c>
      <c r="C375" s="199">
        <f t="shared" si="12"/>
        <v>72.5125</v>
      </c>
      <c r="D375" s="104"/>
      <c r="E375" s="104"/>
      <c r="F375" s="104"/>
      <c r="G375" s="104"/>
      <c r="H375" s="105"/>
      <c r="J375" s="198">
        <v>361</v>
      </c>
      <c r="K375" s="199">
        <f t="shared" si="13"/>
        <v>82.3125</v>
      </c>
      <c r="L375" s="87"/>
      <c r="M375" s="87"/>
      <c r="N375" s="87"/>
      <c r="O375" s="87"/>
      <c r="P375" s="90"/>
    </row>
    <row r="376" spans="2:16" ht="12.75">
      <c r="B376" s="198">
        <v>362</v>
      </c>
      <c r="C376" s="199">
        <f t="shared" si="12"/>
        <v>72.525</v>
      </c>
      <c r="D376" s="104"/>
      <c r="E376" s="104"/>
      <c r="F376" s="104"/>
      <c r="G376" s="104"/>
      <c r="H376" s="105"/>
      <c r="J376" s="198">
        <v>362</v>
      </c>
      <c r="K376" s="199">
        <f t="shared" si="13"/>
        <v>82.325</v>
      </c>
      <c r="L376" s="87"/>
      <c r="M376" s="87"/>
      <c r="N376" s="87"/>
      <c r="O376" s="87"/>
      <c r="P376" s="90"/>
    </row>
    <row r="377" spans="2:16" ht="12.75">
      <c r="B377" s="198">
        <v>363</v>
      </c>
      <c r="C377" s="199">
        <f t="shared" si="12"/>
        <v>72.5375</v>
      </c>
      <c r="D377" s="104"/>
      <c r="E377" s="104"/>
      <c r="F377" s="104"/>
      <c r="G377" s="104"/>
      <c r="H377" s="105"/>
      <c r="J377" s="198">
        <v>363</v>
      </c>
      <c r="K377" s="199">
        <f t="shared" si="13"/>
        <v>82.33749999999999</v>
      </c>
      <c r="L377" s="87"/>
      <c r="M377" s="87"/>
      <c r="N377" s="87"/>
      <c r="O377" s="87"/>
      <c r="P377" s="90"/>
    </row>
    <row r="378" spans="2:16" ht="12.75">
      <c r="B378" s="198">
        <v>364</v>
      </c>
      <c r="C378" s="199">
        <f t="shared" si="12"/>
        <v>72.55</v>
      </c>
      <c r="D378" s="104"/>
      <c r="E378" s="104"/>
      <c r="F378" s="104"/>
      <c r="G378" s="104"/>
      <c r="H378" s="105"/>
      <c r="J378" s="198">
        <v>364</v>
      </c>
      <c r="K378" s="199">
        <f t="shared" si="13"/>
        <v>82.35</v>
      </c>
      <c r="L378" s="87"/>
      <c r="M378" s="87"/>
      <c r="N378" s="87"/>
      <c r="O378" s="87"/>
      <c r="P378" s="90"/>
    </row>
    <row r="379" spans="2:16" ht="12.75">
      <c r="B379" s="198">
        <v>365</v>
      </c>
      <c r="C379" s="199">
        <f t="shared" si="12"/>
        <v>72.5625</v>
      </c>
      <c r="D379" s="104"/>
      <c r="E379" s="104"/>
      <c r="F379" s="104"/>
      <c r="G379" s="104"/>
      <c r="H379" s="105"/>
      <c r="J379" s="198">
        <v>365</v>
      </c>
      <c r="K379" s="199">
        <f t="shared" si="13"/>
        <v>82.3625</v>
      </c>
      <c r="L379" s="87"/>
      <c r="M379" s="87"/>
      <c r="N379" s="87"/>
      <c r="O379" s="87"/>
      <c r="P379" s="90"/>
    </row>
    <row r="380" spans="2:16" ht="12.75">
      <c r="B380" s="198">
        <v>366</v>
      </c>
      <c r="C380" s="199">
        <f t="shared" si="12"/>
        <v>72.575</v>
      </c>
      <c r="D380" s="104"/>
      <c r="E380" s="104"/>
      <c r="F380" s="104"/>
      <c r="G380" s="104"/>
      <c r="H380" s="105"/>
      <c r="J380" s="198">
        <v>366</v>
      </c>
      <c r="K380" s="199">
        <f t="shared" si="13"/>
        <v>82.375</v>
      </c>
      <c r="L380" s="87"/>
      <c r="M380" s="87"/>
      <c r="N380" s="87"/>
      <c r="O380" s="87"/>
      <c r="P380" s="90"/>
    </row>
    <row r="381" spans="2:16" ht="12.75">
      <c r="B381" s="198">
        <v>367</v>
      </c>
      <c r="C381" s="199">
        <f t="shared" si="12"/>
        <v>72.5875</v>
      </c>
      <c r="D381" s="104"/>
      <c r="E381" s="104"/>
      <c r="F381" s="104"/>
      <c r="G381" s="104"/>
      <c r="H381" s="105"/>
      <c r="J381" s="198">
        <v>367</v>
      </c>
      <c r="K381" s="199">
        <f t="shared" si="13"/>
        <v>82.3875</v>
      </c>
      <c r="L381" s="87"/>
      <c r="M381" s="87"/>
      <c r="N381" s="87"/>
      <c r="O381" s="87"/>
      <c r="P381" s="90"/>
    </row>
    <row r="382" spans="2:16" ht="12.75">
      <c r="B382" s="198">
        <v>368</v>
      </c>
      <c r="C382" s="199">
        <f t="shared" si="12"/>
        <v>72.6</v>
      </c>
      <c r="D382" s="104"/>
      <c r="E382" s="104"/>
      <c r="F382" s="104"/>
      <c r="G382" s="104"/>
      <c r="H382" s="105"/>
      <c r="J382" s="198">
        <v>368</v>
      </c>
      <c r="K382" s="199">
        <f t="shared" si="13"/>
        <v>82.39999999999999</v>
      </c>
      <c r="L382" s="87"/>
      <c r="M382" s="87"/>
      <c r="N382" s="87"/>
      <c r="O382" s="87"/>
      <c r="P382" s="90"/>
    </row>
    <row r="383" spans="2:16" ht="12.75">
      <c r="B383" s="198">
        <v>369</v>
      </c>
      <c r="C383" s="199">
        <f t="shared" si="12"/>
        <v>72.6125</v>
      </c>
      <c r="D383" s="104"/>
      <c r="E383" s="104"/>
      <c r="F383" s="104"/>
      <c r="G383" s="104"/>
      <c r="H383" s="105"/>
      <c r="J383" s="198">
        <v>369</v>
      </c>
      <c r="K383" s="199">
        <f t="shared" si="13"/>
        <v>82.4125</v>
      </c>
      <c r="L383" s="87"/>
      <c r="M383" s="87"/>
      <c r="N383" s="87"/>
      <c r="O383" s="87"/>
      <c r="P383" s="90"/>
    </row>
    <row r="384" spans="2:16" ht="12.75">
      <c r="B384" s="198">
        <v>370</v>
      </c>
      <c r="C384" s="199">
        <f t="shared" si="12"/>
        <v>72.625</v>
      </c>
      <c r="D384" s="104"/>
      <c r="E384" s="104"/>
      <c r="F384" s="104"/>
      <c r="G384" s="104"/>
      <c r="H384" s="105"/>
      <c r="J384" s="198">
        <v>370</v>
      </c>
      <c r="K384" s="199">
        <f t="shared" si="13"/>
        <v>82.425</v>
      </c>
      <c r="L384" s="87"/>
      <c r="M384" s="87"/>
      <c r="N384" s="87"/>
      <c r="O384" s="87"/>
      <c r="P384" s="90"/>
    </row>
    <row r="385" spans="2:16" ht="12.75">
      <c r="B385" s="198">
        <v>371</v>
      </c>
      <c r="C385" s="199">
        <f t="shared" si="12"/>
        <v>72.6375</v>
      </c>
      <c r="D385" s="104"/>
      <c r="E385" s="104"/>
      <c r="F385" s="104"/>
      <c r="G385" s="104"/>
      <c r="H385" s="105"/>
      <c r="J385" s="198">
        <v>371</v>
      </c>
      <c r="K385" s="199">
        <f t="shared" si="13"/>
        <v>82.4375</v>
      </c>
      <c r="L385" s="87"/>
      <c r="M385" s="87"/>
      <c r="N385" s="87"/>
      <c r="O385" s="87"/>
      <c r="P385" s="90"/>
    </row>
    <row r="386" spans="2:16" ht="12.75">
      <c r="B386" s="198">
        <v>372</v>
      </c>
      <c r="C386" s="199">
        <f t="shared" si="12"/>
        <v>72.65</v>
      </c>
      <c r="D386" s="104"/>
      <c r="E386" s="104"/>
      <c r="F386" s="104"/>
      <c r="G386" s="104"/>
      <c r="H386" s="105"/>
      <c r="J386" s="198">
        <v>372</v>
      </c>
      <c r="K386" s="199">
        <f t="shared" si="13"/>
        <v>82.45</v>
      </c>
      <c r="L386" s="87"/>
      <c r="M386" s="87"/>
      <c r="N386" s="87"/>
      <c r="O386" s="87"/>
      <c r="P386" s="90"/>
    </row>
    <row r="387" spans="2:16" ht="12.75">
      <c r="B387" s="198">
        <v>373</v>
      </c>
      <c r="C387" s="199">
        <f t="shared" si="12"/>
        <v>72.6625</v>
      </c>
      <c r="D387" s="104"/>
      <c r="E387" s="104"/>
      <c r="F387" s="104"/>
      <c r="G387" s="104"/>
      <c r="H387" s="105"/>
      <c r="J387" s="198">
        <v>373</v>
      </c>
      <c r="K387" s="199">
        <f t="shared" si="13"/>
        <v>82.46249999999999</v>
      </c>
      <c r="L387" s="87"/>
      <c r="M387" s="87"/>
      <c r="N387" s="87"/>
      <c r="O387" s="87"/>
      <c r="P387" s="90"/>
    </row>
    <row r="388" spans="2:16" ht="12.75">
      <c r="B388" s="198">
        <v>374</v>
      </c>
      <c r="C388" s="199">
        <f t="shared" si="12"/>
        <v>72.675</v>
      </c>
      <c r="D388" s="104"/>
      <c r="E388" s="104"/>
      <c r="F388" s="104"/>
      <c r="G388" s="104"/>
      <c r="H388" s="105"/>
      <c r="J388" s="198">
        <v>374</v>
      </c>
      <c r="K388" s="199">
        <f t="shared" si="13"/>
        <v>82.475</v>
      </c>
      <c r="L388" s="87"/>
      <c r="M388" s="87"/>
      <c r="N388" s="87"/>
      <c r="O388" s="87"/>
      <c r="P388" s="90"/>
    </row>
    <row r="389" spans="2:16" ht="12.75">
      <c r="B389" s="198">
        <v>375</v>
      </c>
      <c r="C389" s="199">
        <f t="shared" si="12"/>
        <v>72.6875</v>
      </c>
      <c r="D389" s="104"/>
      <c r="E389" s="104"/>
      <c r="F389" s="104"/>
      <c r="G389" s="104"/>
      <c r="H389" s="105"/>
      <c r="J389" s="198">
        <v>375</v>
      </c>
      <c r="K389" s="199">
        <f t="shared" si="13"/>
        <v>82.4875</v>
      </c>
      <c r="L389" s="87"/>
      <c r="M389" s="87"/>
      <c r="N389" s="87"/>
      <c r="O389" s="87"/>
      <c r="P389" s="90"/>
    </row>
    <row r="390" spans="2:16" ht="12.75">
      <c r="B390" s="198">
        <v>376</v>
      </c>
      <c r="C390" s="199">
        <f t="shared" si="12"/>
        <v>72.7</v>
      </c>
      <c r="D390" s="104"/>
      <c r="E390" s="104"/>
      <c r="F390" s="104"/>
      <c r="G390" s="104"/>
      <c r="H390" s="105"/>
      <c r="J390" s="198">
        <v>376</v>
      </c>
      <c r="K390" s="199">
        <f t="shared" si="13"/>
        <v>82.5</v>
      </c>
      <c r="L390" s="87"/>
      <c r="M390" s="87"/>
      <c r="N390" s="87"/>
      <c r="O390" s="87"/>
      <c r="P390" s="90"/>
    </row>
    <row r="391" spans="2:16" ht="12.75">
      <c r="B391" s="198">
        <v>377</v>
      </c>
      <c r="C391" s="199">
        <f t="shared" si="12"/>
        <v>72.7125</v>
      </c>
      <c r="D391" s="104"/>
      <c r="E391" s="104"/>
      <c r="F391" s="104"/>
      <c r="G391" s="104"/>
      <c r="H391" s="105"/>
      <c r="J391" s="198">
        <v>377</v>
      </c>
      <c r="K391" s="199">
        <f t="shared" si="13"/>
        <v>82.5125</v>
      </c>
      <c r="L391" s="87"/>
      <c r="M391" s="87"/>
      <c r="N391" s="87"/>
      <c r="O391" s="87"/>
      <c r="P391" s="90"/>
    </row>
    <row r="392" spans="2:16" ht="12.75">
      <c r="B392" s="198">
        <v>378</v>
      </c>
      <c r="C392" s="199">
        <f t="shared" si="12"/>
        <v>72.725</v>
      </c>
      <c r="D392" s="104"/>
      <c r="E392" s="104"/>
      <c r="F392" s="104"/>
      <c r="G392" s="104"/>
      <c r="H392" s="105"/>
      <c r="J392" s="198">
        <v>378</v>
      </c>
      <c r="K392" s="199">
        <f t="shared" si="13"/>
        <v>82.52499999999999</v>
      </c>
      <c r="L392" s="87"/>
      <c r="M392" s="87"/>
      <c r="N392" s="87"/>
      <c r="O392" s="87"/>
      <c r="P392" s="90"/>
    </row>
    <row r="393" spans="2:16" ht="12.75">
      <c r="B393" s="198">
        <v>379</v>
      </c>
      <c r="C393" s="199">
        <f t="shared" si="12"/>
        <v>72.7375</v>
      </c>
      <c r="D393" s="104"/>
      <c r="E393" s="104"/>
      <c r="F393" s="104"/>
      <c r="G393" s="104"/>
      <c r="H393" s="105"/>
      <c r="J393" s="198">
        <v>379</v>
      </c>
      <c r="K393" s="199">
        <f t="shared" si="13"/>
        <v>82.5375</v>
      </c>
      <c r="L393" s="87"/>
      <c r="M393" s="87"/>
      <c r="N393" s="87"/>
      <c r="O393" s="87"/>
      <c r="P393" s="90"/>
    </row>
    <row r="394" spans="2:16" ht="12.75">
      <c r="B394" s="198">
        <v>380</v>
      </c>
      <c r="C394" s="199">
        <f t="shared" si="12"/>
        <v>72.75</v>
      </c>
      <c r="D394" s="104"/>
      <c r="E394" s="104"/>
      <c r="F394" s="104"/>
      <c r="G394" s="104"/>
      <c r="H394" s="105"/>
      <c r="J394" s="198">
        <v>380</v>
      </c>
      <c r="K394" s="199">
        <f t="shared" si="13"/>
        <v>82.55</v>
      </c>
      <c r="L394" s="87"/>
      <c r="M394" s="87"/>
      <c r="N394" s="87"/>
      <c r="O394" s="87"/>
      <c r="P394" s="90"/>
    </row>
    <row r="395" spans="2:16" ht="12.75">
      <c r="B395" s="198">
        <v>381</v>
      </c>
      <c r="C395" s="199">
        <f t="shared" si="12"/>
        <v>72.7625</v>
      </c>
      <c r="D395" s="104"/>
      <c r="E395" s="104"/>
      <c r="F395" s="104"/>
      <c r="G395" s="104"/>
      <c r="H395" s="105"/>
      <c r="J395" s="198">
        <v>381</v>
      </c>
      <c r="K395" s="199">
        <f t="shared" si="13"/>
        <v>82.5625</v>
      </c>
      <c r="L395" s="87"/>
      <c r="M395" s="87"/>
      <c r="N395" s="87"/>
      <c r="O395" s="87"/>
      <c r="P395" s="90"/>
    </row>
    <row r="396" spans="2:16" ht="12.75">
      <c r="B396" s="198">
        <v>382</v>
      </c>
      <c r="C396" s="199">
        <f t="shared" si="12"/>
        <v>72.775</v>
      </c>
      <c r="D396" s="104"/>
      <c r="E396" s="104"/>
      <c r="F396" s="104"/>
      <c r="G396" s="104"/>
      <c r="H396" s="105"/>
      <c r="J396" s="198">
        <v>382</v>
      </c>
      <c r="K396" s="199">
        <f t="shared" si="13"/>
        <v>82.575</v>
      </c>
      <c r="L396" s="87"/>
      <c r="M396" s="87"/>
      <c r="N396" s="87"/>
      <c r="O396" s="87"/>
      <c r="P396" s="90"/>
    </row>
    <row r="397" spans="2:16" ht="12.75">
      <c r="B397" s="198">
        <v>383</v>
      </c>
      <c r="C397" s="199">
        <f t="shared" si="12"/>
        <v>72.7875</v>
      </c>
      <c r="D397" s="104"/>
      <c r="E397" s="104"/>
      <c r="F397" s="104"/>
      <c r="G397" s="104"/>
      <c r="H397" s="105"/>
      <c r="J397" s="198">
        <v>383</v>
      </c>
      <c r="K397" s="199">
        <f t="shared" si="13"/>
        <v>82.58749999999999</v>
      </c>
      <c r="L397" s="87"/>
      <c r="M397" s="87"/>
      <c r="N397" s="87"/>
      <c r="O397" s="87"/>
      <c r="P397" s="90"/>
    </row>
    <row r="398" spans="2:16" ht="12.75">
      <c r="B398" s="198">
        <v>384</v>
      </c>
      <c r="C398" s="199">
        <f t="shared" si="12"/>
        <v>72.8</v>
      </c>
      <c r="D398" s="104"/>
      <c r="E398" s="104"/>
      <c r="F398" s="104"/>
      <c r="G398" s="104"/>
      <c r="H398" s="105"/>
      <c r="J398" s="198">
        <v>384</v>
      </c>
      <c r="K398" s="199">
        <f t="shared" si="13"/>
        <v>82.6</v>
      </c>
      <c r="L398" s="87"/>
      <c r="M398" s="87"/>
      <c r="N398" s="87"/>
      <c r="O398" s="87"/>
      <c r="P398" s="90"/>
    </row>
    <row r="399" spans="2:16" ht="12.75">
      <c r="B399" s="198">
        <v>385</v>
      </c>
      <c r="C399" s="199">
        <f t="shared" si="12"/>
        <v>72.8125</v>
      </c>
      <c r="D399" s="104"/>
      <c r="E399" s="104"/>
      <c r="F399" s="104"/>
      <c r="G399" s="104"/>
      <c r="H399" s="105"/>
      <c r="J399" s="198">
        <v>385</v>
      </c>
      <c r="K399" s="199">
        <f t="shared" si="13"/>
        <v>82.6125</v>
      </c>
      <c r="L399" s="87"/>
      <c r="M399" s="87"/>
      <c r="N399" s="87"/>
      <c r="O399" s="87"/>
      <c r="P399" s="90"/>
    </row>
    <row r="400" spans="2:16" ht="12.75">
      <c r="B400" s="198">
        <v>386</v>
      </c>
      <c r="C400" s="199">
        <f t="shared" si="12"/>
        <v>72.825</v>
      </c>
      <c r="D400" s="104"/>
      <c r="E400" s="104"/>
      <c r="F400" s="104"/>
      <c r="G400" s="104"/>
      <c r="H400" s="105"/>
      <c r="J400" s="198">
        <v>386</v>
      </c>
      <c r="K400" s="199">
        <f t="shared" si="13"/>
        <v>82.625</v>
      </c>
      <c r="L400" s="87"/>
      <c r="M400" s="87"/>
      <c r="N400" s="87"/>
      <c r="O400" s="87"/>
      <c r="P400" s="90"/>
    </row>
    <row r="401" spans="2:16" ht="12.75">
      <c r="B401" s="198">
        <v>387</v>
      </c>
      <c r="C401" s="199">
        <f t="shared" si="12"/>
        <v>72.8375</v>
      </c>
      <c r="D401" s="104"/>
      <c r="E401" s="104"/>
      <c r="F401" s="104"/>
      <c r="G401" s="104"/>
      <c r="H401" s="105"/>
      <c r="J401" s="198">
        <v>387</v>
      </c>
      <c r="K401" s="199">
        <f t="shared" si="13"/>
        <v>82.6375</v>
      </c>
      <c r="L401" s="87"/>
      <c r="M401" s="87"/>
      <c r="N401" s="87"/>
      <c r="O401" s="87"/>
      <c r="P401" s="90"/>
    </row>
    <row r="402" spans="2:16" ht="12.75">
      <c r="B402" s="198">
        <v>388</v>
      </c>
      <c r="C402" s="199">
        <f t="shared" si="12"/>
        <v>72.85</v>
      </c>
      <c r="D402" s="104"/>
      <c r="E402" s="104"/>
      <c r="F402" s="104"/>
      <c r="G402" s="104"/>
      <c r="H402" s="105"/>
      <c r="J402" s="198">
        <v>388</v>
      </c>
      <c r="K402" s="199">
        <f t="shared" si="13"/>
        <v>82.64999999999999</v>
      </c>
      <c r="L402" s="87"/>
      <c r="M402" s="87"/>
      <c r="N402" s="87"/>
      <c r="O402" s="87"/>
      <c r="P402" s="90"/>
    </row>
    <row r="403" spans="2:16" ht="12.75">
      <c r="B403" s="198">
        <v>389</v>
      </c>
      <c r="C403" s="199">
        <f t="shared" si="12"/>
        <v>72.8625</v>
      </c>
      <c r="D403" s="104"/>
      <c r="E403" s="104"/>
      <c r="F403" s="104"/>
      <c r="G403" s="104"/>
      <c r="H403" s="105"/>
      <c r="J403" s="198">
        <v>389</v>
      </c>
      <c r="K403" s="199">
        <f t="shared" si="13"/>
        <v>82.6625</v>
      </c>
      <c r="L403" s="87"/>
      <c r="M403" s="87"/>
      <c r="N403" s="87"/>
      <c r="O403" s="87"/>
      <c r="P403" s="90"/>
    </row>
    <row r="404" spans="2:16" ht="12.75">
      <c r="B404" s="198">
        <v>390</v>
      </c>
      <c r="C404" s="199">
        <f t="shared" si="12"/>
        <v>72.875</v>
      </c>
      <c r="D404" s="104"/>
      <c r="E404" s="104"/>
      <c r="F404" s="104"/>
      <c r="G404" s="104"/>
      <c r="H404" s="105"/>
      <c r="J404" s="198">
        <v>390</v>
      </c>
      <c r="K404" s="199">
        <f t="shared" si="13"/>
        <v>82.675</v>
      </c>
      <c r="L404" s="87"/>
      <c r="M404" s="87"/>
      <c r="N404" s="87"/>
      <c r="O404" s="87"/>
      <c r="P404" s="90"/>
    </row>
    <row r="405" spans="2:16" ht="12.75">
      <c r="B405" s="198">
        <v>391</v>
      </c>
      <c r="C405" s="199">
        <f t="shared" si="12"/>
        <v>72.8875</v>
      </c>
      <c r="D405" s="104"/>
      <c r="E405" s="104"/>
      <c r="F405" s="104"/>
      <c r="G405" s="104"/>
      <c r="H405" s="105"/>
      <c r="J405" s="198">
        <v>391</v>
      </c>
      <c r="K405" s="199">
        <f t="shared" si="13"/>
        <v>82.6875</v>
      </c>
      <c r="L405" s="87"/>
      <c r="M405" s="87"/>
      <c r="N405" s="87"/>
      <c r="O405" s="87"/>
      <c r="P405" s="90"/>
    </row>
    <row r="406" spans="2:16" ht="12.75">
      <c r="B406" s="198">
        <v>392</v>
      </c>
      <c r="C406" s="199">
        <f t="shared" si="12"/>
        <v>72.9</v>
      </c>
      <c r="D406" s="104"/>
      <c r="E406" s="104"/>
      <c r="F406" s="104"/>
      <c r="G406" s="104"/>
      <c r="H406" s="105"/>
      <c r="J406" s="198">
        <v>392</v>
      </c>
      <c r="K406" s="199">
        <f t="shared" si="13"/>
        <v>82.7</v>
      </c>
      <c r="L406" s="87"/>
      <c r="M406" s="87"/>
      <c r="N406" s="87"/>
      <c r="O406" s="87"/>
      <c r="P406" s="90"/>
    </row>
    <row r="407" spans="2:16" ht="12.75">
      <c r="B407" s="198">
        <v>393</v>
      </c>
      <c r="C407" s="199">
        <f t="shared" si="12"/>
        <v>72.9125</v>
      </c>
      <c r="D407" s="104"/>
      <c r="E407" s="104"/>
      <c r="F407" s="104"/>
      <c r="G407" s="104"/>
      <c r="H407" s="105"/>
      <c r="J407" s="198">
        <v>393</v>
      </c>
      <c r="K407" s="199">
        <f t="shared" si="13"/>
        <v>82.71249999999999</v>
      </c>
      <c r="L407" s="87"/>
      <c r="M407" s="87"/>
      <c r="N407" s="87"/>
      <c r="O407" s="87"/>
      <c r="P407" s="90"/>
    </row>
    <row r="408" spans="2:16" ht="12.75">
      <c r="B408" s="198">
        <v>394</v>
      </c>
      <c r="C408" s="199">
        <f>SUM(68+B408*0.0125)</f>
        <v>72.925</v>
      </c>
      <c r="D408" s="104"/>
      <c r="E408" s="104"/>
      <c r="F408" s="104"/>
      <c r="G408" s="104"/>
      <c r="H408" s="105"/>
      <c r="J408" s="198">
        <v>394</v>
      </c>
      <c r="K408" s="199">
        <f>SUM(77.8+J408*0.0125)</f>
        <v>82.725</v>
      </c>
      <c r="L408" s="87"/>
      <c r="M408" s="87"/>
      <c r="N408" s="87"/>
      <c r="O408" s="87"/>
      <c r="P408" s="90"/>
    </row>
    <row r="409" spans="2:16" ht="12.75">
      <c r="B409" s="198">
        <v>395</v>
      </c>
      <c r="C409" s="199">
        <f aca="true" t="shared" si="14" ref="C409:C469">SUM(68+B409*0.0125)</f>
        <v>72.9375</v>
      </c>
      <c r="D409" s="104"/>
      <c r="E409" s="104"/>
      <c r="F409" s="104"/>
      <c r="G409" s="104"/>
      <c r="H409" s="105"/>
      <c r="J409" s="198">
        <v>395</v>
      </c>
      <c r="K409" s="199">
        <f aca="true" t="shared" si="15" ref="K409:K469">SUM(77.8+J409*0.0125)</f>
        <v>82.7375</v>
      </c>
      <c r="L409" s="87"/>
      <c r="M409" s="87"/>
      <c r="N409" s="87"/>
      <c r="O409" s="87"/>
      <c r="P409" s="90"/>
    </row>
    <row r="410" spans="2:16" ht="12.75">
      <c r="B410" s="198">
        <v>396</v>
      </c>
      <c r="C410" s="199">
        <f t="shared" si="14"/>
        <v>72.95</v>
      </c>
      <c r="D410" s="104"/>
      <c r="E410" s="104"/>
      <c r="F410" s="104"/>
      <c r="G410" s="104"/>
      <c r="H410" s="105"/>
      <c r="J410" s="198">
        <v>396</v>
      </c>
      <c r="K410" s="199">
        <f t="shared" si="15"/>
        <v>82.75</v>
      </c>
      <c r="L410" s="87"/>
      <c r="M410" s="87"/>
      <c r="N410" s="87"/>
      <c r="O410" s="87"/>
      <c r="P410" s="90"/>
    </row>
    <row r="411" spans="2:16" ht="12.75">
      <c r="B411" s="198">
        <v>397</v>
      </c>
      <c r="C411" s="199">
        <f t="shared" si="14"/>
        <v>72.9625</v>
      </c>
      <c r="D411" s="104"/>
      <c r="E411" s="104"/>
      <c r="F411" s="104"/>
      <c r="G411" s="104"/>
      <c r="H411" s="105"/>
      <c r="J411" s="198">
        <v>397</v>
      </c>
      <c r="K411" s="199">
        <f t="shared" si="15"/>
        <v>82.7625</v>
      </c>
      <c r="L411" s="87"/>
      <c r="M411" s="87"/>
      <c r="N411" s="87"/>
      <c r="O411" s="87"/>
      <c r="P411" s="90"/>
    </row>
    <row r="412" spans="2:16" ht="12.75">
      <c r="B412" s="198">
        <v>398</v>
      </c>
      <c r="C412" s="199">
        <f t="shared" si="14"/>
        <v>72.975</v>
      </c>
      <c r="D412" s="104"/>
      <c r="E412" s="104"/>
      <c r="F412" s="104"/>
      <c r="G412" s="104"/>
      <c r="H412" s="105"/>
      <c r="J412" s="198">
        <v>398</v>
      </c>
      <c r="K412" s="199">
        <f t="shared" si="15"/>
        <v>82.77499999999999</v>
      </c>
      <c r="L412" s="87"/>
      <c r="M412" s="87"/>
      <c r="N412" s="87"/>
      <c r="O412" s="87"/>
      <c r="P412" s="90"/>
    </row>
    <row r="413" spans="2:16" ht="12.75">
      <c r="B413" s="198">
        <v>399</v>
      </c>
      <c r="C413" s="199">
        <f t="shared" si="14"/>
        <v>72.9875</v>
      </c>
      <c r="D413" s="104"/>
      <c r="E413" s="104"/>
      <c r="F413" s="104"/>
      <c r="G413" s="104"/>
      <c r="H413" s="105"/>
      <c r="J413" s="198">
        <v>399</v>
      </c>
      <c r="K413" s="199">
        <f t="shared" si="15"/>
        <v>82.7875</v>
      </c>
      <c r="L413" s="87"/>
      <c r="M413" s="87"/>
      <c r="N413" s="87"/>
      <c r="O413" s="87"/>
      <c r="P413" s="90"/>
    </row>
    <row r="414" spans="2:16" ht="12.75">
      <c r="B414" s="198">
        <v>400</v>
      </c>
      <c r="C414" s="199">
        <f t="shared" si="14"/>
        <v>73</v>
      </c>
      <c r="D414" s="104"/>
      <c r="E414" s="104"/>
      <c r="F414" s="104"/>
      <c r="G414" s="104"/>
      <c r="H414" s="105"/>
      <c r="J414" s="198">
        <v>400</v>
      </c>
      <c r="K414" s="199">
        <f t="shared" si="15"/>
        <v>82.8</v>
      </c>
      <c r="L414" s="87"/>
      <c r="M414" s="87"/>
      <c r="N414" s="87"/>
      <c r="O414" s="87"/>
      <c r="P414" s="90"/>
    </row>
    <row r="415" spans="2:16" ht="12.75">
      <c r="B415" s="198">
        <v>401</v>
      </c>
      <c r="C415" s="199">
        <f t="shared" si="14"/>
        <v>73.0125</v>
      </c>
      <c r="D415" s="104"/>
      <c r="E415" s="104"/>
      <c r="F415" s="104"/>
      <c r="G415" s="104"/>
      <c r="H415" s="105"/>
      <c r="J415" s="198">
        <v>401</v>
      </c>
      <c r="K415" s="199">
        <f t="shared" si="15"/>
        <v>82.8125</v>
      </c>
      <c r="L415" s="87"/>
      <c r="M415" s="87"/>
      <c r="N415" s="87"/>
      <c r="O415" s="87"/>
      <c r="P415" s="90"/>
    </row>
    <row r="416" spans="2:16" ht="12.75">
      <c r="B416" s="198">
        <v>402</v>
      </c>
      <c r="C416" s="199">
        <f t="shared" si="14"/>
        <v>73.025</v>
      </c>
      <c r="D416" s="104"/>
      <c r="E416" s="104"/>
      <c r="F416" s="104"/>
      <c r="G416" s="104"/>
      <c r="H416" s="105"/>
      <c r="J416" s="198">
        <v>402</v>
      </c>
      <c r="K416" s="199">
        <f t="shared" si="15"/>
        <v>82.825</v>
      </c>
      <c r="L416" s="87"/>
      <c r="M416" s="87"/>
      <c r="N416" s="87"/>
      <c r="O416" s="87"/>
      <c r="P416" s="90"/>
    </row>
    <row r="417" spans="2:16" ht="12.75">
      <c r="B417" s="198">
        <v>403</v>
      </c>
      <c r="C417" s="199">
        <f t="shared" si="14"/>
        <v>73.0375</v>
      </c>
      <c r="D417" s="104"/>
      <c r="E417" s="104"/>
      <c r="F417" s="104"/>
      <c r="G417" s="104"/>
      <c r="H417" s="105"/>
      <c r="J417" s="198">
        <v>403</v>
      </c>
      <c r="K417" s="199">
        <f t="shared" si="15"/>
        <v>82.83749999999999</v>
      </c>
      <c r="L417" s="87"/>
      <c r="M417" s="87"/>
      <c r="N417" s="87"/>
      <c r="O417" s="87"/>
      <c r="P417" s="90"/>
    </row>
    <row r="418" spans="2:16" ht="12.75">
      <c r="B418" s="198">
        <v>404</v>
      </c>
      <c r="C418" s="199">
        <f t="shared" si="14"/>
        <v>73.05</v>
      </c>
      <c r="D418" s="104"/>
      <c r="E418" s="104"/>
      <c r="F418" s="104"/>
      <c r="G418" s="104"/>
      <c r="H418" s="105"/>
      <c r="J418" s="198">
        <v>404</v>
      </c>
      <c r="K418" s="199">
        <f t="shared" si="15"/>
        <v>82.85</v>
      </c>
      <c r="L418" s="87"/>
      <c r="M418" s="87"/>
      <c r="N418" s="87"/>
      <c r="O418" s="87"/>
      <c r="P418" s="90"/>
    </row>
    <row r="419" spans="2:16" ht="12.75">
      <c r="B419" s="198">
        <v>405</v>
      </c>
      <c r="C419" s="199">
        <f t="shared" si="14"/>
        <v>73.0625</v>
      </c>
      <c r="D419" s="104"/>
      <c r="E419" s="104"/>
      <c r="F419" s="104"/>
      <c r="G419" s="104"/>
      <c r="H419" s="105"/>
      <c r="J419" s="198">
        <v>405</v>
      </c>
      <c r="K419" s="199">
        <f t="shared" si="15"/>
        <v>82.8625</v>
      </c>
      <c r="L419" s="87"/>
      <c r="M419" s="87"/>
      <c r="N419" s="87"/>
      <c r="O419" s="87"/>
      <c r="P419" s="90"/>
    </row>
    <row r="420" spans="2:16" ht="12.75">
      <c r="B420" s="198">
        <v>406</v>
      </c>
      <c r="C420" s="199">
        <f t="shared" si="14"/>
        <v>73.075</v>
      </c>
      <c r="D420" s="104"/>
      <c r="E420" s="104"/>
      <c r="F420" s="104"/>
      <c r="G420" s="104"/>
      <c r="H420" s="105"/>
      <c r="J420" s="198">
        <v>406</v>
      </c>
      <c r="K420" s="199">
        <f t="shared" si="15"/>
        <v>82.875</v>
      </c>
      <c r="L420" s="87"/>
      <c r="M420" s="87"/>
      <c r="N420" s="87"/>
      <c r="O420" s="87"/>
      <c r="P420" s="90"/>
    </row>
    <row r="421" spans="2:16" ht="12.75">
      <c r="B421" s="198">
        <v>407</v>
      </c>
      <c r="C421" s="199">
        <f t="shared" si="14"/>
        <v>73.0875</v>
      </c>
      <c r="D421" s="104"/>
      <c r="E421" s="104"/>
      <c r="F421" s="104"/>
      <c r="G421" s="104"/>
      <c r="H421" s="105"/>
      <c r="J421" s="198">
        <v>407</v>
      </c>
      <c r="K421" s="199">
        <f t="shared" si="15"/>
        <v>82.8875</v>
      </c>
      <c r="L421" s="87"/>
      <c r="M421" s="87"/>
      <c r="N421" s="87"/>
      <c r="O421" s="87"/>
      <c r="P421" s="90"/>
    </row>
    <row r="422" spans="2:16" ht="12.75">
      <c r="B422" s="198">
        <v>408</v>
      </c>
      <c r="C422" s="199">
        <f t="shared" si="14"/>
        <v>73.1</v>
      </c>
      <c r="D422" s="104"/>
      <c r="E422" s="104"/>
      <c r="F422" s="104"/>
      <c r="G422" s="104"/>
      <c r="H422" s="105"/>
      <c r="J422" s="198">
        <v>408</v>
      </c>
      <c r="K422" s="199">
        <f t="shared" si="15"/>
        <v>82.89999999999999</v>
      </c>
      <c r="L422" s="87"/>
      <c r="M422" s="87"/>
      <c r="N422" s="87"/>
      <c r="O422" s="87"/>
      <c r="P422" s="90"/>
    </row>
    <row r="423" spans="2:16" ht="12.75">
      <c r="B423" s="198">
        <v>409</v>
      </c>
      <c r="C423" s="199">
        <f t="shared" si="14"/>
        <v>73.1125</v>
      </c>
      <c r="D423" s="104"/>
      <c r="E423" s="104"/>
      <c r="F423" s="104"/>
      <c r="G423" s="104"/>
      <c r="H423" s="105"/>
      <c r="J423" s="198">
        <v>409</v>
      </c>
      <c r="K423" s="199">
        <f t="shared" si="15"/>
        <v>82.9125</v>
      </c>
      <c r="L423" s="87"/>
      <c r="M423" s="87"/>
      <c r="N423" s="87"/>
      <c r="O423" s="87"/>
      <c r="P423" s="90"/>
    </row>
    <row r="424" spans="2:16" ht="12.75">
      <c r="B424" s="198">
        <v>410</v>
      </c>
      <c r="C424" s="199">
        <f t="shared" si="14"/>
        <v>73.125</v>
      </c>
      <c r="D424" s="104"/>
      <c r="E424" s="104"/>
      <c r="F424" s="104"/>
      <c r="G424" s="104"/>
      <c r="H424" s="105"/>
      <c r="J424" s="198">
        <v>410</v>
      </c>
      <c r="K424" s="199">
        <f t="shared" si="15"/>
        <v>82.925</v>
      </c>
      <c r="L424" s="87"/>
      <c r="M424" s="87"/>
      <c r="N424" s="87"/>
      <c r="O424" s="87"/>
      <c r="P424" s="90"/>
    </row>
    <row r="425" spans="2:16" ht="12.75">
      <c r="B425" s="198">
        <v>411</v>
      </c>
      <c r="C425" s="199">
        <f t="shared" si="14"/>
        <v>73.1375</v>
      </c>
      <c r="D425" s="104"/>
      <c r="E425" s="104"/>
      <c r="F425" s="104"/>
      <c r="G425" s="104"/>
      <c r="H425" s="105"/>
      <c r="J425" s="198">
        <v>411</v>
      </c>
      <c r="K425" s="199">
        <f t="shared" si="15"/>
        <v>82.9375</v>
      </c>
      <c r="L425" s="87"/>
      <c r="M425" s="87"/>
      <c r="N425" s="87"/>
      <c r="O425" s="87"/>
      <c r="P425" s="90"/>
    </row>
    <row r="426" spans="2:16" ht="12.75">
      <c r="B426" s="198">
        <v>412</v>
      </c>
      <c r="C426" s="199">
        <f t="shared" si="14"/>
        <v>73.15</v>
      </c>
      <c r="D426" s="104"/>
      <c r="E426" s="104"/>
      <c r="F426" s="104"/>
      <c r="G426" s="104"/>
      <c r="H426" s="105"/>
      <c r="J426" s="198">
        <v>412</v>
      </c>
      <c r="K426" s="199">
        <f t="shared" si="15"/>
        <v>82.95</v>
      </c>
      <c r="L426" s="87"/>
      <c r="M426" s="87"/>
      <c r="N426" s="87"/>
      <c r="O426" s="87"/>
      <c r="P426" s="90"/>
    </row>
    <row r="427" spans="2:16" ht="12.75">
      <c r="B427" s="198">
        <v>413</v>
      </c>
      <c r="C427" s="199">
        <f t="shared" si="14"/>
        <v>73.1625</v>
      </c>
      <c r="D427" s="104"/>
      <c r="E427" s="104"/>
      <c r="F427" s="104"/>
      <c r="G427" s="104"/>
      <c r="H427" s="105"/>
      <c r="J427" s="198">
        <v>413</v>
      </c>
      <c r="K427" s="199">
        <f t="shared" si="15"/>
        <v>82.96249999999999</v>
      </c>
      <c r="L427" s="87"/>
      <c r="M427" s="87"/>
      <c r="N427" s="87"/>
      <c r="O427" s="87"/>
      <c r="P427" s="90"/>
    </row>
    <row r="428" spans="2:16" ht="12.75">
      <c r="B428" s="198">
        <v>414</v>
      </c>
      <c r="C428" s="199">
        <f t="shared" si="14"/>
        <v>73.175</v>
      </c>
      <c r="D428" s="104"/>
      <c r="E428" s="104"/>
      <c r="F428" s="104"/>
      <c r="G428" s="104"/>
      <c r="H428" s="105"/>
      <c r="J428" s="198">
        <v>414</v>
      </c>
      <c r="K428" s="199">
        <f t="shared" si="15"/>
        <v>82.975</v>
      </c>
      <c r="L428" s="87"/>
      <c r="M428" s="87"/>
      <c r="N428" s="87"/>
      <c r="O428" s="87"/>
      <c r="P428" s="90"/>
    </row>
    <row r="429" spans="2:16" ht="12.75">
      <c r="B429" s="198">
        <v>415</v>
      </c>
      <c r="C429" s="199">
        <f t="shared" si="14"/>
        <v>73.1875</v>
      </c>
      <c r="D429" s="104"/>
      <c r="E429" s="104"/>
      <c r="F429" s="104"/>
      <c r="G429" s="104"/>
      <c r="H429" s="105"/>
      <c r="J429" s="198">
        <v>415</v>
      </c>
      <c r="K429" s="199">
        <f t="shared" si="15"/>
        <v>82.9875</v>
      </c>
      <c r="L429" s="87"/>
      <c r="M429" s="87"/>
      <c r="N429" s="87"/>
      <c r="O429" s="87"/>
      <c r="P429" s="90"/>
    </row>
    <row r="430" spans="2:16" ht="12.75">
      <c r="B430" s="198">
        <v>416</v>
      </c>
      <c r="C430" s="199">
        <f t="shared" si="14"/>
        <v>73.2</v>
      </c>
      <c r="D430" s="104"/>
      <c r="E430" s="104"/>
      <c r="F430" s="104"/>
      <c r="G430" s="104"/>
      <c r="H430" s="105"/>
      <c r="J430" s="198">
        <v>416</v>
      </c>
      <c r="K430" s="199">
        <f t="shared" si="15"/>
        <v>83</v>
      </c>
      <c r="L430" s="87"/>
      <c r="M430" s="87"/>
      <c r="N430" s="87"/>
      <c r="O430" s="87"/>
      <c r="P430" s="90"/>
    </row>
    <row r="431" spans="2:16" ht="12.75">
      <c r="B431" s="198">
        <v>417</v>
      </c>
      <c r="C431" s="199">
        <f t="shared" si="14"/>
        <v>73.2125</v>
      </c>
      <c r="D431" s="104"/>
      <c r="E431" s="104"/>
      <c r="F431" s="104"/>
      <c r="G431" s="104"/>
      <c r="H431" s="105"/>
      <c r="J431" s="198">
        <v>417</v>
      </c>
      <c r="K431" s="199">
        <f t="shared" si="15"/>
        <v>83.0125</v>
      </c>
      <c r="L431" s="87"/>
      <c r="M431" s="87"/>
      <c r="N431" s="87"/>
      <c r="O431" s="87"/>
      <c r="P431" s="90"/>
    </row>
    <row r="432" spans="2:16" ht="12.75">
      <c r="B432" s="198">
        <v>418</v>
      </c>
      <c r="C432" s="199">
        <f t="shared" si="14"/>
        <v>73.225</v>
      </c>
      <c r="D432" s="104"/>
      <c r="E432" s="104"/>
      <c r="F432" s="104"/>
      <c r="G432" s="104"/>
      <c r="H432" s="105"/>
      <c r="J432" s="198">
        <v>418</v>
      </c>
      <c r="K432" s="199">
        <f t="shared" si="15"/>
        <v>83.02499999999999</v>
      </c>
      <c r="L432" s="87"/>
      <c r="M432" s="87"/>
      <c r="N432" s="87"/>
      <c r="O432" s="87"/>
      <c r="P432" s="90"/>
    </row>
    <row r="433" spans="2:16" ht="12.75">
      <c r="B433" s="198">
        <v>419</v>
      </c>
      <c r="C433" s="199">
        <f t="shared" si="14"/>
        <v>73.2375</v>
      </c>
      <c r="D433" s="104"/>
      <c r="E433" s="104"/>
      <c r="F433" s="104"/>
      <c r="G433" s="104"/>
      <c r="H433" s="105"/>
      <c r="J433" s="198">
        <v>419</v>
      </c>
      <c r="K433" s="199">
        <f t="shared" si="15"/>
        <v>83.0375</v>
      </c>
      <c r="L433" s="87"/>
      <c r="M433" s="87"/>
      <c r="N433" s="87"/>
      <c r="O433" s="87"/>
      <c r="P433" s="90"/>
    </row>
    <row r="434" spans="2:16" ht="12.75">
      <c r="B434" s="198">
        <v>420</v>
      </c>
      <c r="C434" s="199">
        <f t="shared" si="14"/>
        <v>73.25</v>
      </c>
      <c r="D434" s="104"/>
      <c r="E434" s="104"/>
      <c r="F434" s="104"/>
      <c r="G434" s="104"/>
      <c r="H434" s="105"/>
      <c r="J434" s="198">
        <v>420</v>
      </c>
      <c r="K434" s="199">
        <f t="shared" si="15"/>
        <v>83.05</v>
      </c>
      <c r="L434" s="87"/>
      <c r="M434" s="87"/>
      <c r="N434" s="87"/>
      <c r="O434" s="87"/>
      <c r="P434" s="90"/>
    </row>
    <row r="435" spans="2:16" ht="12.75">
      <c r="B435" s="198">
        <v>421</v>
      </c>
      <c r="C435" s="199">
        <f t="shared" si="14"/>
        <v>73.2625</v>
      </c>
      <c r="D435" s="104"/>
      <c r="E435" s="104"/>
      <c r="F435" s="104"/>
      <c r="G435" s="104"/>
      <c r="H435" s="105"/>
      <c r="J435" s="198">
        <v>421</v>
      </c>
      <c r="K435" s="199">
        <f t="shared" si="15"/>
        <v>83.0625</v>
      </c>
      <c r="L435" s="87"/>
      <c r="M435" s="87"/>
      <c r="N435" s="87"/>
      <c r="O435" s="87"/>
      <c r="P435" s="90"/>
    </row>
    <row r="436" spans="2:16" ht="12.75">
      <c r="B436" s="198">
        <v>422</v>
      </c>
      <c r="C436" s="199">
        <f t="shared" si="14"/>
        <v>73.275</v>
      </c>
      <c r="D436" s="104"/>
      <c r="E436" s="104"/>
      <c r="F436" s="104"/>
      <c r="G436" s="104"/>
      <c r="H436" s="105"/>
      <c r="J436" s="198">
        <v>422</v>
      </c>
      <c r="K436" s="199">
        <f t="shared" si="15"/>
        <v>83.075</v>
      </c>
      <c r="L436" s="87"/>
      <c r="M436" s="87"/>
      <c r="N436" s="87"/>
      <c r="O436" s="87"/>
      <c r="P436" s="90"/>
    </row>
    <row r="437" spans="2:16" ht="12.75">
      <c r="B437" s="198">
        <v>423</v>
      </c>
      <c r="C437" s="199">
        <f t="shared" si="14"/>
        <v>73.2875</v>
      </c>
      <c r="D437" s="104"/>
      <c r="E437" s="104"/>
      <c r="F437" s="104"/>
      <c r="G437" s="104"/>
      <c r="H437" s="105"/>
      <c r="J437" s="198">
        <v>423</v>
      </c>
      <c r="K437" s="199">
        <f t="shared" si="15"/>
        <v>83.08749999999999</v>
      </c>
      <c r="L437" s="87"/>
      <c r="M437" s="87"/>
      <c r="N437" s="87"/>
      <c r="O437" s="87"/>
      <c r="P437" s="90"/>
    </row>
    <row r="438" spans="2:16" ht="12.75">
      <c r="B438" s="198">
        <v>424</v>
      </c>
      <c r="C438" s="199">
        <f t="shared" si="14"/>
        <v>73.3</v>
      </c>
      <c r="D438" s="104"/>
      <c r="E438" s="104"/>
      <c r="F438" s="104"/>
      <c r="G438" s="104"/>
      <c r="H438" s="105"/>
      <c r="J438" s="198">
        <v>424</v>
      </c>
      <c r="K438" s="199">
        <f t="shared" si="15"/>
        <v>83.1</v>
      </c>
      <c r="L438" s="87"/>
      <c r="M438" s="87"/>
      <c r="N438" s="87"/>
      <c r="O438" s="87"/>
      <c r="P438" s="90"/>
    </row>
    <row r="439" spans="2:16" ht="12.75">
      <c r="B439" s="198">
        <v>425</v>
      </c>
      <c r="C439" s="199">
        <f t="shared" si="14"/>
        <v>73.3125</v>
      </c>
      <c r="D439" s="104"/>
      <c r="E439" s="104"/>
      <c r="F439" s="104"/>
      <c r="G439" s="104"/>
      <c r="H439" s="105"/>
      <c r="J439" s="198">
        <v>425</v>
      </c>
      <c r="K439" s="199">
        <f t="shared" si="15"/>
        <v>83.1125</v>
      </c>
      <c r="L439" s="87"/>
      <c r="M439" s="87"/>
      <c r="N439" s="87"/>
      <c r="O439" s="87"/>
      <c r="P439" s="90"/>
    </row>
    <row r="440" spans="2:16" ht="12.75">
      <c r="B440" s="198">
        <v>426</v>
      </c>
      <c r="C440" s="199">
        <f t="shared" si="14"/>
        <v>73.325</v>
      </c>
      <c r="D440" s="104"/>
      <c r="E440" s="104"/>
      <c r="F440" s="104"/>
      <c r="G440" s="104"/>
      <c r="H440" s="105"/>
      <c r="J440" s="198">
        <v>426</v>
      </c>
      <c r="K440" s="199">
        <f t="shared" si="15"/>
        <v>83.125</v>
      </c>
      <c r="L440" s="87"/>
      <c r="M440" s="87"/>
      <c r="N440" s="87"/>
      <c r="O440" s="87"/>
      <c r="P440" s="90"/>
    </row>
    <row r="441" spans="2:16" ht="12.75">
      <c r="B441" s="198">
        <v>427</v>
      </c>
      <c r="C441" s="199">
        <f t="shared" si="14"/>
        <v>73.3375</v>
      </c>
      <c r="D441" s="104"/>
      <c r="E441" s="104"/>
      <c r="F441" s="104"/>
      <c r="G441" s="104"/>
      <c r="H441" s="105"/>
      <c r="J441" s="198">
        <v>427</v>
      </c>
      <c r="K441" s="199">
        <f t="shared" si="15"/>
        <v>83.1375</v>
      </c>
      <c r="L441" s="87"/>
      <c r="M441" s="87"/>
      <c r="N441" s="87"/>
      <c r="O441" s="87"/>
      <c r="P441" s="90"/>
    </row>
    <row r="442" spans="2:16" ht="12.75">
      <c r="B442" s="198">
        <v>428</v>
      </c>
      <c r="C442" s="199">
        <f t="shared" si="14"/>
        <v>73.35</v>
      </c>
      <c r="D442" s="104"/>
      <c r="E442" s="104"/>
      <c r="F442" s="104"/>
      <c r="G442" s="104"/>
      <c r="H442" s="105"/>
      <c r="J442" s="198">
        <v>428</v>
      </c>
      <c r="K442" s="199">
        <f t="shared" si="15"/>
        <v>83.14999999999999</v>
      </c>
      <c r="L442" s="87"/>
      <c r="M442" s="87"/>
      <c r="N442" s="87"/>
      <c r="O442" s="87"/>
      <c r="P442" s="90"/>
    </row>
    <row r="443" spans="2:16" ht="12.75">
      <c r="B443" s="198">
        <v>429</v>
      </c>
      <c r="C443" s="199">
        <f t="shared" si="14"/>
        <v>73.3625</v>
      </c>
      <c r="D443" s="104"/>
      <c r="E443" s="104"/>
      <c r="F443" s="104"/>
      <c r="G443" s="104"/>
      <c r="H443" s="105"/>
      <c r="J443" s="198">
        <v>429</v>
      </c>
      <c r="K443" s="199">
        <f t="shared" si="15"/>
        <v>83.1625</v>
      </c>
      <c r="L443" s="87"/>
      <c r="M443" s="87"/>
      <c r="N443" s="87"/>
      <c r="O443" s="87"/>
      <c r="P443" s="90"/>
    </row>
    <row r="444" spans="2:16" ht="12.75">
      <c r="B444" s="198">
        <v>430</v>
      </c>
      <c r="C444" s="199">
        <f t="shared" si="14"/>
        <v>73.375</v>
      </c>
      <c r="D444" s="104"/>
      <c r="E444" s="104"/>
      <c r="F444" s="104"/>
      <c r="G444" s="104"/>
      <c r="H444" s="105"/>
      <c r="J444" s="198">
        <v>430</v>
      </c>
      <c r="K444" s="199">
        <f t="shared" si="15"/>
        <v>83.175</v>
      </c>
      <c r="L444" s="87"/>
      <c r="M444" s="87"/>
      <c r="N444" s="87"/>
      <c r="O444" s="87"/>
      <c r="P444" s="90"/>
    </row>
    <row r="445" spans="2:16" ht="12.75">
      <c r="B445" s="198">
        <v>431</v>
      </c>
      <c r="C445" s="199">
        <f t="shared" si="14"/>
        <v>73.3875</v>
      </c>
      <c r="D445" s="104"/>
      <c r="E445" s="104"/>
      <c r="F445" s="104"/>
      <c r="G445" s="104"/>
      <c r="H445" s="105"/>
      <c r="J445" s="198">
        <v>431</v>
      </c>
      <c r="K445" s="199">
        <f t="shared" si="15"/>
        <v>83.1875</v>
      </c>
      <c r="L445" s="87"/>
      <c r="M445" s="87"/>
      <c r="N445" s="87"/>
      <c r="O445" s="87"/>
      <c r="P445" s="90"/>
    </row>
    <row r="446" spans="2:16" ht="12.75">
      <c r="B446" s="198">
        <v>432</v>
      </c>
      <c r="C446" s="199">
        <f t="shared" si="14"/>
        <v>73.4</v>
      </c>
      <c r="D446" s="104"/>
      <c r="E446" s="104"/>
      <c r="F446" s="104"/>
      <c r="G446" s="104"/>
      <c r="H446" s="105"/>
      <c r="J446" s="198">
        <v>432</v>
      </c>
      <c r="K446" s="199">
        <f t="shared" si="15"/>
        <v>83.2</v>
      </c>
      <c r="L446" s="87"/>
      <c r="M446" s="87"/>
      <c r="N446" s="87"/>
      <c r="O446" s="87"/>
      <c r="P446" s="90"/>
    </row>
    <row r="447" spans="2:16" ht="12.75">
      <c r="B447" s="198">
        <v>433</v>
      </c>
      <c r="C447" s="199">
        <f t="shared" si="14"/>
        <v>73.4125</v>
      </c>
      <c r="D447" s="104"/>
      <c r="E447" s="104"/>
      <c r="F447" s="104"/>
      <c r="G447" s="104"/>
      <c r="H447" s="105"/>
      <c r="J447" s="198">
        <v>433</v>
      </c>
      <c r="K447" s="199">
        <f t="shared" si="15"/>
        <v>83.21249999999999</v>
      </c>
      <c r="L447" s="87"/>
      <c r="M447" s="87"/>
      <c r="N447" s="87"/>
      <c r="O447" s="87"/>
      <c r="P447" s="90"/>
    </row>
    <row r="448" spans="2:16" ht="12.75">
      <c r="B448" s="198">
        <v>434</v>
      </c>
      <c r="C448" s="199">
        <f t="shared" si="14"/>
        <v>73.425</v>
      </c>
      <c r="D448" s="104"/>
      <c r="E448" s="104"/>
      <c r="F448" s="104"/>
      <c r="G448" s="104"/>
      <c r="H448" s="105"/>
      <c r="J448" s="198">
        <v>434</v>
      </c>
      <c r="K448" s="199">
        <f t="shared" si="15"/>
        <v>83.225</v>
      </c>
      <c r="L448" s="87"/>
      <c r="M448" s="87"/>
      <c r="N448" s="87"/>
      <c r="O448" s="87"/>
      <c r="P448" s="90"/>
    </row>
    <row r="449" spans="2:16" ht="12.75">
      <c r="B449" s="198">
        <v>435</v>
      </c>
      <c r="C449" s="199">
        <f t="shared" si="14"/>
        <v>73.4375</v>
      </c>
      <c r="D449" s="104"/>
      <c r="E449" s="104"/>
      <c r="F449" s="104"/>
      <c r="G449" s="104"/>
      <c r="H449" s="105"/>
      <c r="J449" s="198">
        <v>435</v>
      </c>
      <c r="K449" s="199">
        <f t="shared" si="15"/>
        <v>83.2375</v>
      </c>
      <c r="L449" s="87"/>
      <c r="M449" s="87"/>
      <c r="N449" s="87"/>
      <c r="O449" s="87"/>
      <c r="P449" s="90"/>
    </row>
    <row r="450" spans="2:16" ht="12.75">
      <c r="B450" s="198">
        <v>436</v>
      </c>
      <c r="C450" s="199">
        <f t="shared" si="14"/>
        <v>73.45</v>
      </c>
      <c r="D450" s="104"/>
      <c r="E450" s="104"/>
      <c r="F450" s="104"/>
      <c r="G450" s="104"/>
      <c r="H450" s="105"/>
      <c r="J450" s="198">
        <v>436</v>
      </c>
      <c r="K450" s="199">
        <f t="shared" si="15"/>
        <v>83.25</v>
      </c>
      <c r="L450" s="87"/>
      <c r="M450" s="87"/>
      <c r="N450" s="87"/>
      <c r="O450" s="87"/>
      <c r="P450" s="90"/>
    </row>
    <row r="451" spans="2:16" ht="12.75">
      <c r="B451" s="198">
        <v>437</v>
      </c>
      <c r="C451" s="199">
        <f t="shared" si="14"/>
        <v>73.4625</v>
      </c>
      <c r="D451" s="104"/>
      <c r="E451" s="104"/>
      <c r="F451" s="104"/>
      <c r="G451" s="104"/>
      <c r="H451" s="105"/>
      <c r="J451" s="198">
        <v>437</v>
      </c>
      <c r="K451" s="199">
        <f t="shared" si="15"/>
        <v>83.2625</v>
      </c>
      <c r="L451" s="87"/>
      <c r="M451" s="87"/>
      <c r="N451" s="87"/>
      <c r="O451" s="87"/>
      <c r="P451" s="90"/>
    </row>
    <row r="452" spans="2:16" ht="12.75">
      <c r="B452" s="198">
        <v>438</v>
      </c>
      <c r="C452" s="199">
        <f t="shared" si="14"/>
        <v>73.475</v>
      </c>
      <c r="D452" s="104"/>
      <c r="E452" s="104"/>
      <c r="F452" s="104"/>
      <c r="G452" s="104"/>
      <c r="H452" s="105"/>
      <c r="J452" s="198">
        <v>438</v>
      </c>
      <c r="K452" s="199">
        <f t="shared" si="15"/>
        <v>83.27499999999999</v>
      </c>
      <c r="L452" s="87"/>
      <c r="M452" s="87"/>
      <c r="N452" s="87"/>
      <c r="O452" s="87"/>
      <c r="P452" s="90"/>
    </row>
    <row r="453" spans="2:16" ht="12.75">
      <c r="B453" s="198">
        <v>439</v>
      </c>
      <c r="C453" s="199">
        <f t="shared" si="14"/>
        <v>73.4875</v>
      </c>
      <c r="D453" s="104"/>
      <c r="E453" s="104"/>
      <c r="F453" s="104"/>
      <c r="G453" s="104"/>
      <c r="H453" s="105"/>
      <c r="J453" s="198">
        <v>439</v>
      </c>
      <c r="K453" s="199">
        <f t="shared" si="15"/>
        <v>83.2875</v>
      </c>
      <c r="L453" s="87"/>
      <c r="M453" s="87"/>
      <c r="N453" s="87"/>
      <c r="O453" s="87"/>
      <c r="P453" s="90"/>
    </row>
    <row r="454" spans="2:16" ht="12.75">
      <c r="B454" s="198">
        <v>440</v>
      </c>
      <c r="C454" s="199">
        <f t="shared" si="14"/>
        <v>73.5</v>
      </c>
      <c r="D454" s="104"/>
      <c r="E454" s="104"/>
      <c r="F454" s="104"/>
      <c r="G454" s="104"/>
      <c r="H454" s="105"/>
      <c r="J454" s="198">
        <v>440</v>
      </c>
      <c r="K454" s="199">
        <f t="shared" si="15"/>
        <v>83.3</v>
      </c>
      <c r="L454" s="87"/>
      <c r="M454" s="87"/>
      <c r="N454" s="87"/>
      <c r="O454" s="87"/>
      <c r="P454" s="90"/>
    </row>
    <row r="455" spans="2:16" ht="12.75">
      <c r="B455" s="198">
        <v>441</v>
      </c>
      <c r="C455" s="199">
        <f t="shared" si="14"/>
        <v>73.5125</v>
      </c>
      <c r="D455" s="104"/>
      <c r="E455" s="104"/>
      <c r="F455" s="104"/>
      <c r="G455" s="104"/>
      <c r="H455" s="105"/>
      <c r="J455" s="198">
        <v>441</v>
      </c>
      <c r="K455" s="199">
        <f t="shared" si="15"/>
        <v>83.3125</v>
      </c>
      <c r="L455" s="87"/>
      <c r="M455" s="87"/>
      <c r="N455" s="87"/>
      <c r="O455" s="87"/>
      <c r="P455" s="90"/>
    </row>
    <row r="456" spans="2:16" ht="12.75">
      <c r="B456" s="198">
        <v>442</v>
      </c>
      <c r="C456" s="199">
        <f t="shared" si="14"/>
        <v>73.525</v>
      </c>
      <c r="D456" s="104"/>
      <c r="E456" s="104"/>
      <c r="F456" s="104"/>
      <c r="G456" s="104"/>
      <c r="H456" s="105"/>
      <c r="J456" s="198">
        <v>442</v>
      </c>
      <c r="K456" s="199">
        <f t="shared" si="15"/>
        <v>83.325</v>
      </c>
      <c r="L456" s="87"/>
      <c r="M456" s="87"/>
      <c r="N456" s="87"/>
      <c r="O456" s="87"/>
      <c r="P456" s="90"/>
    </row>
    <row r="457" spans="2:16" ht="12.75">
      <c r="B457" s="198">
        <v>443</v>
      </c>
      <c r="C457" s="199">
        <f t="shared" si="14"/>
        <v>73.5375</v>
      </c>
      <c r="D457" s="104"/>
      <c r="E457" s="104"/>
      <c r="F457" s="104"/>
      <c r="G457" s="104"/>
      <c r="H457" s="105"/>
      <c r="J457" s="198">
        <v>443</v>
      </c>
      <c r="K457" s="199">
        <f t="shared" si="15"/>
        <v>83.33749999999999</v>
      </c>
      <c r="L457" s="87"/>
      <c r="M457" s="87"/>
      <c r="N457" s="87"/>
      <c r="O457" s="87"/>
      <c r="P457" s="90"/>
    </row>
    <row r="458" spans="2:16" ht="12.75">
      <c r="B458" s="198">
        <v>444</v>
      </c>
      <c r="C458" s="199">
        <f t="shared" si="14"/>
        <v>73.55</v>
      </c>
      <c r="D458" s="104"/>
      <c r="E458" s="104"/>
      <c r="F458" s="104"/>
      <c r="G458" s="104"/>
      <c r="H458" s="105"/>
      <c r="J458" s="198">
        <v>444</v>
      </c>
      <c r="K458" s="199">
        <f t="shared" si="15"/>
        <v>83.35</v>
      </c>
      <c r="L458" s="87"/>
      <c r="M458" s="87"/>
      <c r="N458" s="87"/>
      <c r="O458" s="87"/>
      <c r="P458" s="90"/>
    </row>
    <row r="459" spans="2:16" ht="12.75">
      <c r="B459" s="198">
        <v>445</v>
      </c>
      <c r="C459" s="199">
        <f t="shared" si="14"/>
        <v>73.5625</v>
      </c>
      <c r="D459" s="104"/>
      <c r="E459" s="104"/>
      <c r="F459" s="104"/>
      <c r="G459" s="104"/>
      <c r="H459" s="105"/>
      <c r="J459" s="198">
        <v>445</v>
      </c>
      <c r="K459" s="199">
        <f t="shared" si="15"/>
        <v>83.3625</v>
      </c>
      <c r="L459" s="87"/>
      <c r="M459" s="87"/>
      <c r="N459" s="87"/>
      <c r="O459" s="87"/>
      <c r="P459" s="90"/>
    </row>
    <row r="460" spans="2:16" ht="12.75">
      <c r="B460" s="198">
        <v>446</v>
      </c>
      <c r="C460" s="199">
        <f t="shared" si="14"/>
        <v>73.575</v>
      </c>
      <c r="D460" s="104"/>
      <c r="E460" s="104"/>
      <c r="F460" s="104"/>
      <c r="G460" s="104"/>
      <c r="H460" s="105"/>
      <c r="J460" s="198">
        <v>446</v>
      </c>
      <c r="K460" s="199">
        <f t="shared" si="15"/>
        <v>83.375</v>
      </c>
      <c r="L460" s="87"/>
      <c r="M460" s="87"/>
      <c r="N460" s="87"/>
      <c r="O460" s="87"/>
      <c r="P460" s="90"/>
    </row>
    <row r="461" spans="2:16" ht="12.75">
      <c r="B461" s="198">
        <v>447</v>
      </c>
      <c r="C461" s="199">
        <f t="shared" si="14"/>
        <v>73.5875</v>
      </c>
      <c r="D461" s="104"/>
      <c r="E461" s="104"/>
      <c r="F461" s="104"/>
      <c r="G461" s="104"/>
      <c r="H461" s="105"/>
      <c r="J461" s="198">
        <v>447</v>
      </c>
      <c r="K461" s="199">
        <f t="shared" si="15"/>
        <v>83.3875</v>
      </c>
      <c r="L461" s="87"/>
      <c r="M461" s="87"/>
      <c r="N461" s="87"/>
      <c r="O461" s="87"/>
      <c r="P461" s="90"/>
    </row>
    <row r="462" spans="2:16" ht="12.75">
      <c r="B462" s="198">
        <v>448</v>
      </c>
      <c r="C462" s="199">
        <f t="shared" si="14"/>
        <v>73.6</v>
      </c>
      <c r="D462" s="104"/>
      <c r="E462" s="104"/>
      <c r="F462" s="104"/>
      <c r="G462" s="104"/>
      <c r="H462" s="105"/>
      <c r="J462" s="198">
        <v>448</v>
      </c>
      <c r="K462" s="199">
        <f t="shared" si="15"/>
        <v>83.39999999999999</v>
      </c>
      <c r="L462" s="87"/>
      <c r="M462" s="87"/>
      <c r="N462" s="87"/>
      <c r="O462" s="87"/>
      <c r="P462" s="90"/>
    </row>
    <row r="463" spans="2:16" ht="12.75">
      <c r="B463" s="198">
        <v>449</v>
      </c>
      <c r="C463" s="199">
        <f t="shared" si="14"/>
        <v>73.6125</v>
      </c>
      <c r="D463" s="104"/>
      <c r="E463" s="104"/>
      <c r="F463" s="104"/>
      <c r="G463" s="104"/>
      <c r="H463" s="105"/>
      <c r="J463" s="198">
        <v>449</v>
      </c>
      <c r="K463" s="199">
        <f t="shared" si="15"/>
        <v>83.4125</v>
      </c>
      <c r="L463" s="87"/>
      <c r="M463" s="87"/>
      <c r="N463" s="87"/>
      <c r="O463" s="87"/>
      <c r="P463" s="90"/>
    </row>
    <row r="464" spans="2:16" ht="12.75">
      <c r="B464" s="198">
        <v>450</v>
      </c>
      <c r="C464" s="199">
        <f t="shared" si="14"/>
        <v>73.625</v>
      </c>
      <c r="D464" s="104"/>
      <c r="E464" s="104"/>
      <c r="F464" s="104"/>
      <c r="G464" s="104"/>
      <c r="H464" s="105"/>
      <c r="J464" s="198">
        <v>450</v>
      </c>
      <c r="K464" s="199">
        <f t="shared" si="15"/>
        <v>83.425</v>
      </c>
      <c r="L464" s="87"/>
      <c r="M464" s="87"/>
      <c r="N464" s="87"/>
      <c r="O464" s="87"/>
      <c r="P464" s="90"/>
    </row>
    <row r="465" spans="2:16" ht="12.75">
      <c r="B465" s="198">
        <v>451</v>
      </c>
      <c r="C465" s="199">
        <f t="shared" si="14"/>
        <v>73.6375</v>
      </c>
      <c r="D465" s="104"/>
      <c r="E465" s="104"/>
      <c r="F465" s="104"/>
      <c r="G465" s="104"/>
      <c r="H465" s="105"/>
      <c r="J465" s="198">
        <v>451</v>
      </c>
      <c r="K465" s="199">
        <f t="shared" si="15"/>
        <v>83.4375</v>
      </c>
      <c r="L465" s="87"/>
      <c r="M465" s="87"/>
      <c r="N465" s="87"/>
      <c r="O465" s="87"/>
      <c r="P465" s="90"/>
    </row>
    <row r="466" spans="2:16" ht="12.75">
      <c r="B466" s="198">
        <v>452</v>
      </c>
      <c r="C466" s="199">
        <f t="shared" si="14"/>
        <v>73.65</v>
      </c>
      <c r="D466" s="104"/>
      <c r="E466" s="104"/>
      <c r="F466" s="104"/>
      <c r="G466" s="104"/>
      <c r="H466" s="105"/>
      <c r="J466" s="198">
        <v>452</v>
      </c>
      <c r="K466" s="199">
        <f t="shared" si="15"/>
        <v>83.45</v>
      </c>
      <c r="L466" s="87"/>
      <c r="M466" s="87"/>
      <c r="N466" s="87"/>
      <c r="O466" s="87"/>
      <c r="P466" s="90"/>
    </row>
    <row r="467" spans="2:16" ht="12.75">
      <c r="B467" s="198">
        <v>453</v>
      </c>
      <c r="C467" s="199">
        <f t="shared" si="14"/>
        <v>73.6625</v>
      </c>
      <c r="D467" s="104"/>
      <c r="E467" s="104"/>
      <c r="F467" s="104"/>
      <c r="G467" s="104"/>
      <c r="H467" s="105"/>
      <c r="J467" s="198">
        <v>453</v>
      </c>
      <c r="K467" s="199">
        <f t="shared" si="15"/>
        <v>83.46249999999999</v>
      </c>
      <c r="L467" s="87"/>
      <c r="M467" s="87"/>
      <c r="N467" s="87"/>
      <c r="O467" s="87"/>
      <c r="P467" s="90"/>
    </row>
    <row r="468" spans="2:16" ht="12.75">
      <c r="B468" s="198">
        <v>454</v>
      </c>
      <c r="C468" s="199">
        <f t="shared" si="14"/>
        <v>73.675</v>
      </c>
      <c r="D468" s="104"/>
      <c r="E468" s="104"/>
      <c r="F468" s="104"/>
      <c r="G468" s="104"/>
      <c r="H468" s="105"/>
      <c r="J468" s="198">
        <v>454</v>
      </c>
      <c r="K468" s="199">
        <f t="shared" si="15"/>
        <v>83.475</v>
      </c>
      <c r="L468" s="87"/>
      <c r="M468" s="87"/>
      <c r="N468" s="87"/>
      <c r="O468" s="87"/>
      <c r="P468" s="90"/>
    </row>
    <row r="469" spans="2:16" ht="12.75">
      <c r="B469" s="198">
        <v>455</v>
      </c>
      <c r="C469" s="199">
        <f t="shared" si="14"/>
        <v>73.6875</v>
      </c>
      <c r="D469" s="104"/>
      <c r="E469" s="104"/>
      <c r="F469" s="104"/>
      <c r="G469" s="104"/>
      <c r="H469" s="105"/>
      <c r="J469" s="198">
        <v>455</v>
      </c>
      <c r="K469" s="199">
        <f t="shared" si="15"/>
        <v>83.4875</v>
      </c>
      <c r="L469" s="87"/>
      <c r="M469" s="87"/>
      <c r="N469" s="87"/>
      <c r="O469" s="87"/>
      <c r="P469" s="90"/>
    </row>
    <row r="470" spans="2:16" ht="12.75">
      <c r="B470" s="198">
        <v>456</v>
      </c>
      <c r="C470" s="199">
        <f>SUM(68+B470*0.0125)</f>
        <v>73.7</v>
      </c>
      <c r="D470" s="104"/>
      <c r="E470" s="104"/>
      <c r="F470" s="104"/>
      <c r="G470" s="104"/>
      <c r="H470" s="105"/>
      <c r="J470" s="198">
        <v>456</v>
      </c>
      <c r="K470" s="199">
        <f>SUM(77.8+J470*0.0125)</f>
        <v>83.5</v>
      </c>
      <c r="L470" s="87"/>
      <c r="M470" s="87"/>
      <c r="N470" s="87"/>
      <c r="O470" s="87"/>
      <c r="P470" s="90"/>
    </row>
    <row r="471" spans="2:16" ht="12.75">
      <c r="B471" s="198">
        <v>457</v>
      </c>
      <c r="C471" s="199">
        <f aca="true" t="shared" si="16" ref="C471:C485">SUM(68+B471*0.0125)</f>
        <v>73.7125</v>
      </c>
      <c r="D471" s="104"/>
      <c r="E471" s="104"/>
      <c r="F471" s="104"/>
      <c r="G471" s="104"/>
      <c r="H471" s="105"/>
      <c r="J471" s="198">
        <v>457</v>
      </c>
      <c r="K471" s="199">
        <f aca="true" t="shared" si="17" ref="K471:K485">SUM(77.8+J471*0.0125)</f>
        <v>83.5125</v>
      </c>
      <c r="L471" s="87"/>
      <c r="M471" s="87"/>
      <c r="N471" s="87"/>
      <c r="O471" s="87"/>
      <c r="P471" s="90"/>
    </row>
    <row r="472" spans="2:16" ht="12.75">
      <c r="B472" s="198">
        <v>458</v>
      </c>
      <c r="C472" s="199">
        <f t="shared" si="16"/>
        <v>73.725</v>
      </c>
      <c r="D472" s="104"/>
      <c r="E472" s="104"/>
      <c r="F472" s="104"/>
      <c r="G472" s="104"/>
      <c r="H472" s="105"/>
      <c r="J472" s="198">
        <v>458</v>
      </c>
      <c r="K472" s="199">
        <f t="shared" si="17"/>
        <v>83.52499999999999</v>
      </c>
      <c r="L472" s="87"/>
      <c r="M472" s="87"/>
      <c r="N472" s="87"/>
      <c r="O472" s="87"/>
      <c r="P472" s="90"/>
    </row>
    <row r="473" spans="2:16" ht="12.75">
      <c r="B473" s="198">
        <v>459</v>
      </c>
      <c r="C473" s="199">
        <f t="shared" si="16"/>
        <v>73.7375</v>
      </c>
      <c r="D473" s="104"/>
      <c r="E473" s="104"/>
      <c r="F473" s="104"/>
      <c r="G473" s="104"/>
      <c r="H473" s="105"/>
      <c r="J473" s="198">
        <v>459</v>
      </c>
      <c r="K473" s="199">
        <f t="shared" si="17"/>
        <v>83.5375</v>
      </c>
      <c r="L473" s="87"/>
      <c r="M473" s="87"/>
      <c r="N473" s="87"/>
      <c r="O473" s="87"/>
      <c r="P473" s="90"/>
    </row>
    <row r="474" spans="2:16" ht="12.75">
      <c r="B474" s="198">
        <v>460</v>
      </c>
      <c r="C474" s="199">
        <f t="shared" si="16"/>
        <v>73.75</v>
      </c>
      <c r="D474" s="104"/>
      <c r="E474" s="104"/>
      <c r="F474" s="104"/>
      <c r="G474" s="104"/>
      <c r="H474" s="105"/>
      <c r="J474" s="198">
        <v>460</v>
      </c>
      <c r="K474" s="199">
        <f t="shared" si="17"/>
        <v>83.55</v>
      </c>
      <c r="L474" s="87"/>
      <c r="M474" s="87"/>
      <c r="N474" s="87"/>
      <c r="O474" s="87"/>
      <c r="P474" s="90"/>
    </row>
    <row r="475" spans="2:16" ht="12.75">
      <c r="B475" s="198">
        <v>461</v>
      </c>
      <c r="C475" s="199">
        <f t="shared" si="16"/>
        <v>73.7625</v>
      </c>
      <c r="D475" s="104"/>
      <c r="E475" s="104"/>
      <c r="F475" s="104"/>
      <c r="G475" s="104"/>
      <c r="H475" s="105"/>
      <c r="J475" s="198">
        <v>461</v>
      </c>
      <c r="K475" s="199">
        <f t="shared" si="17"/>
        <v>83.5625</v>
      </c>
      <c r="L475" s="87"/>
      <c r="M475" s="87"/>
      <c r="N475" s="87"/>
      <c r="O475" s="87"/>
      <c r="P475" s="90"/>
    </row>
    <row r="476" spans="2:16" ht="12.75">
      <c r="B476" s="198">
        <v>462</v>
      </c>
      <c r="C476" s="199">
        <f t="shared" si="16"/>
        <v>73.775</v>
      </c>
      <c r="D476" s="104"/>
      <c r="E476" s="104"/>
      <c r="F476" s="104"/>
      <c r="G476" s="104"/>
      <c r="H476" s="105"/>
      <c r="J476" s="198">
        <v>462</v>
      </c>
      <c r="K476" s="199">
        <f t="shared" si="17"/>
        <v>83.575</v>
      </c>
      <c r="L476" s="87"/>
      <c r="M476" s="87"/>
      <c r="N476" s="87"/>
      <c r="O476" s="87"/>
      <c r="P476" s="90"/>
    </row>
    <row r="477" spans="2:16" ht="12.75">
      <c r="B477" s="198">
        <v>463</v>
      </c>
      <c r="C477" s="199">
        <f t="shared" si="16"/>
        <v>73.7875</v>
      </c>
      <c r="D477" s="104"/>
      <c r="E477" s="104"/>
      <c r="F477" s="104"/>
      <c r="G477" s="104"/>
      <c r="H477" s="105"/>
      <c r="J477" s="198">
        <v>463</v>
      </c>
      <c r="K477" s="199">
        <f t="shared" si="17"/>
        <v>83.58749999999999</v>
      </c>
      <c r="L477" s="87"/>
      <c r="M477" s="87"/>
      <c r="N477" s="87"/>
      <c r="O477" s="87"/>
      <c r="P477" s="90"/>
    </row>
    <row r="478" spans="2:16" ht="12.75">
      <c r="B478" s="198">
        <v>464</v>
      </c>
      <c r="C478" s="199">
        <f t="shared" si="16"/>
        <v>73.8</v>
      </c>
      <c r="D478" s="104"/>
      <c r="E478" s="104"/>
      <c r="F478" s="104"/>
      <c r="G478" s="104"/>
      <c r="H478" s="105"/>
      <c r="J478" s="198">
        <v>464</v>
      </c>
      <c r="K478" s="199">
        <f t="shared" si="17"/>
        <v>83.6</v>
      </c>
      <c r="L478" s="87"/>
      <c r="M478" s="87"/>
      <c r="N478" s="87"/>
      <c r="O478" s="87"/>
      <c r="P478" s="90"/>
    </row>
    <row r="479" spans="2:16" ht="12.75">
      <c r="B479" s="198">
        <v>465</v>
      </c>
      <c r="C479" s="199">
        <f t="shared" si="16"/>
        <v>73.8125</v>
      </c>
      <c r="D479" s="104"/>
      <c r="E479" s="104"/>
      <c r="F479" s="104"/>
      <c r="G479" s="104"/>
      <c r="H479" s="105"/>
      <c r="J479" s="198">
        <v>465</v>
      </c>
      <c r="K479" s="199">
        <f t="shared" si="17"/>
        <v>83.6125</v>
      </c>
      <c r="L479" s="87"/>
      <c r="M479" s="87"/>
      <c r="N479" s="87"/>
      <c r="O479" s="87"/>
      <c r="P479" s="90"/>
    </row>
    <row r="480" spans="2:16" ht="12.75">
      <c r="B480" s="198">
        <v>466</v>
      </c>
      <c r="C480" s="199">
        <f t="shared" si="16"/>
        <v>73.825</v>
      </c>
      <c r="D480" s="104"/>
      <c r="E480" s="104"/>
      <c r="F480" s="104"/>
      <c r="G480" s="104"/>
      <c r="H480" s="105"/>
      <c r="J480" s="198">
        <v>466</v>
      </c>
      <c r="K480" s="199">
        <f t="shared" si="17"/>
        <v>83.625</v>
      </c>
      <c r="L480" s="87"/>
      <c r="M480" s="87"/>
      <c r="N480" s="87"/>
      <c r="O480" s="87"/>
      <c r="P480" s="90"/>
    </row>
    <row r="481" spans="2:16" ht="12.75">
      <c r="B481" s="198">
        <v>467</v>
      </c>
      <c r="C481" s="199">
        <f t="shared" si="16"/>
        <v>73.8375</v>
      </c>
      <c r="D481" s="104"/>
      <c r="E481" s="104"/>
      <c r="F481" s="104"/>
      <c r="G481" s="104"/>
      <c r="H481" s="105"/>
      <c r="J481" s="198">
        <v>467</v>
      </c>
      <c r="K481" s="199">
        <f t="shared" si="17"/>
        <v>83.6375</v>
      </c>
      <c r="L481" s="87"/>
      <c r="M481" s="87"/>
      <c r="N481" s="87"/>
      <c r="O481" s="87"/>
      <c r="P481" s="90"/>
    </row>
    <row r="482" spans="2:16" ht="12.75">
      <c r="B482" s="198">
        <v>468</v>
      </c>
      <c r="C482" s="199">
        <f t="shared" si="16"/>
        <v>73.85</v>
      </c>
      <c r="D482" s="104"/>
      <c r="E482" s="104"/>
      <c r="F482" s="104"/>
      <c r="G482" s="104"/>
      <c r="H482" s="105"/>
      <c r="J482" s="198">
        <v>468</v>
      </c>
      <c r="K482" s="199">
        <f t="shared" si="17"/>
        <v>83.64999999999999</v>
      </c>
      <c r="L482" s="87"/>
      <c r="M482" s="87"/>
      <c r="N482" s="87"/>
      <c r="O482" s="87"/>
      <c r="P482" s="90"/>
    </row>
    <row r="483" spans="2:16" ht="12.75">
      <c r="B483" s="198">
        <v>469</v>
      </c>
      <c r="C483" s="199">
        <f t="shared" si="16"/>
        <v>73.8625</v>
      </c>
      <c r="D483" s="104"/>
      <c r="E483" s="104"/>
      <c r="F483" s="104"/>
      <c r="G483" s="104"/>
      <c r="H483" s="105"/>
      <c r="J483" s="198">
        <v>469</v>
      </c>
      <c r="K483" s="199">
        <f t="shared" si="17"/>
        <v>83.6625</v>
      </c>
      <c r="L483" s="87"/>
      <c r="M483" s="87"/>
      <c r="N483" s="87"/>
      <c r="O483" s="87"/>
      <c r="P483" s="90"/>
    </row>
    <row r="484" spans="2:16" ht="12.75">
      <c r="B484" s="198">
        <v>470</v>
      </c>
      <c r="C484" s="199">
        <f t="shared" si="16"/>
        <v>73.875</v>
      </c>
      <c r="D484" s="104"/>
      <c r="E484" s="104"/>
      <c r="F484" s="104"/>
      <c r="G484" s="104"/>
      <c r="H484" s="105"/>
      <c r="J484" s="198">
        <v>470</v>
      </c>
      <c r="K484" s="199">
        <f t="shared" si="17"/>
        <v>83.675</v>
      </c>
      <c r="L484" s="87"/>
      <c r="M484" s="87"/>
      <c r="N484" s="87"/>
      <c r="O484" s="87"/>
      <c r="P484" s="90"/>
    </row>
    <row r="485" spans="2:16" ht="12.75">
      <c r="B485" s="198">
        <v>471</v>
      </c>
      <c r="C485" s="199">
        <f t="shared" si="16"/>
        <v>73.8875</v>
      </c>
      <c r="D485" s="104"/>
      <c r="E485" s="104"/>
      <c r="F485" s="104"/>
      <c r="G485" s="104"/>
      <c r="H485" s="105"/>
      <c r="J485" s="198">
        <v>471</v>
      </c>
      <c r="K485" s="199">
        <f t="shared" si="17"/>
        <v>83.6875</v>
      </c>
      <c r="L485" s="87"/>
      <c r="M485" s="87"/>
      <c r="N485" s="87"/>
      <c r="O485" s="87"/>
      <c r="P485" s="90"/>
    </row>
    <row r="486" spans="2:16" ht="12.75">
      <c r="B486" s="198">
        <v>472</v>
      </c>
      <c r="C486" s="199">
        <f>SUM(68+B486*0.0125)</f>
        <v>73.9</v>
      </c>
      <c r="D486" s="104"/>
      <c r="E486" s="104"/>
      <c r="F486" s="104"/>
      <c r="G486" s="104"/>
      <c r="H486" s="105"/>
      <c r="J486" s="198">
        <v>472</v>
      </c>
      <c r="K486" s="199">
        <f>SUM(77.8+J486*0.0125)</f>
        <v>83.7</v>
      </c>
      <c r="L486" s="87"/>
      <c r="M486" s="87"/>
      <c r="N486" s="87"/>
      <c r="O486" s="87"/>
      <c r="P486" s="90"/>
    </row>
    <row r="487" spans="2:16" ht="12.75">
      <c r="B487" s="198">
        <v>473</v>
      </c>
      <c r="C487" s="199">
        <f aca="true" t="shared" si="18" ref="C487:C550">SUM(68+B487*0.0125)</f>
        <v>73.9125</v>
      </c>
      <c r="D487" s="104"/>
      <c r="E487" s="104"/>
      <c r="F487" s="104"/>
      <c r="G487" s="104"/>
      <c r="H487" s="105"/>
      <c r="J487" s="198">
        <v>473</v>
      </c>
      <c r="K487" s="199">
        <f aca="true" t="shared" si="19" ref="K487:K550">SUM(77.8+J487*0.0125)</f>
        <v>83.71249999999999</v>
      </c>
      <c r="L487" s="87"/>
      <c r="M487" s="87"/>
      <c r="N487" s="87"/>
      <c r="O487" s="87"/>
      <c r="P487" s="90"/>
    </row>
    <row r="488" spans="2:16" ht="12.75">
      <c r="B488" s="198">
        <v>474</v>
      </c>
      <c r="C488" s="199">
        <f t="shared" si="18"/>
        <v>73.925</v>
      </c>
      <c r="D488" s="104"/>
      <c r="E488" s="104"/>
      <c r="F488" s="104"/>
      <c r="G488" s="104"/>
      <c r="H488" s="105"/>
      <c r="J488" s="198">
        <v>474</v>
      </c>
      <c r="K488" s="199">
        <f t="shared" si="19"/>
        <v>83.725</v>
      </c>
      <c r="L488" s="87"/>
      <c r="M488" s="87"/>
      <c r="N488" s="87"/>
      <c r="O488" s="87"/>
      <c r="P488" s="90"/>
    </row>
    <row r="489" spans="2:16" ht="12.75">
      <c r="B489" s="198">
        <v>475</v>
      </c>
      <c r="C489" s="199">
        <f t="shared" si="18"/>
        <v>73.9375</v>
      </c>
      <c r="D489" s="104"/>
      <c r="E489" s="104"/>
      <c r="F489" s="104"/>
      <c r="G489" s="104"/>
      <c r="H489" s="105"/>
      <c r="J489" s="198">
        <v>475</v>
      </c>
      <c r="K489" s="199">
        <f t="shared" si="19"/>
        <v>83.7375</v>
      </c>
      <c r="L489" s="87"/>
      <c r="M489" s="87"/>
      <c r="N489" s="87"/>
      <c r="O489" s="87"/>
      <c r="P489" s="90"/>
    </row>
    <row r="490" spans="2:16" ht="12.75">
      <c r="B490" s="198">
        <v>476</v>
      </c>
      <c r="C490" s="199">
        <f t="shared" si="18"/>
        <v>73.95</v>
      </c>
      <c r="D490" s="104"/>
      <c r="E490" s="104"/>
      <c r="F490" s="104"/>
      <c r="G490" s="104"/>
      <c r="H490" s="105"/>
      <c r="J490" s="198">
        <v>476</v>
      </c>
      <c r="K490" s="199">
        <f t="shared" si="19"/>
        <v>83.75</v>
      </c>
      <c r="L490" s="87"/>
      <c r="M490" s="87"/>
      <c r="N490" s="87"/>
      <c r="O490" s="87"/>
      <c r="P490" s="90"/>
    </row>
    <row r="491" spans="2:16" ht="12.75">
      <c r="B491" s="198">
        <v>477</v>
      </c>
      <c r="C491" s="199">
        <f t="shared" si="18"/>
        <v>73.9625</v>
      </c>
      <c r="D491" s="104"/>
      <c r="E491" s="104"/>
      <c r="F491" s="104"/>
      <c r="G491" s="104"/>
      <c r="H491" s="105"/>
      <c r="J491" s="198">
        <v>477</v>
      </c>
      <c r="K491" s="199">
        <f t="shared" si="19"/>
        <v>83.7625</v>
      </c>
      <c r="L491" s="87"/>
      <c r="M491" s="87"/>
      <c r="N491" s="87"/>
      <c r="O491" s="87"/>
      <c r="P491" s="90"/>
    </row>
    <row r="492" spans="2:16" ht="12.75">
      <c r="B492" s="198">
        <v>478</v>
      </c>
      <c r="C492" s="199">
        <f t="shared" si="18"/>
        <v>73.975</v>
      </c>
      <c r="D492" s="104"/>
      <c r="E492" s="104"/>
      <c r="F492" s="104"/>
      <c r="G492" s="104"/>
      <c r="H492" s="105"/>
      <c r="J492" s="198">
        <v>478</v>
      </c>
      <c r="K492" s="199">
        <f t="shared" si="19"/>
        <v>83.77499999999999</v>
      </c>
      <c r="L492" s="87"/>
      <c r="M492" s="87"/>
      <c r="N492" s="87"/>
      <c r="O492" s="87"/>
      <c r="P492" s="90"/>
    </row>
    <row r="493" spans="2:16" ht="12.75">
      <c r="B493" s="198">
        <v>479</v>
      </c>
      <c r="C493" s="199">
        <f t="shared" si="18"/>
        <v>73.9875</v>
      </c>
      <c r="D493" s="104"/>
      <c r="E493" s="104"/>
      <c r="F493" s="104"/>
      <c r="G493" s="104"/>
      <c r="H493" s="105"/>
      <c r="J493" s="198">
        <v>479</v>
      </c>
      <c r="K493" s="199">
        <f t="shared" si="19"/>
        <v>83.7875</v>
      </c>
      <c r="L493" s="87"/>
      <c r="M493" s="87"/>
      <c r="N493" s="87"/>
      <c r="O493" s="87"/>
      <c r="P493" s="90"/>
    </row>
    <row r="494" spans="2:16" ht="12.75">
      <c r="B494" s="198">
        <v>480</v>
      </c>
      <c r="C494" s="199">
        <f t="shared" si="18"/>
        <v>74</v>
      </c>
      <c r="D494" s="104"/>
      <c r="E494" s="104"/>
      <c r="F494" s="104"/>
      <c r="G494" s="104"/>
      <c r="H494" s="105"/>
      <c r="J494" s="198">
        <v>480</v>
      </c>
      <c r="K494" s="199">
        <f t="shared" si="19"/>
        <v>83.8</v>
      </c>
      <c r="L494" s="87"/>
      <c r="M494" s="87"/>
      <c r="N494" s="87"/>
      <c r="O494" s="87"/>
      <c r="P494" s="90"/>
    </row>
    <row r="495" spans="2:16" ht="12.75">
      <c r="B495" s="198">
        <v>481</v>
      </c>
      <c r="C495" s="199">
        <f t="shared" si="18"/>
        <v>74.0125</v>
      </c>
      <c r="D495" s="104"/>
      <c r="E495" s="104"/>
      <c r="F495" s="104"/>
      <c r="G495" s="104"/>
      <c r="H495" s="105"/>
      <c r="J495" s="198">
        <v>481</v>
      </c>
      <c r="K495" s="199">
        <f t="shared" si="19"/>
        <v>83.8125</v>
      </c>
      <c r="L495" s="87"/>
      <c r="M495" s="87"/>
      <c r="N495" s="87"/>
      <c r="O495" s="87"/>
      <c r="P495" s="90"/>
    </row>
    <row r="496" spans="2:16" ht="12.75">
      <c r="B496" s="198">
        <v>482</v>
      </c>
      <c r="C496" s="199">
        <f t="shared" si="18"/>
        <v>74.025</v>
      </c>
      <c r="D496" s="104"/>
      <c r="E496" s="104"/>
      <c r="F496" s="104"/>
      <c r="G496" s="104"/>
      <c r="H496" s="105"/>
      <c r="J496" s="198">
        <v>482</v>
      </c>
      <c r="K496" s="199">
        <f t="shared" si="19"/>
        <v>83.825</v>
      </c>
      <c r="L496" s="87"/>
      <c r="M496" s="87"/>
      <c r="N496" s="87"/>
      <c r="O496" s="87"/>
      <c r="P496" s="90"/>
    </row>
    <row r="497" spans="2:16" ht="12.75">
      <c r="B497" s="198">
        <v>483</v>
      </c>
      <c r="C497" s="199">
        <f t="shared" si="18"/>
        <v>74.0375</v>
      </c>
      <c r="D497" s="104"/>
      <c r="E497" s="104"/>
      <c r="F497" s="104"/>
      <c r="G497" s="104"/>
      <c r="H497" s="105"/>
      <c r="J497" s="198">
        <v>483</v>
      </c>
      <c r="K497" s="199">
        <f t="shared" si="19"/>
        <v>83.83749999999999</v>
      </c>
      <c r="L497" s="87"/>
      <c r="M497" s="87"/>
      <c r="N497" s="87"/>
      <c r="O497" s="87"/>
      <c r="P497" s="90"/>
    </row>
    <row r="498" spans="2:16" ht="12.75">
      <c r="B498" s="198">
        <v>484</v>
      </c>
      <c r="C498" s="199">
        <f t="shared" si="18"/>
        <v>74.05</v>
      </c>
      <c r="D498" s="104"/>
      <c r="E498" s="104"/>
      <c r="F498" s="104"/>
      <c r="G498" s="104"/>
      <c r="H498" s="105"/>
      <c r="J498" s="198">
        <v>484</v>
      </c>
      <c r="K498" s="199">
        <f t="shared" si="19"/>
        <v>83.85</v>
      </c>
      <c r="L498" s="87"/>
      <c r="M498" s="87"/>
      <c r="N498" s="87"/>
      <c r="O498" s="87"/>
      <c r="P498" s="90"/>
    </row>
    <row r="499" spans="2:16" ht="12.75">
      <c r="B499" s="198">
        <v>485</v>
      </c>
      <c r="C499" s="199">
        <f t="shared" si="18"/>
        <v>74.0625</v>
      </c>
      <c r="D499" s="104"/>
      <c r="E499" s="104"/>
      <c r="F499" s="104"/>
      <c r="G499" s="104"/>
      <c r="H499" s="105"/>
      <c r="J499" s="198">
        <v>485</v>
      </c>
      <c r="K499" s="199">
        <f t="shared" si="19"/>
        <v>83.8625</v>
      </c>
      <c r="L499" s="87"/>
      <c r="M499" s="87"/>
      <c r="N499" s="87"/>
      <c r="O499" s="87"/>
      <c r="P499" s="90"/>
    </row>
    <row r="500" spans="2:16" ht="12.75">
      <c r="B500" s="198">
        <v>486</v>
      </c>
      <c r="C500" s="199">
        <f t="shared" si="18"/>
        <v>74.075</v>
      </c>
      <c r="D500" s="104"/>
      <c r="E500" s="104"/>
      <c r="F500" s="104"/>
      <c r="G500" s="104"/>
      <c r="H500" s="105"/>
      <c r="J500" s="198">
        <v>486</v>
      </c>
      <c r="K500" s="199">
        <f t="shared" si="19"/>
        <v>83.875</v>
      </c>
      <c r="L500" s="87"/>
      <c r="M500" s="87"/>
      <c r="N500" s="87"/>
      <c r="O500" s="87"/>
      <c r="P500" s="90"/>
    </row>
    <row r="501" spans="2:16" ht="12.75">
      <c r="B501" s="198">
        <v>487</v>
      </c>
      <c r="C501" s="199">
        <f t="shared" si="18"/>
        <v>74.0875</v>
      </c>
      <c r="D501" s="104"/>
      <c r="E501" s="104"/>
      <c r="F501" s="104"/>
      <c r="G501" s="104"/>
      <c r="H501" s="105"/>
      <c r="J501" s="198">
        <v>487</v>
      </c>
      <c r="K501" s="199">
        <f t="shared" si="19"/>
        <v>83.8875</v>
      </c>
      <c r="L501" s="87"/>
      <c r="M501" s="87"/>
      <c r="N501" s="87"/>
      <c r="O501" s="87"/>
      <c r="P501" s="90"/>
    </row>
    <row r="502" spans="2:16" ht="12.75">
      <c r="B502" s="198">
        <v>488</v>
      </c>
      <c r="C502" s="199">
        <f t="shared" si="18"/>
        <v>74.1</v>
      </c>
      <c r="D502" s="104"/>
      <c r="E502" s="104"/>
      <c r="F502" s="104"/>
      <c r="G502" s="104"/>
      <c r="H502" s="105"/>
      <c r="J502" s="198">
        <v>488</v>
      </c>
      <c r="K502" s="199">
        <f t="shared" si="19"/>
        <v>83.89999999999999</v>
      </c>
      <c r="L502" s="87"/>
      <c r="M502" s="87"/>
      <c r="N502" s="87"/>
      <c r="O502" s="87"/>
      <c r="P502" s="90"/>
    </row>
    <row r="503" spans="2:16" ht="12.75">
      <c r="B503" s="198">
        <v>489</v>
      </c>
      <c r="C503" s="199">
        <f t="shared" si="18"/>
        <v>74.1125</v>
      </c>
      <c r="D503" s="104"/>
      <c r="E503" s="104"/>
      <c r="F503" s="104"/>
      <c r="G503" s="104"/>
      <c r="H503" s="105"/>
      <c r="J503" s="198">
        <v>489</v>
      </c>
      <c r="K503" s="199">
        <f t="shared" si="19"/>
        <v>83.9125</v>
      </c>
      <c r="L503" s="87"/>
      <c r="M503" s="87"/>
      <c r="N503" s="87"/>
      <c r="O503" s="87"/>
      <c r="P503" s="90"/>
    </row>
    <row r="504" spans="2:16" ht="12.75">
      <c r="B504" s="198">
        <v>490</v>
      </c>
      <c r="C504" s="199">
        <f t="shared" si="18"/>
        <v>74.125</v>
      </c>
      <c r="D504" s="104"/>
      <c r="E504" s="104"/>
      <c r="F504" s="104"/>
      <c r="G504" s="104"/>
      <c r="H504" s="105"/>
      <c r="J504" s="198">
        <v>490</v>
      </c>
      <c r="K504" s="199">
        <f t="shared" si="19"/>
        <v>83.925</v>
      </c>
      <c r="L504" s="87"/>
      <c r="M504" s="87"/>
      <c r="N504" s="87"/>
      <c r="O504" s="87"/>
      <c r="P504" s="90"/>
    </row>
    <row r="505" spans="2:16" ht="12.75">
      <c r="B505" s="198">
        <v>491</v>
      </c>
      <c r="C505" s="199">
        <f t="shared" si="18"/>
        <v>74.1375</v>
      </c>
      <c r="D505" s="104"/>
      <c r="E505" s="104"/>
      <c r="F505" s="104"/>
      <c r="G505" s="104"/>
      <c r="H505" s="105"/>
      <c r="J505" s="198">
        <v>491</v>
      </c>
      <c r="K505" s="199">
        <f t="shared" si="19"/>
        <v>83.9375</v>
      </c>
      <c r="L505" s="87"/>
      <c r="M505" s="87"/>
      <c r="N505" s="87"/>
      <c r="O505" s="87"/>
      <c r="P505" s="90"/>
    </row>
    <row r="506" spans="2:16" ht="12.75">
      <c r="B506" s="198">
        <v>492</v>
      </c>
      <c r="C506" s="199">
        <f t="shared" si="18"/>
        <v>74.15</v>
      </c>
      <c r="D506" s="104"/>
      <c r="E506" s="104"/>
      <c r="F506" s="104"/>
      <c r="G506" s="104"/>
      <c r="H506" s="105"/>
      <c r="J506" s="198">
        <v>492</v>
      </c>
      <c r="K506" s="199">
        <f t="shared" si="19"/>
        <v>83.95</v>
      </c>
      <c r="L506" s="87"/>
      <c r="M506" s="87"/>
      <c r="N506" s="87"/>
      <c r="O506" s="87"/>
      <c r="P506" s="90"/>
    </row>
    <row r="507" spans="2:16" ht="12.75">
      <c r="B507" s="198">
        <v>493</v>
      </c>
      <c r="C507" s="199">
        <f t="shared" si="18"/>
        <v>74.1625</v>
      </c>
      <c r="D507" s="104"/>
      <c r="E507" s="104"/>
      <c r="F507" s="104"/>
      <c r="G507" s="104"/>
      <c r="H507" s="105"/>
      <c r="J507" s="198">
        <v>493</v>
      </c>
      <c r="K507" s="199">
        <f t="shared" si="19"/>
        <v>83.96249999999999</v>
      </c>
      <c r="L507" s="87"/>
      <c r="M507" s="87"/>
      <c r="N507" s="87"/>
      <c r="O507" s="87"/>
      <c r="P507" s="90"/>
    </row>
    <row r="508" spans="2:16" ht="12.75">
      <c r="B508" s="198">
        <v>494</v>
      </c>
      <c r="C508" s="199">
        <f t="shared" si="18"/>
        <v>74.175</v>
      </c>
      <c r="D508" s="104"/>
      <c r="E508" s="104"/>
      <c r="F508" s="104"/>
      <c r="G508" s="104"/>
      <c r="H508" s="105"/>
      <c r="J508" s="198">
        <v>494</v>
      </c>
      <c r="K508" s="199">
        <f t="shared" si="19"/>
        <v>83.975</v>
      </c>
      <c r="L508" s="87"/>
      <c r="M508" s="87"/>
      <c r="N508" s="87"/>
      <c r="O508" s="87"/>
      <c r="P508" s="90"/>
    </row>
    <row r="509" spans="2:16" ht="12.75">
      <c r="B509" s="198">
        <v>495</v>
      </c>
      <c r="C509" s="199">
        <f t="shared" si="18"/>
        <v>74.1875</v>
      </c>
      <c r="D509" s="104"/>
      <c r="E509" s="104"/>
      <c r="F509" s="104"/>
      <c r="G509" s="104"/>
      <c r="H509" s="105"/>
      <c r="J509" s="198">
        <v>495</v>
      </c>
      <c r="K509" s="199">
        <f t="shared" si="19"/>
        <v>83.9875</v>
      </c>
      <c r="L509" s="87"/>
      <c r="M509" s="87"/>
      <c r="N509" s="87"/>
      <c r="O509" s="87"/>
      <c r="P509" s="90"/>
    </row>
    <row r="510" spans="2:16" ht="12.75">
      <c r="B510" s="198">
        <v>496</v>
      </c>
      <c r="C510" s="199">
        <f t="shared" si="18"/>
        <v>74.2</v>
      </c>
      <c r="D510" s="104"/>
      <c r="E510" s="104"/>
      <c r="F510" s="104"/>
      <c r="G510" s="104"/>
      <c r="H510" s="105"/>
      <c r="J510" s="198">
        <v>496</v>
      </c>
      <c r="K510" s="199">
        <f t="shared" si="19"/>
        <v>84</v>
      </c>
      <c r="L510" s="87"/>
      <c r="M510" s="87"/>
      <c r="N510" s="87"/>
      <c r="O510" s="87"/>
      <c r="P510" s="90"/>
    </row>
    <row r="511" spans="2:16" ht="12.75">
      <c r="B511" s="198">
        <v>497</v>
      </c>
      <c r="C511" s="199">
        <f t="shared" si="18"/>
        <v>74.2125</v>
      </c>
      <c r="D511" s="104"/>
      <c r="E511" s="104"/>
      <c r="F511" s="104"/>
      <c r="G511" s="104"/>
      <c r="H511" s="105"/>
      <c r="J511" s="198">
        <v>497</v>
      </c>
      <c r="K511" s="199">
        <f t="shared" si="19"/>
        <v>84.0125</v>
      </c>
      <c r="L511" s="87"/>
      <c r="M511" s="87"/>
      <c r="N511" s="87"/>
      <c r="O511" s="87"/>
      <c r="P511" s="90"/>
    </row>
    <row r="512" spans="2:16" ht="12.75">
      <c r="B512" s="198">
        <v>498</v>
      </c>
      <c r="C512" s="199">
        <f t="shared" si="18"/>
        <v>74.225</v>
      </c>
      <c r="D512" s="104"/>
      <c r="E512" s="104"/>
      <c r="F512" s="104"/>
      <c r="G512" s="104"/>
      <c r="H512" s="105"/>
      <c r="J512" s="198">
        <v>498</v>
      </c>
      <c r="K512" s="199">
        <f t="shared" si="19"/>
        <v>84.02499999999999</v>
      </c>
      <c r="L512" s="87"/>
      <c r="M512" s="87"/>
      <c r="N512" s="87"/>
      <c r="O512" s="87"/>
      <c r="P512" s="90"/>
    </row>
    <row r="513" spans="2:16" ht="12.75">
      <c r="B513" s="198">
        <v>499</v>
      </c>
      <c r="C513" s="199">
        <f t="shared" si="18"/>
        <v>74.2375</v>
      </c>
      <c r="D513" s="104"/>
      <c r="E513" s="104"/>
      <c r="F513" s="104"/>
      <c r="G513" s="104"/>
      <c r="H513" s="105"/>
      <c r="J513" s="198">
        <v>499</v>
      </c>
      <c r="K513" s="199">
        <f t="shared" si="19"/>
        <v>84.0375</v>
      </c>
      <c r="L513" s="87"/>
      <c r="M513" s="87"/>
      <c r="N513" s="87"/>
      <c r="O513" s="87"/>
      <c r="P513" s="90"/>
    </row>
    <row r="514" spans="2:16" ht="12.75">
      <c r="B514" s="198">
        <v>500</v>
      </c>
      <c r="C514" s="199">
        <f t="shared" si="18"/>
        <v>74.25</v>
      </c>
      <c r="D514" s="104"/>
      <c r="E514" s="104"/>
      <c r="F514" s="104"/>
      <c r="G514" s="104"/>
      <c r="H514" s="105"/>
      <c r="J514" s="198">
        <v>500</v>
      </c>
      <c r="K514" s="199">
        <f t="shared" si="19"/>
        <v>84.05</v>
      </c>
      <c r="L514" s="87"/>
      <c r="M514" s="87"/>
      <c r="N514" s="87"/>
      <c r="O514" s="87"/>
      <c r="P514" s="90"/>
    </row>
    <row r="515" spans="2:16" ht="12.75">
      <c r="B515" s="198">
        <v>501</v>
      </c>
      <c r="C515" s="199">
        <f t="shared" si="18"/>
        <v>74.2625</v>
      </c>
      <c r="D515" s="104"/>
      <c r="E515" s="104"/>
      <c r="F515" s="104"/>
      <c r="G515" s="104"/>
      <c r="H515" s="105"/>
      <c r="J515" s="198">
        <v>501</v>
      </c>
      <c r="K515" s="199">
        <f t="shared" si="19"/>
        <v>84.0625</v>
      </c>
      <c r="L515" s="87"/>
      <c r="M515" s="87"/>
      <c r="N515" s="87"/>
      <c r="O515" s="87"/>
      <c r="P515" s="90"/>
    </row>
    <row r="516" spans="2:16" ht="12.75">
      <c r="B516" s="198">
        <v>502</v>
      </c>
      <c r="C516" s="199">
        <f t="shared" si="18"/>
        <v>74.275</v>
      </c>
      <c r="D516" s="104"/>
      <c r="E516" s="104"/>
      <c r="F516" s="104"/>
      <c r="G516" s="104"/>
      <c r="H516" s="105"/>
      <c r="J516" s="198">
        <v>502</v>
      </c>
      <c r="K516" s="199">
        <f t="shared" si="19"/>
        <v>84.075</v>
      </c>
      <c r="L516" s="87"/>
      <c r="M516" s="87"/>
      <c r="N516" s="87"/>
      <c r="O516" s="87"/>
      <c r="P516" s="90"/>
    </row>
    <row r="517" spans="2:16" ht="12.75">
      <c r="B517" s="198">
        <v>503</v>
      </c>
      <c r="C517" s="199">
        <f t="shared" si="18"/>
        <v>74.2875</v>
      </c>
      <c r="D517" s="104"/>
      <c r="E517" s="104"/>
      <c r="F517" s="104"/>
      <c r="G517" s="104"/>
      <c r="H517" s="105"/>
      <c r="J517" s="198">
        <v>503</v>
      </c>
      <c r="K517" s="199">
        <f t="shared" si="19"/>
        <v>84.08749999999999</v>
      </c>
      <c r="L517" s="87"/>
      <c r="M517" s="87"/>
      <c r="N517" s="87"/>
      <c r="O517" s="87"/>
      <c r="P517" s="90"/>
    </row>
    <row r="518" spans="2:16" ht="12.75">
      <c r="B518" s="198">
        <v>504</v>
      </c>
      <c r="C518" s="199">
        <f t="shared" si="18"/>
        <v>74.3</v>
      </c>
      <c r="D518" s="104"/>
      <c r="E518" s="104"/>
      <c r="F518" s="104"/>
      <c r="G518" s="104"/>
      <c r="H518" s="105"/>
      <c r="J518" s="198">
        <v>504</v>
      </c>
      <c r="K518" s="199">
        <f t="shared" si="19"/>
        <v>84.1</v>
      </c>
      <c r="L518" s="87"/>
      <c r="M518" s="87"/>
      <c r="N518" s="87"/>
      <c r="O518" s="87"/>
      <c r="P518" s="90"/>
    </row>
    <row r="519" spans="2:16" ht="12.75">
      <c r="B519" s="198">
        <v>505</v>
      </c>
      <c r="C519" s="199">
        <f t="shared" si="18"/>
        <v>74.3125</v>
      </c>
      <c r="D519" s="104"/>
      <c r="E519" s="104"/>
      <c r="F519" s="104"/>
      <c r="G519" s="104"/>
      <c r="H519" s="105"/>
      <c r="J519" s="198">
        <v>505</v>
      </c>
      <c r="K519" s="199">
        <f t="shared" si="19"/>
        <v>84.1125</v>
      </c>
      <c r="L519" s="87"/>
      <c r="M519" s="87"/>
      <c r="N519" s="87"/>
      <c r="O519" s="87"/>
      <c r="P519" s="90"/>
    </row>
    <row r="520" spans="2:16" ht="12.75">
      <c r="B520" s="198">
        <v>506</v>
      </c>
      <c r="C520" s="199">
        <f t="shared" si="18"/>
        <v>74.325</v>
      </c>
      <c r="D520" s="104"/>
      <c r="E520" s="104"/>
      <c r="F520" s="104"/>
      <c r="G520" s="104"/>
      <c r="H520" s="105"/>
      <c r="J520" s="198">
        <v>506</v>
      </c>
      <c r="K520" s="199">
        <f t="shared" si="19"/>
        <v>84.125</v>
      </c>
      <c r="L520" s="87"/>
      <c r="M520" s="87"/>
      <c r="N520" s="87"/>
      <c r="O520" s="87"/>
      <c r="P520" s="90"/>
    </row>
    <row r="521" spans="2:16" ht="12.75">
      <c r="B521" s="198">
        <v>507</v>
      </c>
      <c r="C521" s="199">
        <f t="shared" si="18"/>
        <v>74.3375</v>
      </c>
      <c r="D521" s="104"/>
      <c r="E521" s="104"/>
      <c r="F521" s="104"/>
      <c r="G521" s="104"/>
      <c r="H521" s="105"/>
      <c r="J521" s="198">
        <v>507</v>
      </c>
      <c r="K521" s="199">
        <f t="shared" si="19"/>
        <v>84.1375</v>
      </c>
      <c r="L521" s="87"/>
      <c r="M521" s="87"/>
      <c r="N521" s="87"/>
      <c r="O521" s="87"/>
      <c r="P521" s="90"/>
    </row>
    <row r="522" spans="2:16" ht="12.75">
      <c r="B522" s="198">
        <v>508</v>
      </c>
      <c r="C522" s="199">
        <f t="shared" si="18"/>
        <v>74.35</v>
      </c>
      <c r="D522" s="104"/>
      <c r="E522" s="104"/>
      <c r="F522" s="104"/>
      <c r="G522" s="104"/>
      <c r="H522" s="105"/>
      <c r="J522" s="198">
        <v>508</v>
      </c>
      <c r="K522" s="199">
        <f t="shared" si="19"/>
        <v>84.14999999999999</v>
      </c>
      <c r="L522" s="87"/>
      <c r="M522" s="87"/>
      <c r="N522" s="87"/>
      <c r="O522" s="87"/>
      <c r="P522" s="90"/>
    </row>
    <row r="523" spans="2:16" ht="12.75">
      <c r="B523" s="198">
        <v>509</v>
      </c>
      <c r="C523" s="199">
        <f t="shared" si="18"/>
        <v>74.3625</v>
      </c>
      <c r="D523" s="104"/>
      <c r="E523" s="104"/>
      <c r="F523" s="104"/>
      <c r="G523" s="104"/>
      <c r="H523" s="105"/>
      <c r="J523" s="198">
        <v>509</v>
      </c>
      <c r="K523" s="199">
        <f t="shared" si="19"/>
        <v>84.1625</v>
      </c>
      <c r="L523" s="87"/>
      <c r="M523" s="87"/>
      <c r="N523" s="87"/>
      <c r="O523" s="87"/>
      <c r="P523" s="90"/>
    </row>
    <row r="524" spans="2:16" ht="12.75">
      <c r="B524" s="198">
        <v>510</v>
      </c>
      <c r="C524" s="199">
        <f t="shared" si="18"/>
        <v>74.375</v>
      </c>
      <c r="D524" s="104"/>
      <c r="E524" s="104"/>
      <c r="F524" s="104"/>
      <c r="G524" s="104"/>
      <c r="H524" s="105"/>
      <c r="J524" s="198">
        <v>510</v>
      </c>
      <c r="K524" s="199">
        <f t="shared" si="19"/>
        <v>84.175</v>
      </c>
      <c r="L524" s="87"/>
      <c r="M524" s="87"/>
      <c r="N524" s="87"/>
      <c r="O524" s="87"/>
      <c r="P524" s="90"/>
    </row>
    <row r="525" spans="2:16" ht="12.75">
      <c r="B525" s="198">
        <v>511</v>
      </c>
      <c r="C525" s="199">
        <f t="shared" si="18"/>
        <v>74.3875</v>
      </c>
      <c r="D525" s="104"/>
      <c r="E525" s="104"/>
      <c r="F525" s="104"/>
      <c r="G525" s="104"/>
      <c r="H525" s="105"/>
      <c r="J525" s="198">
        <v>511</v>
      </c>
      <c r="K525" s="199">
        <f t="shared" si="19"/>
        <v>84.1875</v>
      </c>
      <c r="L525" s="87"/>
      <c r="M525" s="87"/>
      <c r="N525" s="87"/>
      <c r="O525" s="87"/>
      <c r="P525" s="90"/>
    </row>
    <row r="526" spans="2:16" ht="12.75">
      <c r="B526" s="198">
        <v>512</v>
      </c>
      <c r="C526" s="199">
        <f t="shared" si="18"/>
        <v>74.4</v>
      </c>
      <c r="D526" s="104"/>
      <c r="E526" s="104"/>
      <c r="F526" s="104"/>
      <c r="G526" s="104"/>
      <c r="H526" s="105"/>
      <c r="J526" s="198">
        <v>512</v>
      </c>
      <c r="K526" s="199">
        <f t="shared" si="19"/>
        <v>84.2</v>
      </c>
      <c r="L526" s="87"/>
      <c r="M526" s="87"/>
      <c r="N526" s="87"/>
      <c r="O526" s="87"/>
      <c r="P526" s="90"/>
    </row>
    <row r="527" spans="2:16" ht="12.75">
      <c r="B527" s="198">
        <v>513</v>
      </c>
      <c r="C527" s="199">
        <f t="shared" si="18"/>
        <v>74.4125</v>
      </c>
      <c r="D527" s="104"/>
      <c r="E527" s="104"/>
      <c r="F527" s="104"/>
      <c r="G527" s="104"/>
      <c r="H527" s="105"/>
      <c r="J527" s="198">
        <v>513</v>
      </c>
      <c r="K527" s="199">
        <f t="shared" si="19"/>
        <v>84.21249999999999</v>
      </c>
      <c r="L527" s="87"/>
      <c r="M527" s="87"/>
      <c r="N527" s="87"/>
      <c r="O527" s="87"/>
      <c r="P527" s="90"/>
    </row>
    <row r="528" spans="2:16" ht="12.75">
      <c r="B528" s="198">
        <v>514</v>
      </c>
      <c r="C528" s="199">
        <f t="shared" si="18"/>
        <v>74.425</v>
      </c>
      <c r="D528" s="104"/>
      <c r="E528" s="104"/>
      <c r="F528" s="104"/>
      <c r="G528" s="104"/>
      <c r="H528" s="105"/>
      <c r="J528" s="198">
        <v>514</v>
      </c>
      <c r="K528" s="199">
        <f t="shared" si="19"/>
        <v>84.225</v>
      </c>
      <c r="L528" s="87"/>
      <c r="M528" s="87"/>
      <c r="N528" s="87"/>
      <c r="O528" s="87"/>
      <c r="P528" s="90"/>
    </row>
    <row r="529" spans="2:16" ht="12.75">
      <c r="B529" s="198">
        <v>515</v>
      </c>
      <c r="C529" s="199">
        <f t="shared" si="18"/>
        <v>74.4375</v>
      </c>
      <c r="D529" s="104"/>
      <c r="E529" s="104"/>
      <c r="F529" s="104"/>
      <c r="G529" s="104"/>
      <c r="H529" s="105"/>
      <c r="J529" s="198">
        <v>515</v>
      </c>
      <c r="K529" s="199">
        <f t="shared" si="19"/>
        <v>84.2375</v>
      </c>
      <c r="L529" s="87"/>
      <c r="M529" s="87"/>
      <c r="N529" s="87"/>
      <c r="O529" s="87"/>
      <c r="P529" s="90"/>
    </row>
    <row r="530" spans="2:16" ht="12.75">
      <c r="B530" s="198">
        <v>516</v>
      </c>
      <c r="C530" s="199">
        <f t="shared" si="18"/>
        <v>74.45</v>
      </c>
      <c r="D530" s="104"/>
      <c r="E530" s="104"/>
      <c r="F530" s="104"/>
      <c r="G530" s="104"/>
      <c r="H530" s="105"/>
      <c r="J530" s="198">
        <v>516</v>
      </c>
      <c r="K530" s="199">
        <f t="shared" si="19"/>
        <v>84.25</v>
      </c>
      <c r="L530" s="87"/>
      <c r="M530" s="87"/>
      <c r="N530" s="87"/>
      <c r="O530" s="87"/>
      <c r="P530" s="90"/>
    </row>
    <row r="531" spans="2:16" ht="12.75">
      <c r="B531" s="198">
        <v>517</v>
      </c>
      <c r="C531" s="199">
        <f t="shared" si="18"/>
        <v>74.4625</v>
      </c>
      <c r="D531" s="104"/>
      <c r="E531" s="104"/>
      <c r="F531" s="104"/>
      <c r="G531" s="104"/>
      <c r="H531" s="105"/>
      <c r="J531" s="198">
        <v>517</v>
      </c>
      <c r="K531" s="199">
        <f t="shared" si="19"/>
        <v>84.2625</v>
      </c>
      <c r="L531" s="87"/>
      <c r="M531" s="87"/>
      <c r="N531" s="87"/>
      <c r="O531" s="87"/>
      <c r="P531" s="90"/>
    </row>
    <row r="532" spans="2:16" ht="12.75">
      <c r="B532" s="198">
        <v>518</v>
      </c>
      <c r="C532" s="199">
        <f t="shared" si="18"/>
        <v>74.475</v>
      </c>
      <c r="D532" s="104"/>
      <c r="E532" s="104"/>
      <c r="F532" s="104"/>
      <c r="G532" s="104"/>
      <c r="H532" s="105"/>
      <c r="J532" s="198">
        <v>518</v>
      </c>
      <c r="K532" s="199">
        <f t="shared" si="19"/>
        <v>84.27499999999999</v>
      </c>
      <c r="L532" s="87"/>
      <c r="M532" s="87"/>
      <c r="N532" s="87"/>
      <c r="O532" s="87"/>
      <c r="P532" s="90"/>
    </row>
    <row r="533" spans="2:16" ht="12.75">
      <c r="B533" s="198">
        <v>519</v>
      </c>
      <c r="C533" s="199">
        <f t="shared" si="18"/>
        <v>74.4875</v>
      </c>
      <c r="D533" s="104"/>
      <c r="E533" s="104"/>
      <c r="F533" s="104"/>
      <c r="G533" s="104"/>
      <c r="H533" s="105"/>
      <c r="J533" s="198">
        <v>519</v>
      </c>
      <c r="K533" s="199">
        <f t="shared" si="19"/>
        <v>84.2875</v>
      </c>
      <c r="L533" s="87"/>
      <c r="M533" s="87"/>
      <c r="N533" s="87"/>
      <c r="O533" s="87"/>
      <c r="P533" s="90"/>
    </row>
    <row r="534" spans="2:16" ht="12.75">
      <c r="B534" s="198">
        <v>520</v>
      </c>
      <c r="C534" s="199">
        <f t="shared" si="18"/>
        <v>74.5</v>
      </c>
      <c r="D534" s="104"/>
      <c r="E534" s="104"/>
      <c r="F534" s="104"/>
      <c r="G534" s="104"/>
      <c r="H534" s="105"/>
      <c r="J534" s="198">
        <v>520</v>
      </c>
      <c r="K534" s="199">
        <f t="shared" si="19"/>
        <v>84.3</v>
      </c>
      <c r="L534" s="87"/>
      <c r="M534" s="87"/>
      <c r="N534" s="87"/>
      <c r="O534" s="87"/>
      <c r="P534" s="90"/>
    </row>
    <row r="535" spans="2:16" ht="12.75">
      <c r="B535" s="198">
        <v>521</v>
      </c>
      <c r="C535" s="199">
        <f t="shared" si="18"/>
        <v>74.5125</v>
      </c>
      <c r="D535" s="104"/>
      <c r="E535" s="104"/>
      <c r="F535" s="104"/>
      <c r="G535" s="104"/>
      <c r="H535" s="105"/>
      <c r="J535" s="198">
        <v>521</v>
      </c>
      <c r="K535" s="199">
        <f t="shared" si="19"/>
        <v>84.3125</v>
      </c>
      <c r="L535" s="87"/>
      <c r="M535" s="87"/>
      <c r="N535" s="87"/>
      <c r="O535" s="87"/>
      <c r="P535" s="90"/>
    </row>
    <row r="536" spans="2:16" ht="12.75">
      <c r="B536" s="198">
        <v>522</v>
      </c>
      <c r="C536" s="199">
        <f t="shared" si="18"/>
        <v>74.525</v>
      </c>
      <c r="D536" s="104"/>
      <c r="E536" s="104"/>
      <c r="F536" s="104"/>
      <c r="G536" s="104"/>
      <c r="H536" s="105"/>
      <c r="J536" s="198">
        <v>522</v>
      </c>
      <c r="K536" s="199">
        <f t="shared" si="19"/>
        <v>84.325</v>
      </c>
      <c r="L536" s="87"/>
      <c r="M536" s="87"/>
      <c r="N536" s="87"/>
      <c r="O536" s="87"/>
      <c r="P536" s="90"/>
    </row>
    <row r="537" spans="2:16" ht="12.75">
      <c r="B537" s="198">
        <v>523</v>
      </c>
      <c r="C537" s="199">
        <f t="shared" si="18"/>
        <v>74.5375</v>
      </c>
      <c r="D537" s="104"/>
      <c r="E537" s="104"/>
      <c r="F537" s="104"/>
      <c r="G537" s="104"/>
      <c r="H537" s="105"/>
      <c r="J537" s="198">
        <v>523</v>
      </c>
      <c r="K537" s="199">
        <f t="shared" si="19"/>
        <v>84.33749999999999</v>
      </c>
      <c r="L537" s="87"/>
      <c r="M537" s="87"/>
      <c r="N537" s="87"/>
      <c r="O537" s="87"/>
      <c r="P537" s="90"/>
    </row>
    <row r="538" spans="2:16" ht="12.75">
      <c r="B538" s="198">
        <v>524</v>
      </c>
      <c r="C538" s="199">
        <f t="shared" si="18"/>
        <v>74.55</v>
      </c>
      <c r="D538" s="104"/>
      <c r="E538" s="104"/>
      <c r="F538" s="104"/>
      <c r="G538" s="104"/>
      <c r="H538" s="105"/>
      <c r="J538" s="198">
        <v>524</v>
      </c>
      <c r="K538" s="199">
        <f t="shared" si="19"/>
        <v>84.35</v>
      </c>
      <c r="L538" s="87"/>
      <c r="M538" s="87"/>
      <c r="N538" s="87"/>
      <c r="O538" s="87"/>
      <c r="P538" s="90"/>
    </row>
    <row r="539" spans="2:16" ht="12.75">
      <c r="B539" s="198">
        <v>525</v>
      </c>
      <c r="C539" s="199">
        <f t="shared" si="18"/>
        <v>74.5625</v>
      </c>
      <c r="D539" s="104"/>
      <c r="E539" s="104"/>
      <c r="F539" s="104"/>
      <c r="G539" s="104"/>
      <c r="H539" s="105"/>
      <c r="J539" s="198">
        <v>525</v>
      </c>
      <c r="K539" s="199">
        <f t="shared" si="19"/>
        <v>84.3625</v>
      </c>
      <c r="L539" s="87"/>
      <c r="M539" s="87"/>
      <c r="N539" s="87"/>
      <c r="O539" s="87"/>
      <c r="P539" s="90"/>
    </row>
    <row r="540" spans="2:16" ht="12.75">
      <c r="B540" s="198">
        <v>526</v>
      </c>
      <c r="C540" s="199">
        <f t="shared" si="18"/>
        <v>74.575</v>
      </c>
      <c r="D540" s="104"/>
      <c r="E540" s="104"/>
      <c r="F540" s="104"/>
      <c r="G540" s="104"/>
      <c r="H540" s="105"/>
      <c r="J540" s="198">
        <v>526</v>
      </c>
      <c r="K540" s="199">
        <f t="shared" si="19"/>
        <v>84.375</v>
      </c>
      <c r="L540" s="87"/>
      <c r="M540" s="87"/>
      <c r="N540" s="87"/>
      <c r="O540" s="87"/>
      <c r="P540" s="90"/>
    </row>
    <row r="541" spans="2:16" ht="12.75">
      <c r="B541" s="198">
        <v>527</v>
      </c>
      <c r="C541" s="199">
        <f t="shared" si="18"/>
        <v>74.5875</v>
      </c>
      <c r="D541" s="104"/>
      <c r="E541" s="104"/>
      <c r="F541" s="104"/>
      <c r="G541" s="104"/>
      <c r="H541" s="105"/>
      <c r="J541" s="198">
        <v>527</v>
      </c>
      <c r="K541" s="199">
        <f t="shared" si="19"/>
        <v>84.3875</v>
      </c>
      <c r="L541" s="87"/>
      <c r="M541" s="87"/>
      <c r="N541" s="87"/>
      <c r="O541" s="87"/>
      <c r="P541" s="90"/>
    </row>
    <row r="542" spans="2:16" ht="12.75">
      <c r="B542" s="198">
        <v>528</v>
      </c>
      <c r="C542" s="199">
        <f t="shared" si="18"/>
        <v>74.6</v>
      </c>
      <c r="D542" s="104"/>
      <c r="E542" s="104"/>
      <c r="F542" s="104"/>
      <c r="G542" s="104"/>
      <c r="H542" s="105"/>
      <c r="J542" s="198">
        <v>528</v>
      </c>
      <c r="K542" s="199">
        <f t="shared" si="19"/>
        <v>84.39999999999999</v>
      </c>
      <c r="L542" s="87"/>
      <c r="M542" s="87"/>
      <c r="N542" s="87"/>
      <c r="O542" s="87"/>
      <c r="P542" s="90"/>
    </row>
    <row r="543" spans="2:16" ht="12.75">
      <c r="B543" s="198">
        <v>529</v>
      </c>
      <c r="C543" s="199">
        <f t="shared" si="18"/>
        <v>74.6125</v>
      </c>
      <c r="D543" s="104"/>
      <c r="E543" s="104"/>
      <c r="F543" s="104"/>
      <c r="G543" s="104"/>
      <c r="H543" s="105"/>
      <c r="J543" s="198">
        <v>529</v>
      </c>
      <c r="K543" s="199">
        <f t="shared" si="19"/>
        <v>84.4125</v>
      </c>
      <c r="L543" s="87"/>
      <c r="M543" s="87"/>
      <c r="N543" s="87"/>
      <c r="O543" s="87"/>
      <c r="P543" s="90"/>
    </row>
    <row r="544" spans="2:16" ht="12.75">
      <c r="B544" s="198">
        <v>530</v>
      </c>
      <c r="C544" s="199">
        <f t="shared" si="18"/>
        <v>74.625</v>
      </c>
      <c r="D544" s="104"/>
      <c r="E544" s="104"/>
      <c r="F544" s="104"/>
      <c r="G544" s="104"/>
      <c r="H544" s="105"/>
      <c r="J544" s="198">
        <v>530</v>
      </c>
      <c r="K544" s="199">
        <f t="shared" si="19"/>
        <v>84.425</v>
      </c>
      <c r="L544" s="87"/>
      <c r="M544" s="87"/>
      <c r="N544" s="87"/>
      <c r="O544" s="87"/>
      <c r="P544" s="90"/>
    </row>
    <row r="545" spans="2:16" ht="12.75">
      <c r="B545" s="198">
        <v>531</v>
      </c>
      <c r="C545" s="199">
        <f t="shared" si="18"/>
        <v>74.6375</v>
      </c>
      <c r="D545" s="104"/>
      <c r="E545" s="104"/>
      <c r="F545" s="104"/>
      <c r="G545" s="104"/>
      <c r="H545" s="105"/>
      <c r="J545" s="198">
        <v>531</v>
      </c>
      <c r="K545" s="199">
        <f t="shared" si="19"/>
        <v>84.4375</v>
      </c>
      <c r="L545" s="87"/>
      <c r="M545" s="87"/>
      <c r="N545" s="87"/>
      <c r="O545" s="87"/>
      <c r="P545" s="90"/>
    </row>
    <row r="546" spans="2:16" ht="12.75">
      <c r="B546" s="198">
        <v>532</v>
      </c>
      <c r="C546" s="199">
        <f t="shared" si="18"/>
        <v>74.65</v>
      </c>
      <c r="D546" s="104"/>
      <c r="E546" s="104"/>
      <c r="F546" s="104"/>
      <c r="G546" s="104"/>
      <c r="H546" s="105"/>
      <c r="J546" s="198">
        <v>532</v>
      </c>
      <c r="K546" s="199">
        <f t="shared" si="19"/>
        <v>84.45</v>
      </c>
      <c r="L546" s="87"/>
      <c r="M546" s="87"/>
      <c r="N546" s="87"/>
      <c r="O546" s="87"/>
      <c r="P546" s="90"/>
    </row>
    <row r="547" spans="2:16" ht="12.75">
      <c r="B547" s="198">
        <v>533</v>
      </c>
      <c r="C547" s="199">
        <f t="shared" si="18"/>
        <v>74.6625</v>
      </c>
      <c r="D547" s="104"/>
      <c r="E547" s="104"/>
      <c r="F547" s="104"/>
      <c r="G547" s="104"/>
      <c r="H547" s="105"/>
      <c r="J547" s="198">
        <v>533</v>
      </c>
      <c r="K547" s="199">
        <f t="shared" si="19"/>
        <v>84.46249999999999</v>
      </c>
      <c r="L547" s="87"/>
      <c r="M547" s="87"/>
      <c r="N547" s="87"/>
      <c r="O547" s="87"/>
      <c r="P547" s="90"/>
    </row>
    <row r="548" spans="2:16" ht="12.75">
      <c r="B548" s="198">
        <v>534</v>
      </c>
      <c r="C548" s="199">
        <f t="shared" si="18"/>
        <v>74.675</v>
      </c>
      <c r="D548" s="104"/>
      <c r="E548" s="104"/>
      <c r="F548" s="104"/>
      <c r="G548" s="104"/>
      <c r="H548" s="105"/>
      <c r="J548" s="198">
        <v>534</v>
      </c>
      <c r="K548" s="199">
        <f t="shared" si="19"/>
        <v>84.475</v>
      </c>
      <c r="L548" s="87"/>
      <c r="M548" s="87"/>
      <c r="N548" s="87"/>
      <c r="O548" s="87"/>
      <c r="P548" s="90"/>
    </row>
    <row r="549" spans="2:16" ht="12.75">
      <c r="B549" s="198">
        <v>535</v>
      </c>
      <c r="C549" s="199">
        <f t="shared" si="18"/>
        <v>74.6875</v>
      </c>
      <c r="D549" s="104"/>
      <c r="E549" s="104"/>
      <c r="F549" s="104"/>
      <c r="G549" s="104"/>
      <c r="H549" s="105"/>
      <c r="J549" s="198">
        <v>535</v>
      </c>
      <c r="K549" s="199">
        <f t="shared" si="19"/>
        <v>84.4875</v>
      </c>
      <c r="L549" s="87"/>
      <c r="M549" s="87"/>
      <c r="N549" s="87"/>
      <c r="O549" s="87"/>
      <c r="P549" s="90"/>
    </row>
    <row r="550" spans="2:16" ht="12.75">
      <c r="B550" s="198">
        <v>536</v>
      </c>
      <c r="C550" s="199">
        <f t="shared" si="18"/>
        <v>74.7</v>
      </c>
      <c r="D550" s="104"/>
      <c r="E550" s="104"/>
      <c r="F550" s="104"/>
      <c r="G550" s="104"/>
      <c r="H550" s="105"/>
      <c r="J550" s="198">
        <v>536</v>
      </c>
      <c r="K550" s="199">
        <f t="shared" si="19"/>
        <v>84.5</v>
      </c>
      <c r="L550" s="87"/>
      <c r="M550" s="87"/>
      <c r="N550" s="87"/>
      <c r="O550" s="87"/>
      <c r="P550" s="90"/>
    </row>
    <row r="551" spans="2:16" ht="12.75">
      <c r="B551" s="198">
        <v>537</v>
      </c>
      <c r="C551" s="199">
        <f aca="true" t="shared" si="20" ref="C551:C558">SUM(68+B551*0.0125)</f>
        <v>74.7125</v>
      </c>
      <c r="D551" s="104"/>
      <c r="E551" s="104"/>
      <c r="F551" s="104"/>
      <c r="G551" s="104"/>
      <c r="H551" s="105"/>
      <c r="J551" s="198">
        <v>537</v>
      </c>
      <c r="K551" s="199">
        <f aca="true" t="shared" si="21" ref="K551:K558">SUM(77.8+J551*0.0125)</f>
        <v>84.5125</v>
      </c>
      <c r="L551" s="87"/>
      <c r="M551" s="87"/>
      <c r="N551" s="87"/>
      <c r="O551" s="87"/>
      <c r="P551" s="90"/>
    </row>
    <row r="552" spans="2:16" ht="12.75">
      <c r="B552" s="198">
        <v>538</v>
      </c>
      <c r="C552" s="199">
        <f t="shared" si="20"/>
        <v>74.725</v>
      </c>
      <c r="D552" s="104"/>
      <c r="E552" s="104"/>
      <c r="F552" s="104"/>
      <c r="G552" s="104"/>
      <c r="H552" s="105"/>
      <c r="J552" s="198">
        <v>538</v>
      </c>
      <c r="K552" s="199">
        <f t="shared" si="21"/>
        <v>84.52499999999999</v>
      </c>
      <c r="L552" s="87"/>
      <c r="M552" s="87"/>
      <c r="N552" s="87"/>
      <c r="O552" s="87"/>
      <c r="P552" s="90"/>
    </row>
    <row r="553" spans="2:16" ht="12.75">
      <c r="B553" s="198">
        <v>539</v>
      </c>
      <c r="C553" s="199">
        <f t="shared" si="20"/>
        <v>74.7375</v>
      </c>
      <c r="D553" s="104"/>
      <c r="E553" s="104"/>
      <c r="F553" s="104"/>
      <c r="G553" s="104"/>
      <c r="H553" s="105"/>
      <c r="J553" s="198">
        <v>539</v>
      </c>
      <c r="K553" s="199">
        <f t="shared" si="21"/>
        <v>84.5375</v>
      </c>
      <c r="L553" s="87"/>
      <c r="M553" s="87"/>
      <c r="N553" s="87"/>
      <c r="O553" s="87"/>
      <c r="P553" s="90"/>
    </row>
    <row r="554" spans="2:16" ht="12.75">
      <c r="B554" s="198">
        <v>540</v>
      </c>
      <c r="C554" s="199">
        <f t="shared" si="20"/>
        <v>74.75</v>
      </c>
      <c r="D554" s="104"/>
      <c r="E554" s="104"/>
      <c r="F554" s="104"/>
      <c r="G554" s="104"/>
      <c r="H554" s="105"/>
      <c r="J554" s="198">
        <v>540</v>
      </c>
      <c r="K554" s="199">
        <f t="shared" si="21"/>
        <v>84.55</v>
      </c>
      <c r="L554" s="87"/>
      <c r="M554" s="87"/>
      <c r="N554" s="87"/>
      <c r="O554" s="87"/>
      <c r="P554" s="90"/>
    </row>
    <row r="555" spans="2:16" ht="12.75">
      <c r="B555" s="198">
        <v>541</v>
      </c>
      <c r="C555" s="199">
        <f t="shared" si="20"/>
        <v>74.7625</v>
      </c>
      <c r="D555" s="104"/>
      <c r="E555" s="104"/>
      <c r="F555" s="104"/>
      <c r="G555" s="104"/>
      <c r="H555" s="105"/>
      <c r="J555" s="198">
        <v>541</v>
      </c>
      <c r="K555" s="199">
        <f t="shared" si="21"/>
        <v>84.5625</v>
      </c>
      <c r="L555" s="87"/>
      <c r="M555" s="87"/>
      <c r="N555" s="87"/>
      <c r="O555" s="87"/>
      <c r="P555" s="90"/>
    </row>
    <row r="556" spans="2:16" ht="12.75">
      <c r="B556" s="198">
        <v>542</v>
      </c>
      <c r="C556" s="199">
        <f t="shared" si="20"/>
        <v>74.775</v>
      </c>
      <c r="D556" s="104"/>
      <c r="E556" s="104"/>
      <c r="F556" s="104"/>
      <c r="G556" s="104"/>
      <c r="H556" s="105"/>
      <c r="J556" s="198">
        <v>542</v>
      </c>
      <c r="K556" s="199">
        <f t="shared" si="21"/>
        <v>84.575</v>
      </c>
      <c r="L556" s="87"/>
      <c r="M556" s="87"/>
      <c r="N556" s="87"/>
      <c r="O556" s="87"/>
      <c r="P556" s="90"/>
    </row>
    <row r="557" spans="2:16" ht="12.75">
      <c r="B557" s="198">
        <v>543</v>
      </c>
      <c r="C557" s="199">
        <f t="shared" si="20"/>
        <v>74.7875</v>
      </c>
      <c r="D557" s="104"/>
      <c r="E557" s="104"/>
      <c r="F557" s="104"/>
      <c r="G557" s="104"/>
      <c r="H557" s="105"/>
      <c r="J557" s="198">
        <v>543</v>
      </c>
      <c r="K557" s="199">
        <f t="shared" si="21"/>
        <v>84.58749999999999</v>
      </c>
      <c r="L557" s="87"/>
      <c r="M557" s="87"/>
      <c r="N557" s="87"/>
      <c r="O557" s="87"/>
      <c r="P557" s="90"/>
    </row>
    <row r="558" spans="2:16" ht="13.5" thickBot="1">
      <c r="B558" s="200">
        <v>544</v>
      </c>
      <c r="C558" s="201">
        <f t="shared" si="20"/>
        <v>74.8</v>
      </c>
      <c r="D558" s="106"/>
      <c r="E558" s="106"/>
      <c r="F558" s="106"/>
      <c r="G558" s="106"/>
      <c r="H558" s="107"/>
      <c r="J558" s="200">
        <v>544</v>
      </c>
      <c r="K558" s="201">
        <f t="shared" si="21"/>
        <v>84.6</v>
      </c>
      <c r="L558" s="91"/>
      <c r="M558" s="91"/>
      <c r="N558" s="91"/>
      <c r="O558" s="91"/>
      <c r="P558" s="92"/>
    </row>
  </sheetData>
  <mergeCells count="5">
    <mergeCell ref="D8:N8"/>
    <mergeCell ref="D7:N7"/>
    <mergeCell ref="D9:N9"/>
    <mergeCell ref="D10:N10"/>
    <mergeCell ref="D11:N1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213"/>
  <sheetViews>
    <sheetView workbookViewId="0" topLeftCell="A1">
      <selection activeCell="D6" sqref="D6:N6"/>
    </sheetView>
  </sheetViews>
  <sheetFormatPr defaultColWidth="9.140625" defaultRowHeight="12.75"/>
  <cols>
    <col min="1" max="1" width="4.421875" style="0" customWidth="1"/>
    <col min="2" max="2" width="11.421875" style="0" customWidth="1"/>
    <col min="3" max="3" width="13.57421875" style="0" customWidth="1"/>
    <col min="4" max="4" width="14.140625" style="0" customWidth="1"/>
    <col min="6" max="6" width="11.7109375" style="0" customWidth="1"/>
    <col min="7" max="7" width="10.421875" style="0" customWidth="1"/>
    <col min="10" max="10" width="11.00390625" style="0" customWidth="1"/>
    <col min="11" max="11" width="18.421875" style="0" customWidth="1"/>
    <col min="14" max="14" width="12.00390625" style="0" customWidth="1"/>
    <col min="15" max="15" width="10.421875" style="0" customWidth="1"/>
    <col min="16" max="16" width="12.140625" style="0" customWidth="1"/>
  </cols>
  <sheetData>
    <row r="3" ht="12.75">
      <c r="C3" s="7"/>
    </row>
    <row r="4" spans="3:12" ht="19.5" customHeight="1">
      <c r="C4" s="115"/>
      <c r="D4" s="117"/>
      <c r="L4" s="1"/>
    </row>
    <row r="5" spans="2:16" ht="15.75">
      <c r="B5" s="155"/>
      <c r="C5" s="185"/>
      <c r="D5" s="215"/>
      <c r="E5" s="155"/>
      <c r="F5" s="155"/>
      <c r="G5" s="155"/>
      <c r="H5" s="155"/>
      <c r="I5" s="155"/>
      <c r="J5" s="155"/>
      <c r="K5" s="155"/>
      <c r="L5" s="187"/>
      <c r="M5" s="155"/>
      <c r="N5" s="155"/>
      <c r="O5" s="155"/>
      <c r="P5" s="155"/>
    </row>
    <row r="6" spans="2:16" ht="15.75">
      <c r="B6" s="155"/>
      <c r="C6" s="155"/>
      <c r="D6" s="350" t="s">
        <v>347</v>
      </c>
      <c r="E6" s="364"/>
      <c r="F6" s="364"/>
      <c r="G6" s="364"/>
      <c r="H6" s="364"/>
      <c r="I6" s="364"/>
      <c r="J6" s="364"/>
      <c r="K6" s="364"/>
      <c r="L6" s="364"/>
      <c r="M6" s="364"/>
      <c r="N6" s="365"/>
      <c r="O6" s="155"/>
      <c r="P6" s="155"/>
    </row>
    <row r="7" spans="2:16" ht="15.75">
      <c r="B7" s="155"/>
      <c r="C7" s="155"/>
      <c r="D7" s="350" t="s">
        <v>348</v>
      </c>
      <c r="E7" s="364"/>
      <c r="F7" s="364"/>
      <c r="G7" s="364"/>
      <c r="H7" s="364"/>
      <c r="I7" s="364"/>
      <c r="J7" s="364"/>
      <c r="K7" s="364"/>
      <c r="L7" s="364"/>
      <c r="M7" s="364"/>
      <c r="N7" s="365"/>
      <c r="O7" s="155"/>
      <c r="P7" s="155"/>
    </row>
    <row r="8" spans="2:16" ht="12.75">
      <c r="B8" s="155"/>
      <c r="C8" s="155"/>
      <c r="D8" s="353" t="s">
        <v>19</v>
      </c>
      <c r="E8" s="359"/>
      <c r="F8" s="359"/>
      <c r="G8" s="359"/>
      <c r="H8" s="359"/>
      <c r="I8" s="359"/>
      <c r="J8" s="359"/>
      <c r="K8" s="359"/>
      <c r="L8" s="359"/>
      <c r="M8" s="359"/>
      <c r="N8" s="360"/>
      <c r="O8" s="155"/>
      <c r="P8" s="155"/>
    </row>
    <row r="9" spans="2:18" ht="12.75">
      <c r="B9" s="155"/>
      <c r="C9" s="155"/>
      <c r="D9" s="353" t="s">
        <v>71</v>
      </c>
      <c r="E9" s="359"/>
      <c r="F9" s="359"/>
      <c r="G9" s="359"/>
      <c r="H9" s="359"/>
      <c r="I9" s="359"/>
      <c r="J9" s="359"/>
      <c r="K9" s="359"/>
      <c r="L9" s="359"/>
      <c r="M9" s="359"/>
      <c r="N9" s="360"/>
      <c r="O9" s="155"/>
      <c r="P9" s="155"/>
      <c r="R9" s="11"/>
    </row>
    <row r="10" spans="2:16" ht="12.75">
      <c r="B10" s="155"/>
      <c r="C10" s="155"/>
      <c r="D10" s="353" t="s">
        <v>78</v>
      </c>
      <c r="E10" s="359"/>
      <c r="F10" s="359"/>
      <c r="G10" s="359"/>
      <c r="H10" s="359"/>
      <c r="I10" s="359"/>
      <c r="J10" s="359"/>
      <c r="K10" s="359"/>
      <c r="L10" s="359"/>
      <c r="M10" s="359"/>
      <c r="N10" s="360"/>
      <c r="O10" s="155"/>
      <c r="P10" s="155"/>
    </row>
    <row r="11" spans="2:18" ht="12.75">
      <c r="B11" s="214"/>
      <c r="C11" s="155"/>
      <c r="D11" s="187"/>
      <c r="E11" s="155"/>
      <c r="F11" s="155"/>
      <c r="G11" s="155"/>
      <c r="H11" s="155"/>
      <c r="I11" s="155"/>
      <c r="J11" s="214"/>
      <c r="K11" s="155"/>
      <c r="L11" s="187"/>
      <c r="M11" s="155"/>
      <c r="N11" s="155"/>
      <c r="O11" s="155"/>
      <c r="P11" s="155"/>
      <c r="R11" s="11"/>
    </row>
    <row r="12" spans="2:12" ht="13.5" thickBot="1">
      <c r="B12" s="93"/>
      <c r="C12" s="93"/>
      <c r="D12" s="1"/>
      <c r="L12" s="1"/>
    </row>
    <row r="13" spans="2:16" ht="13.5" thickBot="1">
      <c r="B13" s="179" t="s">
        <v>0</v>
      </c>
      <c r="C13" s="180" t="s">
        <v>5</v>
      </c>
      <c r="D13" s="181" t="s">
        <v>1</v>
      </c>
      <c r="E13" s="180" t="s">
        <v>2</v>
      </c>
      <c r="F13" s="181" t="s">
        <v>3</v>
      </c>
      <c r="G13" s="182" t="s">
        <v>4</v>
      </c>
      <c r="H13" s="183" t="s">
        <v>29</v>
      </c>
      <c r="I13" s="15"/>
      <c r="J13" s="179" t="s">
        <v>0</v>
      </c>
      <c r="K13" s="181" t="s">
        <v>6</v>
      </c>
      <c r="L13" s="181" t="s">
        <v>1</v>
      </c>
      <c r="M13" s="180" t="s">
        <v>2</v>
      </c>
      <c r="N13" s="181" t="s">
        <v>3</v>
      </c>
      <c r="O13" s="182" t="s">
        <v>4</v>
      </c>
      <c r="P13" s="183" t="s">
        <v>29</v>
      </c>
    </row>
    <row r="14" spans="2:16" ht="12.75">
      <c r="B14" s="196">
        <v>1</v>
      </c>
      <c r="C14" s="197">
        <f>SUM(75.2+B14*0.0125)</f>
        <v>75.2125</v>
      </c>
      <c r="D14" s="88"/>
      <c r="E14" s="88"/>
      <c r="F14" s="88"/>
      <c r="G14" s="88"/>
      <c r="H14" s="89"/>
      <c r="J14" s="196">
        <v>1</v>
      </c>
      <c r="K14" s="197">
        <f>SUM(85+J14*0.0125)</f>
        <v>85.0125</v>
      </c>
      <c r="L14" s="88"/>
      <c r="M14" s="88"/>
      <c r="N14" s="88"/>
      <c r="O14" s="88"/>
      <c r="P14" s="89"/>
    </row>
    <row r="15" spans="2:16" ht="12.75">
      <c r="B15" s="198">
        <v>2</v>
      </c>
      <c r="C15" s="199">
        <f>SUM(75.2+B15*0.0125)</f>
        <v>75.22500000000001</v>
      </c>
      <c r="D15" s="87"/>
      <c r="E15" s="87"/>
      <c r="F15" s="87"/>
      <c r="G15" s="87"/>
      <c r="H15" s="90"/>
      <c r="J15" s="198">
        <v>2</v>
      </c>
      <c r="K15" s="199">
        <f>SUM(85+J15*0.0125)</f>
        <v>85.025</v>
      </c>
      <c r="L15" s="87"/>
      <c r="M15" s="87"/>
      <c r="N15" s="87"/>
      <c r="O15" s="87"/>
      <c r="P15" s="90"/>
    </row>
    <row r="16" spans="2:16" ht="12.75">
      <c r="B16" s="198">
        <v>3</v>
      </c>
      <c r="C16" s="199">
        <f aca="true" t="shared" si="0" ref="C16:C79">SUM(75.2+B16*0.0125)</f>
        <v>75.2375</v>
      </c>
      <c r="D16" s="87"/>
      <c r="E16" s="87"/>
      <c r="F16" s="87"/>
      <c r="G16" s="87"/>
      <c r="H16" s="90"/>
      <c r="J16" s="198">
        <v>3</v>
      </c>
      <c r="K16" s="199">
        <f aca="true" t="shared" si="1" ref="K16:K79">SUM(85+J16*0.0125)</f>
        <v>85.0375</v>
      </c>
      <c r="L16" s="87"/>
      <c r="M16" s="87"/>
      <c r="N16" s="87"/>
      <c r="O16" s="87"/>
      <c r="P16" s="90"/>
    </row>
    <row r="17" spans="2:16" ht="12.75">
      <c r="B17" s="198">
        <v>4</v>
      </c>
      <c r="C17" s="199">
        <f t="shared" si="0"/>
        <v>75.25</v>
      </c>
      <c r="D17" s="87"/>
      <c r="E17" s="87"/>
      <c r="F17" s="87"/>
      <c r="G17" s="87"/>
      <c r="H17" s="90"/>
      <c r="J17" s="198">
        <v>4</v>
      </c>
      <c r="K17" s="199">
        <f t="shared" si="1"/>
        <v>85.05</v>
      </c>
      <c r="L17" s="87"/>
      <c r="M17" s="87"/>
      <c r="N17" s="87"/>
      <c r="O17" s="87"/>
      <c r="P17" s="90"/>
    </row>
    <row r="18" spans="2:16" ht="12.75">
      <c r="B18" s="198">
        <v>5</v>
      </c>
      <c r="C18" s="199">
        <f t="shared" si="0"/>
        <v>75.2625</v>
      </c>
      <c r="D18" s="87"/>
      <c r="E18" s="87"/>
      <c r="F18" s="87"/>
      <c r="G18" s="87"/>
      <c r="H18" s="90"/>
      <c r="J18" s="198">
        <v>5</v>
      </c>
      <c r="K18" s="199">
        <f t="shared" si="1"/>
        <v>85.0625</v>
      </c>
      <c r="L18" s="87"/>
      <c r="M18" s="87"/>
      <c r="N18" s="87"/>
      <c r="O18" s="87"/>
      <c r="P18" s="90"/>
    </row>
    <row r="19" spans="2:16" ht="12.75">
      <c r="B19" s="198">
        <v>6</v>
      </c>
      <c r="C19" s="199">
        <f t="shared" si="0"/>
        <v>75.275</v>
      </c>
      <c r="D19" s="87"/>
      <c r="E19" s="87"/>
      <c r="F19" s="87"/>
      <c r="G19" s="87"/>
      <c r="H19" s="90"/>
      <c r="J19" s="198">
        <v>6</v>
      </c>
      <c r="K19" s="199">
        <f t="shared" si="1"/>
        <v>85.075</v>
      </c>
      <c r="L19" s="87"/>
      <c r="M19" s="87"/>
      <c r="N19" s="87"/>
      <c r="O19" s="87"/>
      <c r="P19" s="90"/>
    </row>
    <row r="20" spans="2:16" ht="12.75">
      <c r="B20" s="198">
        <v>7</v>
      </c>
      <c r="C20" s="199">
        <f t="shared" si="0"/>
        <v>75.28750000000001</v>
      </c>
      <c r="D20" s="87"/>
      <c r="E20" s="87"/>
      <c r="F20" s="87"/>
      <c r="G20" s="87"/>
      <c r="H20" s="90"/>
      <c r="J20" s="198">
        <v>7</v>
      </c>
      <c r="K20" s="199">
        <f t="shared" si="1"/>
        <v>85.0875</v>
      </c>
      <c r="L20" s="87"/>
      <c r="M20" s="87"/>
      <c r="N20" s="87"/>
      <c r="O20" s="87"/>
      <c r="P20" s="90"/>
    </row>
    <row r="21" spans="2:16" ht="12.75">
      <c r="B21" s="198">
        <v>8</v>
      </c>
      <c r="C21" s="199">
        <f t="shared" si="0"/>
        <v>75.3</v>
      </c>
      <c r="D21" s="87"/>
      <c r="E21" s="87"/>
      <c r="F21" s="87"/>
      <c r="G21" s="87"/>
      <c r="H21" s="90"/>
      <c r="J21" s="198">
        <v>8</v>
      </c>
      <c r="K21" s="199">
        <f t="shared" si="1"/>
        <v>85.1</v>
      </c>
      <c r="L21" s="87"/>
      <c r="M21" s="87"/>
      <c r="N21" s="87"/>
      <c r="O21" s="87"/>
      <c r="P21" s="90"/>
    </row>
    <row r="22" spans="2:16" ht="12.75">
      <c r="B22" s="198">
        <v>9</v>
      </c>
      <c r="C22" s="199">
        <f t="shared" si="0"/>
        <v>75.3125</v>
      </c>
      <c r="D22" s="87"/>
      <c r="E22" s="87"/>
      <c r="F22" s="87"/>
      <c r="G22" s="87"/>
      <c r="H22" s="90"/>
      <c r="J22" s="198">
        <v>9</v>
      </c>
      <c r="K22" s="199">
        <f t="shared" si="1"/>
        <v>85.1125</v>
      </c>
      <c r="L22" s="87"/>
      <c r="M22" s="87"/>
      <c r="N22" s="87"/>
      <c r="O22" s="87"/>
      <c r="P22" s="90"/>
    </row>
    <row r="23" spans="2:16" ht="12.75">
      <c r="B23" s="198">
        <v>10</v>
      </c>
      <c r="C23" s="199">
        <f t="shared" si="0"/>
        <v>75.325</v>
      </c>
      <c r="D23" s="87"/>
      <c r="E23" s="87"/>
      <c r="F23" s="87"/>
      <c r="G23" s="87"/>
      <c r="H23" s="90"/>
      <c r="J23" s="198">
        <v>10</v>
      </c>
      <c r="K23" s="199">
        <f t="shared" si="1"/>
        <v>85.125</v>
      </c>
      <c r="L23" s="87"/>
      <c r="M23" s="87"/>
      <c r="N23" s="87"/>
      <c r="O23" s="87"/>
      <c r="P23" s="90"/>
    </row>
    <row r="24" spans="2:16" ht="12.75">
      <c r="B24" s="198">
        <v>11</v>
      </c>
      <c r="C24" s="199">
        <f t="shared" si="0"/>
        <v>75.3375</v>
      </c>
      <c r="D24" s="87"/>
      <c r="E24" s="87"/>
      <c r="F24" s="87"/>
      <c r="G24" s="87"/>
      <c r="H24" s="90"/>
      <c r="J24" s="198">
        <v>11</v>
      </c>
      <c r="K24" s="199">
        <f t="shared" si="1"/>
        <v>85.1375</v>
      </c>
      <c r="L24" s="87"/>
      <c r="M24" s="87"/>
      <c r="N24" s="87"/>
      <c r="O24" s="87"/>
      <c r="P24" s="90"/>
    </row>
    <row r="25" spans="2:16" ht="12.75">
      <c r="B25" s="198">
        <v>12</v>
      </c>
      <c r="C25" s="199">
        <f t="shared" si="0"/>
        <v>75.35000000000001</v>
      </c>
      <c r="D25" s="87"/>
      <c r="E25" s="87"/>
      <c r="F25" s="87"/>
      <c r="G25" s="87"/>
      <c r="H25" s="90"/>
      <c r="J25" s="198">
        <v>12</v>
      </c>
      <c r="K25" s="199">
        <f t="shared" si="1"/>
        <v>85.15</v>
      </c>
      <c r="L25" s="87"/>
      <c r="M25" s="87"/>
      <c r="N25" s="87"/>
      <c r="O25" s="87"/>
      <c r="P25" s="90"/>
    </row>
    <row r="26" spans="2:16" ht="12.75">
      <c r="B26" s="198">
        <v>13</v>
      </c>
      <c r="C26" s="199">
        <f t="shared" si="0"/>
        <v>75.3625</v>
      </c>
      <c r="D26" s="87"/>
      <c r="E26" s="87"/>
      <c r="F26" s="87"/>
      <c r="G26" s="87"/>
      <c r="H26" s="90"/>
      <c r="J26" s="198">
        <v>13</v>
      </c>
      <c r="K26" s="199">
        <f t="shared" si="1"/>
        <v>85.1625</v>
      </c>
      <c r="L26" s="87"/>
      <c r="M26" s="87"/>
      <c r="N26" s="87"/>
      <c r="O26" s="87"/>
      <c r="P26" s="90"/>
    </row>
    <row r="27" spans="2:16" ht="12.75">
      <c r="B27" s="198">
        <v>14</v>
      </c>
      <c r="C27" s="199">
        <f t="shared" si="0"/>
        <v>75.375</v>
      </c>
      <c r="D27" s="87"/>
      <c r="E27" s="87"/>
      <c r="F27" s="87"/>
      <c r="G27" s="87"/>
      <c r="H27" s="90"/>
      <c r="J27" s="198">
        <v>14</v>
      </c>
      <c r="K27" s="199">
        <f t="shared" si="1"/>
        <v>85.175</v>
      </c>
      <c r="L27" s="87"/>
      <c r="M27" s="87"/>
      <c r="N27" s="87"/>
      <c r="O27" s="87"/>
      <c r="P27" s="90"/>
    </row>
    <row r="28" spans="2:16" ht="12.75">
      <c r="B28" s="198">
        <v>15</v>
      </c>
      <c r="C28" s="199">
        <f t="shared" si="0"/>
        <v>75.3875</v>
      </c>
      <c r="D28" s="87"/>
      <c r="E28" s="87"/>
      <c r="F28" s="87"/>
      <c r="G28" s="87"/>
      <c r="H28" s="90"/>
      <c r="J28" s="198">
        <v>15</v>
      </c>
      <c r="K28" s="199">
        <f t="shared" si="1"/>
        <v>85.1875</v>
      </c>
      <c r="L28" s="87"/>
      <c r="M28" s="87"/>
      <c r="N28" s="87"/>
      <c r="O28" s="87"/>
      <c r="P28" s="90"/>
    </row>
    <row r="29" spans="2:16" ht="12.75">
      <c r="B29" s="198">
        <v>16</v>
      </c>
      <c r="C29" s="199">
        <f t="shared" si="0"/>
        <v>75.4</v>
      </c>
      <c r="D29" s="87"/>
      <c r="E29" s="87"/>
      <c r="F29" s="87"/>
      <c r="G29" s="87"/>
      <c r="H29" s="90"/>
      <c r="J29" s="198">
        <v>16</v>
      </c>
      <c r="K29" s="199">
        <f t="shared" si="1"/>
        <v>85.2</v>
      </c>
      <c r="L29" s="87"/>
      <c r="M29" s="87"/>
      <c r="N29" s="87"/>
      <c r="O29" s="87"/>
      <c r="P29" s="90"/>
    </row>
    <row r="30" spans="2:16" ht="12.75">
      <c r="B30" s="198">
        <v>17</v>
      </c>
      <c r="C30" s="199">
        <f t="shared" si="0"/>
        <v>75.41250000000001</v>
      </c>
      <c r="D30" s="87"/>
      <c r="E30" s="87"/>
      <c r="F30" s="87"/>
      <c r="G30" s="87"/>
      <c r="H30" s="90"/>
      <c r="J30" s="198">
        <v>17</v>
      </c>
      <c r="K30" s="199">
        <f t="shared" si="1"/>
        <v>85.2125</v>
      </c>
      <c r="L30" s="87"/>
      <c r="M30" s="87"/>
      <c r="N30" s="87"/>
      <c r="O30" s="87"/>
      <c r="P30" s="90"/>
    </row>
    <row r="31" spans="2:16" ht="12.75">
      <c r="B31" s="198">
        <v>18</v>
      </c>
      <c r="C31" s="199">
        <f t="shared" si="0"/>
        <v>75.425</v>
      </c>
      <c r="D31" s="87"/>
      <c r="E31" s="87"/>
      <c r="F31" s="87"/>
      <c r="G31" s="87"/>
      <c r="H31" s="90"/>
      <c r="J31" s="198">
        <v>18</v>
      </c>
      <c r="K31" s="199">
        <f t="shared" si="1"/>
        <v>85.225</v>
      </c>
      <c r="L31" s="87"/>
      <c r="M31" s="87"/>
      <c r="N31" s="87"/>
      <c r="O31" s="87"/>
      <c r="P31" s="90"/>
    </row>
    <row r="32" spans="2:16" ht="12.75">
      <c r="B32" s="198">
        <v>19</v>
      </c>
      <c r="C32" s="199">
        <f t="shared" si="0"/>
        <v>75.4375</v>
      </c>
      <c r="D32" s="87"/>
      <c r="E32" s="87"/>
      <c r="F32" s="87"/>
      <c r="G32" s="87"/>
      <c r="H32" s="90"/>
      <c r="J32" s="198">
        <v>19</v>
      </c>
      <c r="K32" s="199">
        <f t="shared" si="1"/>
        <v>85.2375</v>
      </c>
      <c r="L32" s="87"/>
      <c r="M32" s="87"/>
      <c r="N32" s="87"/>
      <c r="O32" s="87"/>
      <c r="P32" s="90"/>
    </row>
    <row r="33" spans="2:16" ht="12.75">
      <c r="B33" s="198">
        <v>20</v>
      </c>
      <c r="C33" s="199">
        <f t="shared" si="0"/>
        <v>75.45</v>
      </c>
      <c r="D33" s="87"/>
      <c r="E33" s="87"/>
      <c r="F33" s="87"/>
      <c r="G33" s="87"/>
      <c r="H33" s="90"/>
      <c r="J33" s="198">
        <v>20</v>
      </c>
      <c r="K33" s="199">
        <f t="shared" si="1"/>
        <v>85.25</v>
      </c>
      <c r="L33" s="87"/>
      <c r="M33" s="87"/>
      <c r="N33" s="87"/>
      <c r="O33" s="87"/>
      <c r="P33" s="90"/>
    </row>
    <row r="34" spans="2:16" ht="12.75">
      <c r="B34" s="198">
        <v>21</v>
      </c>
      <c r="C34" s="199">
        <f t="shared" si="0"/>
        <v>75.4625</v>
      </c>
      <c r="D34" s="87"/>
      <c r="E34" s="87"/>
      <c r="F34" s="87"/>
      <c r="G34" s="87"/>
      <c r="H34" s="90"/>
      <c r="J34" s="198">
        <v>21</v>
      </c>
      <c r="K34" s="199">
        <f t="shared" si="1"/>
        <v>85.2625</v>
      </c>
      <c r="L34" s="87"/>
      <c r="M34" s="87"/>
      <c r="N34" s="87"/>
      <c r="O34" s="87"/>
      <c r="P34" s="90"/>
    </row>
    <row r="35" spans="2:16" ht="12.75">
      <c r="B35" s="198">
        <v>22</v>
      </c>
      <c r="C35" s="199">
        <f t="shared" si="0"/>
        <v>75.47500000000001</v>
      </c>
      <c r="D35" s="87"/>
      <c r="E35" s="87"/>
      <c r="F35" s="87"/>
      <c r="G35" s="87"/>
      <c r="H35" s="90"/>
      <c r="J35" s="198">
        <v>22</v>
      </c>
      <c r="K35" s="199">
        <f t="shared" si="1"/>
        <v>85.275</v>
      </c>
      <c r="L35" s="87"/>
      <c r="M35" s="87"/>
      <c r="N35" s="87"/>
      <c r="O35" s="87"/>
      <c r="P35" s="90"/>
    </row>
    <row r="36" spans="2:16" ht="12.75">
      <c r="B36" s="198">
        <v>23</v>
      </c>
      <c r="C36" s="199">
        <f t="shared" si="0"/>
        <v>75.4875</v>
      </c>
      <c r="D36" s="87"/>
      <c r="E36" s="87"/>
      <c r="F36" s="87"/>
      <c r="G36" s="87"/>
      <c r="H36" s="90"/>
      <c r="J36" s="198">
        <v>23</v>
      </c>
      <c r="K36" s="199">
        <f t="shared" si="1"/>
        <v>85.2875</v>
      </c>
      <c r="L36" s="87"/>
      <c r="M36" s="87"/>
      <c r="N36" s="87"/>
      <c r="O36" s="87"/>
      <c r="P36" s="90"/>
    </row>
    <row r="37" spans="2:16" ht="12.75">
      <c r="B37" s="198">
        <v>24</v>
      </c>
      <c r="C37" s="199">
        <f t="shared" si="0"/>
        <v>75.5</v>
      </c>
      <c r="D37" s="87"/>
      <c r="E37" s="87"/>
      <c r="F37" s="87"/>
      <c r="G37" s="87"/>
      <c r="H37" s="90"/>
      <c r="J37" s="198">
        <v>24</v>
      </c>
      <c r="K37" s="199">
        <f t="shared" si="1"/>
        <v>85.3</v>
      </c>
      <c r="L37" s="87"/>
      <c r="M37" s="87"/>
      <c r="N37" s="87"/>
      <c r="O37" s="87"/>
      <c r="P37" s="90"/>
    </row>
    <row r="38" spans="2:16" ht="12.75">
      <c r="B38" s="198">
        <v>25</v>
      </c>
      <c r="C38" s="199">
        <f t="shared" si="0"/>
        <v>75.5125</v>
      </c>
      <c r="D38" s="87"/>
      <c r="E38" s="87"/>
      <c r="F38" s="87"/>
      <c r="G38" s="87"/>
      <c r="H38" s="90"/>
      <c r="J38" s="198">
        <v>25</v>
      </c>
      <c r="K38" s="199">
        <f t="shared" si="1"/>
        <v>85.3125</v>
      </c>
      <c r="L38" s="87"/>
      <c r="M38" s="87"/>
      <c r="N38" s="87"/>
      <c r="O38" s="87"/>
      <c r="P38" s="90"/>
    </row>
    <row r="39" spans="2:16" ht="12.75">
      <c r="B39" s="198">
        <v>26</v>
      </c>
      <c r="C39" s="199">
        <f t="shared" si="0"/>
        <v>75.525</v>
      </c>
      <c r="D39" s="87"/>
      <c r="E39" s="87"/>
      <c r="F39" s="87"/>
      <c r="G39" s="87"/>
      <c r="H39" s="90"/>
      <c r="J39" s="198">
        <v>26</v>
      </c>
      <c r="K39" s="199">
        <f t="shared" si="1"/>
        <v>85.325</v>
      </c>
      <c r="L39" s="87"/>
      <c r="M39" s="87"/>
      <c r="N39" s="87"/>
      <c r="O39" s="87"/>
      <c r="P39" s="90"/>
    </row>
    <row r="40" spans="2:16" ht="12.75">
      <c r="B40" s="198">
        <v>27</v>
      </c>
      <c r="C40" s="199">
        <f t="shared" si="0"/>
        <v>75.53750000000001</v>
      </c>
      <c r="D40" s="87"/>
      <c r="E40" s="87"/>
      <c r="F40" s="87"/>
      <c r="G40" s="87"/>
      <c r="H40" s="90"/>
      <c r="J40" s="198">
        <v>27</v>
      </c>
      <c r="K40" s="199">
        <f t="shared" si="1"/>
        <v>85.3375</v>
      </c>
      <c r="L40" s="87"/>
      <c r="M40" s="87"/>
      <c r="N40" s="87"/>
      <c r="O40" s="87"/>
      <c r="P40" s="90"/>
    </row>
    <row r="41" spans="2:16" ht="12.75">
      <c r="B41" s="198">
        <v>28</v>
      </c>
      <c r="C41" s="199">
        <f t="shared" si="0"/>
        <v>75.55</v>
      </c>
      <c r="D41" s="87"/>
      <c r="E41" s="87"/>
      <c r="F41" s="87"/>
      <c r="G41" s="87"/>
      <c r="H41" s="90"/>
      <c r="J41" s="198">
        <v>28</v>
      </c>
      <c r="K41" s="199">
        <f t="shared" si="1"/>
        <v>85.35</v>
      </c>
      <c r="L41" s="87"/>
      <c r="M41" s="87"/>
      <c r="N41" s="87"/>
      <c r="O41" s="87"/>
      <c r="P41" s="90"/>
    </row>
    <row r="42" spans="2:16" ht="12.75">
      <c r="B42" s="198">
        <v>29</v>
      </c>
      <c r="C42" s="199">
        <f t="shared" si="0"/>
        <v>75.5625</v>
      </c>
      <c r="D42" s="87"/>
      <c r="E42" s="87"/>
      <c r="F42" s="87"/>
      <c r="G42" s="87"/>
      <c r="H42" s="90"/>
      <c r="J42" s="198">
        <v>29</v>
      </c>
      <c r="K42" s="199">
        <f t="shared" si="1"/>
        <v>85.3625</v>
      </c>
      <c r="L42" s="87"/>
      <c r="M42" s="87"/>
      <c r="N42" s="87"/>
      <c r="O42" s="87"/>
      <c r="P42" s="90"/>
    </row>
    <row r="43" spans="2:16" ht="12.75">
      <c r="B43" s="198">
        <v>30</v>
      </c>
      <c r="C43" s="199">
        <f t="shared" si="0"/>
        <v>75.575</v>
      </c>
      <c r="D43" s="87"/>
      <c r="E43" s="87"/>
      <c r="F43" s="87"/>
      <c r="G43" s="87"/>
      <c r="H43" s="90"/>
      <c r="J43" s="198">
        <v>30</v>
      </c>
      <c r="K43" s="199">
        <f t="shared" si="1"/>
        <v>85.375</v>
      </c>
      <c r="L43" s="87"/>
      <c r="M43" s="87"/>
      <c r="N43" s="87"/>
      <c r="O43" s="87"/>
      <c r="P43" s="90"/>
    </row>
    <row r="44" spans="2:16" ht="12.75">
      <c r="B44" s="198">
        <v>31</v>
      </c>
      <c r="C44" s="199">
        <f t="shared" si="0"/>
        <v>75.5875</v>
      </c>
      <c r="D44" s="87"/>
      <c r="E44" s="87"/>
      <c r="F44" s="87"/>
      <c r="G44" s="87"/>
      <c r="H44" s="90"/>
      <c r="J44" s="198">
        <v>31</v>
      </c>
      <c r="K44" s="199">
        <f t="shared" si="1"/>
        <v>85.3875</v>
      </c>
      <c r="L44" s="87"/>
      <c r="M44" s="87"/>
      <c r="N44" s="87"/>
      <c r="O44" s="87"/>
      <c r="P44" s="90"/>
    </row>
    <row r="45" spans="2:16" ht="12.75">
      <c r="B45" s="198">
        <v>32</v>
      </c>
      <c r="C45" s="199">
        <f t="shared" si="0"/>
        <v>75.60000000000001</v>
      </c>
      <c r="D45" s="87"/>
      <c r="E45" s="87"/>
      <c r="F45" s="87"/>
      <c r="G45" s="87"/>
      <c r="H45" s="90"/>
      <c r="J45" s="198">
        <v>32</v>
      </c>
      <c r="K45" s="199">
        <f t="shared" si="1"/>
        <v>85.4</v>
      </c>
      <c r="L45" s="87"/>
      <c r="M45" s="87"/>
      <c r="N45" s="87"/>
      <c r="O45" s="87"/>
      <c r="P45" s="90"/>
    </row>
    <row r="46" spans="2:16" ht="12.75">
      <c r="B46" s="198">
        <v>33</v>
      </c>
      <c r="C46" s="199">
        <f t="shared" si="0"/>
        <v>75.6125</v>
      </c>
      <c r="D46" s="87"/>
      <c r="E46" s="87"/>
      <c r="F46" s="87"/>
      <c r="G46" s="87"/>
      <c r="H46" s="90"/>
      <c r="J46" s="198">
        <v>33</v>
      </c>
      <c r="K46" s="199">
        <f t="shared" si="1"/>
        <v>85.4125</v>
      </c>
      <c r="L46" s="87"/>
      <c r="M46" s="87"/>
      <c r="N46" s="87"/>
      <c r="O46" s="87"/>
      <c r="P46" s="90"/>
    </row>
    <row r="47" spans="2:16" ht="12.75">
      <c r="B47" s="198">
        <v>34</v>
      </c>
      <c r="C47" s="199">
        <f t="shared" si="0"/>
        <v>75.625</v>
      </c>
      <c r="D47" s="87"/>
      <c r="E47" s="87"/>
      <c r="F47" s="87"/>
      <c r="G47" s="87"/>
      <c r="H47" s="90"/>
      <c r="J47" s="198">
        <v>34</v>
      </c>
      <c r="K47" s="199">
        <f t="shared" si="1"/>
        <v>85.425</v>
      </c>
      <c r="L47" s="87"/>
      <c r="M47" s="87"/>
      <c r="N47" s="87"/>
      <c r="O47" s="87"/>
      <c r="P47" s="90"/>
    </row>
    <row r="48" spans="2:16" ht="12.75">
      <c r="B48" s="198">
        <v>35</v>
      </c>
      <c r="C48" s="199">
        <f t="shared" si="0"/>
        <v>75.6375</v>
      </c>
      <c r="D48" s="87"/>
      <c r="E48" s="87"/>
      <c r="F48" s="87"/>
      <c r="G48" s="87"/>
      <c r="H48" s="90"/>
      <c r="J48" s="198">
        <v>35</v>
      </c>
      <c r="K48" s="199">
        <f t="shared" si="1"/>
        <v>85.4375</v>
      </c>
      <c r="L48" s="87"/>
      <c r="M48" s="87"/>
      <c r="N48" s="87"/>
      <c r="O48" s="87"/>
      <c r="P48" s="90"/>
    </row>
    <row r="49" spans="2:16" ht="12.75">
      <c r="B49" s="198">
        <v>36</v>
      </c>
      <c r="C49" s="199">
        <f t="shared" si="0"/>
        <v>75.65</v>
      </c>
      <c r="D49" s="87"/>
      <c r="E49" s="87"/>
      <c r="F49" s="87"/>
      <c r="G49" s="87"/>
      <c r="H49" s="90"/>
      <c r="J49" s="198">
        <v>36</v>
      </c>
      <c r="K49" s="199">
        <f t="shared" si="1"/>
        <v>85.45</v>
      </c>
      <c r="L49" s="87"/>
      <c r="M49" s="87"/>
      <c r="N49" s="87"/>
      <c r="O49" s="87"/>
      <c r="P49" s="90"/>
    </row>
    <row r="50" spans="2:16" ht="12.75">
      <c r="B50" s="198">
        <v>37</v>
      </c>
      <c r="C50" s="199">
        <f t="shared" si="0"/>
        <v>75.66250000000001</v>
      </c>
      <c r="D50" s="87"/>
      <c r="E50" s="87"/>
      <c r="F50" s="87"/>
      <c r="G50" s="87"/>
      <c r="H50" s="90"/>
      <c r="J50" s="198">
        <v>37</v>
      </c>
      <c r="K50" s="199">
        <f t="shared" si="1"/>
        <v>85.4625</v>
      </c>
      <c r="L50" s="87"/>
      <c r="M50" s="87"/>
      <c r="N50" s="87"/>
      <c r="O50" s="87"/>
      <c r="P50" s="90"/>
    </row>
    <row r="51" spans="2:16" ht="12.75">
      <c r="B51" s="198">
        <v>38</v>
      </c>
      <c r="C51" s="199">
        <f t="shared" si="0"/>
        <v>75.675</v>
      </c>
      <c r="D51" s="87"/>
      <c r="E51" s="87"/>
      <c r="F51" s="87"/>
      <c r="G51" s="87"/>
      <c r="H51" s="90"/>
      <c r="J51" s="198">
        <v>38</v>
      </c>
      <c r="K51" s="199">
        <f t="shared" si="1"/>
        <v>85.475</v>
      </c>
      <c r="L51" s="87"/>
      <c r="M51" s="87"/>
      <c r="N51" s="87"/>
      <c r="O51" s="87"/>
      <c r="P51" s="90"/>
    </row>
    <row r="52" spans="2:16" ht="12.75">
      <c r="B52" s="198">
        <v>39</v>
      </c>
      <c r="C52" s="199">
        <f t="shared" si="0"/>
        <v>75.6875</v>
      </c>
      <c r="D52" s="87"/>
      <c r="E52" s="87"/>
      <c r="F52" s="87"/>
      <c r="G52" s="87"/>
      <c r="H52" s="90"/>
      <c r="J52" s="198">
        <v>39</v>
      </c>
      <c r="K52" s="199">
        <f t="shared" si="1"/>
        <v>85.4875</v>
      </c>
      <c r="L52" s="87"/>
      <c r="M52" s="87"/>
      <c r="N52" s="87"/>
      <c r="O52" s="87"/>
      <c r="P52" s="90"/>
    </row>
    <row r="53" spans="2:16" ht="12.75">
      <c r="B53" s="198">
        <v>40</v>
      </c>
      <c r="C53" s="199">
        <f t="shared" si="0"/>
        <v>75.7</v>
      </c>
      <c r="D53" s="87"/>
      <c r="E53" s="87"/>
      <c r="F53" s="87"/>
      <c r="G53" s="87"/>
      <c r="H53" s="90"/>
      <c r="J53" s="198">
        <v>40</v>
      </c>
      <c r="K53" s="199">
        <f t="shared" si="1"/>
        <v>85.5</v>
      </c>
      <c r="L53" s="87"/>
      <c r="M53" s="87"/>
      <c r="N53" s="87"/>
      <c r="O53" s="87"/>
      <c r="P53" s="90"/>
    </row>
    <row r="54" spans="2:16" ht="12.75">
      <c r="B54" s="198">
        <v>41</v>
      </c>
      <c r="C54" s="199">
        <f t="shared" si="0"/>
        <v>75.7125</v>
      </c>
      <c r="D54" s="87"/>
      <c r="E54" s="87"/>
      <c r="F54" s="87"/>
      <c r="G54" s="87"/>
      <c r="H54" s="90"/>
      <c r="J54" s="198">
        <v>41</v>
      </c>
      <c r="K54" s="199">
        <f t="shared" si="1"/>
        <v>85.5125</v>
      </c>
      <c r="L54" s="87"/>
      <c r="M54" s="87"/>
      <c r="N54" s="87"/>
      <c r="O54" s="87"/>
      <c r="P54" s="90"/>
    </row>
    <row r="55" spans="2:16" ht="12.75">
      <c r="B55" s="198">
        <v>42</v>
      </c>
      <c r="C55" s="199">
        <f t="shared" si="0"/>
        <v>75.72500000000001</v>
      </c>
      <c r="D55" s="87"/>
      <c r="E55" s="87"/>
      <c r="F55" s="87"/>
      <c r="G55" s="87"/>
      <c r="H55" s="90"/>
      <c r="J55" s="198">
        <v>42</v>
      </c>
      <c r="K55" s="199">
        <f t="shared" si="1"/>
        <v>85.525</v>
      </c>
      <c r="L55" s="87"/>
      <c r="M55" s="87"/>
      <c r="N55" s="87"/>
      <c r="O55" s="87"/>
      <c r="P55" s="90"/>
    </row>
    <row r="56" spans="2:16" ht="12.75">
      <c r="B56" s="198">
        <v>43</v>
      </c>
      <c r="C56" s="199">
        <f t="shared" si="0"/>
        <v>75.7375</v>
      </c>
      <c r="D56" s="87"/>
      <c r="E56" s="87"/>
      <c r="F56" s="87"/>
      <c r="G56" s="87"/>
      <c r="H56" s="90"/>
      <c r="J56" s="198">
        <v>43</v>
      </c>
      <c r="K56" s="199">
        <f t="shared" si="1"/>
        <v>85.5375</v>
      </c>
      <c r="L56" s="87"/>
      <c r="M56" s="87"/>
      <c r="N56" s="87"/>
      <c r="O56" s="87"/>
      <c r="P56" s="90"/>
    </row>
    <row r="57" spans="2:16" ht="12.75">
      <c r="B57" s="198">
        <v>44</v>
      </c>
      <c r="C57" s="199">
        <f t="shared" si="0"/>
        <v>75.75</v>
      </c>
      <c r="D57" s="87"/>
      <c r="E57" s="87"/>
      <c r="F57" s="87"/>
      <c r="G57" s="87"/>
      <c r="H57" s="90"/>
      <c r="J57" s="198">
        <v>44</v>
      </c>
      <c r="K57" s="199">
        <f t="shared" si="1"/>
        <v>85.55</v>
      </c>
      <c r="L57" s="87"/>
      <c r="M57" s="87"/>
      <c r="N57" s="87"/>
      <c r="O57" s="87"/>
      <c r="P57" s="90"/>
    </row>
    <row r="58" spans="2:16" ht="12.75">
      <c r="B58" s="198">
        <v>45</v>
      </c>
      <c r="C58" s="199">
        <f t="shared" si="0"/>
        <v>75.7625</v>
      </c>
      <c r="D58" s="87"/>
      <c r="E58" s="87"/>
      <c r="F58" s="87"/>
      <c r="G58" s="87"/>
      <c r="H58" s="90"/>
      <c r="J58" s="198">
        <v>45</v>
      </c>
      <c r="K58" s="199">
        <f t="shared" si="1"/>
        <v>85.5625</v>
      </c>
      <c r="L58" s="87"/>
      <c r="M58" s="87"/>
      <c r="N58" s="87"/>
      <c r="O58" s="87"/>
      <c r="P58" s="90"/>
    </row>
    <row r="59" spans="2:16" ht="12.75">
      <c r="B59" s="198">
        <v>46</v>
      </c>
      <c r="C59" s="199">
        <f t="shared" si="0"/>
        <v>75.775</v>
      </c>
      <c r="D59" s="87"/>
      <c r="E59" s="87"/>
      <c r="F59" s="87"/>
      <c r="G59" s="87"/>
      <c r="H59" s="90"/>
      <c r="J59" s="198">
        <v>46</v>
      </c>
      <c r="K59" s="199">
        <f t="shared" si="1"/>
        <v>85.575</v>
      </c>
      <c r="L59" s="87"/>
      <c r="M59" s="87"/>
      <c r="N59" s="87"/>
      <c r="O59" s="87"/>
      <c r="P59" s="90"/>
    </row>
    <row r="60" spans="2:16" ht="12.75">
      <c r="B60" s="198">
        <v>47</v>
      </c>
      <c r="C60" s="199">
        <f t="shared" si="0"/>
        <v>75.78750000000001</v>
      </c>
      <c r="D60" s="87"/>
      <c r="E60" s="87"/>
      <c r="F60" s="87"/>
      <c r="G60" s="87"/>
      <c r="H60" s="90"/>
      <c r="J60" s="198">
        <v>47</v>
      </c>
      <c r="K60" s="199">
        <f t="shared" si="1"/>
        <v>85.5875</v>
      </c>
      <c r="L60" s="87"/>
      <c r="M60" s="87"/>
      <c r="N60" s="87"/>
      <c r="O60" s="87"/>
      <c r="P60" s="90"/>
    </row>
    <row r="61" spans="2:16" ht="12.75">
      <c r="B61" s="198">
        <v>48</v>
      </c>
      <c r="C61" s="199">
        <f t="shared" si="0"/>
        <v>75.8</v>
      </c>
      <c r="D61" s="87"/>
      <c r="E61" s="87"/>
      <c r="F61" s="87"/>
      <c r="G61" s="87"/>
      <c r="H61" s="90"/>
      <c r="J61" s="198">
        <v>48</v>
      </c>
      <c r="K61" s="199">
        <f t="shared" si="1"/>
        <v>85.6</v>
      </c>
      <c r="L61" s="87"/>
      <c r="M61" s="87"/>
      <c r="N61" s="87"/>
      <c r="O61" s="87"/>
      <c r="P61" s="90"/>
    </row>
    <row r="62" spans="2:16" ht="12.75">
      <c r="B62" s="198">
        <v>49</v>
      </c>
      <c r="C62" s="199">
        <f t="shared" si="0"/>
        <v>75.8125</v>
      </c>
      <c r="D62" s="87"/>
      <c r="E62" s="87"/>
      <c r="F62" s="87"/>
      <c r="G62" s="87"/>
      <c r="H62" s="90"/>
      <c r="J62" s="198">
        <v>49</v>
      </c>
      <c r="K62" s="199">
        <f t="shared" si="1"/>
        <v>85.6125</v>
      </c>
      <c r="L62" s="87"/>
      <c r="M62" s="87"/>
      <c r="N62" s="87"/>
      <c r="O62" s="87"/>
      <c r="P62" s="90"/>
    </row>
    <row r="63" spans="2:16" ht="12.75">
      <c r="B63" s="198">
        <v>50</v>
      </c>
      <c r="C63" s="199">
        <f t="shared" si="0"/>
        <v>75.825</v>
      </c>
      <c r="D63" s="87"/>
      <c r="E63" s="87"/>
      <c r="F63" s="87"/>
      <c r="G63" s="87"/>
      <c r="H63" s="90"/>
      <c r="J63" s="198">
        <v>50</v>
      </c>
      <c r="K63" s="199">
        <f t="shared" si="1"/>
        <v>85.625</v>
      </c>
      <c r="L63" s="87"/>
      <c r="M63" s="87"/>
      <c r="N63" s="87"/>
      <c r="O63" s="87"/>
      <c r="P63" s="90"/>
    </row>
    <row r="64" spans="2:16" ht="12.75">
      <c r="B64" s="198">
        <v>51</v>
      </c>
      <c r="C64" s="199">
        <f t="shared" si="0"/>
        <v>75.8375</v>
      </c>
      <c r="D64" s="87"/>
      <c r="E64" s="87"/>
      <c r="F64" s="87"/>
      <c r="G64" s="87"/>
      <c r="H64" s="90"/>
      <c r="J64" s="198">
        <v>51</v>
      </c>
      <c r="K64" s="199">
        <f t="shared" si="1"/>
        <v>85.6375</v>
      </c>
      <c r="L64" s="87"/>
      <c r="M64" s="87"/>
      <c r="N64" s="87"/>
      <c r="O64" s="87"/>
      <c r="P64" s="90"/>
    </row>
    <row r="65" spans="2:16" ht="12.75">
      <c r="B65" s="198">
        <v>52</v>
      </c>
      <c r="C65" s="199">
        <f t="shared" si="0"/>
        <v>75.85000000000001</v>
      </c>
      <c r="D65" s="87"/>
      <c r="E65" s="87"/>
      <c r="F65" s="87"/>
      <c r="G65" s="87"/>
      <c r="H65" s="90"/>
      <c r="J65" s="198">
        <v>52</v>
      </c>
      <c r="K65" s="199">
        <f t="shared" si="1"/>
        <v>85.65</v>
      </c>
      <c r="L65" s="87"/>
      <c r="M65" s="87"/>
      <c r="N65" s="87"/>
      <c r="O65" s="87"/>
      <c r="P65" s="90"/>
    </row>
    <row r="66" spans="2:16" ht="12.75">
      <c r="B66" s="198">
        <v>53</v>
      </c>
      <c r="C66" s="199">
        <f t="shared" si="0"/>
        <v>75.8625</v>
      </c>
      <c r="D66" s="87"/>
      <c r="E66" s="87"/>
      <c r="F66" s="87"/>
      <c r="G66" s="87"/>
      <c r="H66" s="90"/>
      <c r="J66" s="198">
        <v>53</v>
      </c>
      <c r="K66" s="199">
        <f t="shared" si="1"/>
        <v>85.6625</v>
      </c>
      <c r="L66" s="87"/>
      <c r="M66" s="87"/>
      <c r="N66" s="87"/>
      <c r="O66" s="87"/>
      <c r="P66" s="90"/>
    </row>
    <row r="67" spans="2:16" ht="12.75">
      <c r="B67" s="198">
        <v>54</v>
      </c>
      <c r="C67" s="199">
        <f t="shared" si="0"/>
        <v>75.875</v>
      </c>
      <c r="D67" s="87"/>
      <c r="E67" s="87"/>
      <c r="F67" s="87"/>
      <c r="G67" s="87"/>
      <c r="H67" s="90"/>
      <c r="J67" s="198">
        <v>54</v>
      </c>
      <c r="K67" s="199">
        <f t="shared" si="1"/>
        <v>85.675</v>
      </c>
      <c r="L67" s="87"/>
      <c r="M67" s="87"/>
      <c r="N67" s="87"/>
      <c r="O67" s="87"/>
      <c r="P67" s="90"/>
    </row>
    <row r="68" spans="2:16" ht="12.75">
      <c r="B68" s="198">
        <v>55</v>
      </c>
      <c r="C68" s="199">
        <f t="shared" si="0"/>
        <v>75.8875</v>
      </c>
      <c r="D68" s="87"/>
      <c r="E68" s="87"/>
      <c r="F68" s="87"/>
      <c r="G68" s="87"/>
      <c r="H68" s="90"/>
      <c r="J68" s="198">
        <v>55</v>
      </c>
      <c r="K68" s="199">
        <f t="shared" si="1"/>
        <v>85.6875</v>
      </c>
      <c r="L68" s="87"/>
      <c r="M68" s="87"/>
      <c r="N68" s="87"/>
      <c r="O68" s="87"/>
      <c r="P68" s="90"/>
    </row>
    <row r="69" spans="2:16" ht="12.75">
      <c r="B69" s="198">
        <v>56</v>
      </c>
      <c r="C69" s="199">
        <f t="shared" si="0"/>
        <v>75.9</v>
      </c>
      <c r="D69" s="87"/>
      <c r="E69" s="87"/>
      <c r="F69" s="87"/>
      <c r="G69" s="87"/>
      <c r="H69" s="90"/>
      <c r="J69" s="198">
        <v>56</v>
      </c>
      <c r="K69" s="199">
        <f t="shared" si="1"/>
        <v>85.7</v>
      </c>
      <c r="L69" s="87"/>
      <c r="M69" s="87"/>
      <c r="N69" s="87"/>
      <c r="O69" s="87"/>
      <c r="P69" s="90"/>
    </row>
    <row r="70" spans="2:16" ht="12.75">
      <c r="B70" s="198">
        <v>57</v>
      </c>
      <c r="C70" s="199">
        <f t="shared" si="0"/>
        <v>75.91250000000001</v>
      </c>
      <c r="D70" s="87"/>
      <c r="E70" s="87"/>
      <c r="F70" s="87"/>
      <c r="G70" s="87"/>
      <c r="H70" s="90"/>
      <c r="J70" s="198">
        <v>57</v>
      </c>
      <c r="K70" s="199">
        <f t="shared" si="1"/>
        <v>85.7125</v>
      </c>
      <c r="L70" s="87"/>
      <c r="M70" s="87"/>
      <c r="N70" s="87"/>
      <c r="O70" s="87"/>
      <c r="P70" s="90"/>
    </row>
    <row r="71" spans="2:16" ht="12.75">
      <c r="B71" s="198">
        <v>58</v>
      </c>
      <c r="C71" s="199">
        <f t="shared" si="0"/>
        <v>75.925</v>
      </c>
      <c r="D71" s="87"/>
      <c r="E71" s="87"/>
      <c r="F71" s="87"/>
      <c r="G71" s="87"/>
      <c r="H71" s="90"/>
      <c r="J71" s="198">
        <v>58</v>
      </c>
      <c r="K71" s="199">
        <f t="shared" si="1"/>
        <v>85.725</v>
      </c>
      <c r="L71" s="87"/>
      <c r="M71" s="87"/>
      <c r="N71" s="87"/>
      <c r="O71" s="87"/>
      <c r="P71" s="90"/>
    </row>
    <row r="72" spans="2:16" ht="12.75">
      <c r="B72" s="198">
        <v>59</v>
      </c>
      <c r="C72" s="199">
        <f t="shared" si="0"/>
        <v>75.9375</v>
      </c>
      <c r="D72" s="87"/>
      <c r="E72" s="87"/>
      <c r="F72" s="87"/>
      <c r="G72" s="87"/>
      <c r="H72" s="90"/>
      <c r="J72" s="198">
        <v>59</v>
      </c>
      <c r="K72" s="199">
        <f t="shared" si="1"/>
        <v>85.7375</v>
      </c>
      <c r="L72" s="87"/>
      <c r="M72" s="87"/>
      <c r="N72" s="87"/>
      <c r="O72" s="87"/>
      <c r="P72" s="90"/>
    </row>
    <row r="73" spans="2:16" ht="12.75">
      <c r="B73" s="198">
        <v>60</v>
      </c>
      <c r="C73" s="199">
        <f t="shared" si="0"/>
        <v>75.95</v>
      </c>
      <c r="D73" s="87"/>
      <c r="E73" s="87"/>
      <c r="F73" s="87"/>
      <c r="G73" s="87"/>
      <c r="H73" s="90"/>
      <c r="J73" s="198">
        <v>60</v>
      </c>
      <c r="K73" s="199">
        <f t="shared" si="1"/>
        <v>85.75</v>
      </c>
      <c r="L73" s="87"/>
      <c r="M73" s="87"/>
      <c r="N73" s="87"/>
      <c r="O73" s="87"/>
      <c r="P73" s="90"/>
    </row>
    <row r="74" spans="2:16" ht="12.75">
      <c r="B74" s="198">
        <v>61</v>
      </c>
      <c r="C74" s="199">
        <f t="shared" si="0"/>
        <v>75.9625</v>
      </c>
      <c r="D74" s="87"/>
      <c r="E74" s="87"/>
      <c r="F74" s="87"/>
      <c r="G74" s="87"/>
      <c r="H74" s="90"/>
      <c r="J74" s="198">
        <v>61</v>
      </c>
      <c r="K74" s="199">
        <f t="shared" si="1"/>
        <v>85.7625</v>
      </c>
      <c r="L74" s="87"/>
      <c r="M74" s="87"/>
      <c r="N74" s="87"/>
      <c r="O74" s="87"/>
      <c r="P74" s="90"/>
    </row>
    <row r="75" spans="2:16" ht="12.75">
      <c r="B75" s="198">
        <v>62</v>
      </c>
      <c r="C75" s="199">
        <f t="shared" si="0"/>
        <v>75.97500000000001</v>
      </c>
      <c r="D75" s="87"/>
      <c r="E75" s="87"/>
      <c r="F75" s="87"/>
      <c r="G75" s="87"/>
      <c r="H75" s="90"/>
      <c r="J75" s="198">
        <v>62</v>
      </c>
      <c r="K75" s="199">
        <f t="shared" si="1"/>
        <v>85.775</v>
      </c>
      <c r="L75" s="87"/>
      <c r="M75" s="87"/>
      <c r="N75" s="87"/>
      <c r="O75" s="87"/>
      <c r="P75" s="90"/>
    </row>
    <row r="76" spans="2:16" ht="12.75">
      <c r="B76" s="198">
        <v>63</v>
      </c>
      <c r="C76" s="199">
        <f t="shared" si="0"/>
        <v>75.9875</v>
      </c>
      <c r="D76" s="87"/>
      <c r="E76" s="87"/>
      <c r="F76" s="87"/>
      <c r="G76" s="87"/>
      <c r="H76" s="90"/>
      <c r="J76" s="198">
        <v>63</v>
      </c>
      <c r="K76" s="199">
        <f t="shared" si="1"/>
        <v>85.7875</v>
      </c>
      <c r="L76" s="87"/>
      <c r="M76" s="87"/>
      <c r="N76" s="87"/>
      <c r="O76" s="87"/>
      <c r="P76" s="90"/>
    </row>
    <row r="77" spans="2:16" ht="12.75">
      <c r="B77" s="198">
        <v>64</v>
      </c>
      <c r="C77" s="199">
        <f t="shared" si="0"/>
        <v>76</v>
      </c>
      <c r="D77" s="87"/>
      <c r="E77" s="87"/>
      <c r="F77" s="87"/>
      <c r="G77" s="87"/>
      <c r="H77" s="90"/>
      <c r="J77" s="198">
        <v>64</v>
      </c>
      <c r="K77" s="199">
        <f t="shared" si="1"/>
        <v>85.8</v>
      </c>
      <c r="L77" s="87"/>
      <c r="M77" s="87"/>
      <c r="N77" s="87"/>
      <c r="O77" s="87"/>
      <c r="P77" s="90"/>
    </row>
    <row r="78" spans="2:16" ht="12.75">
      <c r="B78" s="198">
        <v>65</v>
      </c>
      <c r="C78" s="199">
        <f t="shared" si="0"/>
        <v>76.0125</v>
      </c>
      <c r="D78" s="87"/>
      <c r="E78" s="87"/>
      <c r="F78" s="87"/>
      <c r="G78" s="87"/>
      <c r="H78" s="90"/>
      <c r="J78" s="198">
        <v>65</v>
      </c>
      <c r="K78" s="199">
        <f t="shared" si="1"/>
        <v>85.8125</v>
      </c>
      <c r="L78" s="87"/>
      <c r="M78" s="87"/>
      <c r="N78" s="87"/>
      <c r="O78" s="87"/>
      <c r="P78" s="90"/>
    </row>
    <row r="79" spans="2:16" ht="12.75">
      <c r="B79" s="198">
        <v>66</v>
      </c>
      <c r="C79" s="199">
        <f t="shared" si="0"/>
        <v>76.025</v>
      </c>
      <c r="D79" s="87"/>
      <c r="E79" s="87"/>
      <c r="F79" s="87"/>
      <c r="G79" s="87"/>
      <c r="H79" s="90"/>
      <c r="J79" s="198">
        <v>66</v>
      </c>
      <c r="K79" s="199">
        <f t="shared" si="1"/>
        <v>85.825</v>
      </c>
      <c r="L79" s="87"/>
      <c r="M79" s="87"/>
      <c r="N79" s="87"/>
      <c r="O79" s="87"/>
      <c r="P79" s="90"/>
    </row>
    <row r="80" spans="2:16" ht="12.75">
      <c r="B80" s="198">
        <v>67</v>
      </c>
      <c r="C80" s="199">
        <f aca="true" t="shared" si="2" ref="C80:C143">SUM(75.2+B80*0.0125)</f>
        <v>76.03750000000001</v>
      </c>
      <c r="D80" s="87"/>
      <c r="E80" s="87"/>
      <c r="F80" s="87"/>
      <c r="G80" s="87"/>
      <c r="H80" s="90"/>
      <c r="J80" s="198">
        <v>67</v>
      </c>
      <c r="K80" s="199">
        <f aca="true" t="shared" si="3" ref="K80:K143">SUM(85+J80*0.0125)</f>
        <v>85.8375</v>
      </c>
      <c r="L80" s="87"/>
      <c r="M80" s="87"/>
      <c r="N80" s="87"/>
      <c r="O80" s="87"/>
      <c r="P80" s="90"/>
    </row>
    <row r="81" spans="2:16" ht="12.75">
      <c r="B81" s="198">
        <v>68</v>
      </c>
      <c r="C81" s="199">
        <f t="shared" si="2"/>
        <v>76.05</v>
      </c>
      <c r="D81" s="87"/>
      <c r="E81" s="87"/>
      <c r="F81" s="87"/>
      <c r="G81" s="87"/>
      <c r="H81" s="90"/>
      <c r="J81" s="198">
        <v>68</v>
      </c>
      <c r="K81" s="199">
        <f t="shared" si="3"/>
        <v>85.85</v>
      </c>
      <c r="L81" s="87"/>
      <c r="M81" s="87"/>
      <c r="N81" s="87"/>
      <c r="O81" s="87"/>
      <c r="P81" s="90"/>
    </row>
    <row r="82" spans="2:16" ht="12.75">
      <c r="B82" s="198">
        <v>69</v>
      </c>
      <c r="C82" s="199">
        <f t="shared" si="2"/>
        <v>76.0625</v>
      </c>
      <c r="D82" s="87"/>
      <c r="E82" s="87"/>
      <c r="F82" s="87"/>
      <c r="G82" s="87"/>
      <c r="H82" s="90"/>
      <c r="J82" s="198">
        <v>69</v>
      </c>
      <c r="K82" s="199">
        <f t="shared" si="3"/>
        <v>85.8625</v>
      </c>
      <c r="L82" s="87"/>
      <c r="M82" s="87"/>
      <c r="N82" s="87"/>
      <c r="O82" s="87"/>
      <c r="P82" s="90"/>
    </row>
    <row r="83" spans="2:16" ht="12.75">
      <c r="B83" s="198">
        <v>70</v>
      </c>
      <c r="C83" s="199">
        <f t="shared" si="2"/>
        <v>76.075</v>
      </c>
      <c r="D83" s="87"/>
      <c r="E83" s="87"/>
      <c r="F83" s="87"/>
      <c r="G83" s="87"/>
      <c r="H83" s="90"/>
      <c r="J83" s="198">
        <v>70</v>
      </c>
      <c r="K83" s="199">
        <f t="shared" si="3"/>
        <v>85.875</v>
      </c>
      <c r="L83" s="87"/>
      <c r="M83" s="87"/>
      <c r="N83" s="87"/>
      <c r="O83" s="87"/>
      <c r="P83" s="90"/>
    </row>
    <row r="84" spans="2:16" ht="12.75">
      <c r="B84" s="198">
        <v>71</v>
      </c>
      <c r="C84" s="199">
        <f t="shared" si="2"/>
        <v>76.0875</v>
      </c>
      <c r="D84" s="87"/>
      <c r="E84" s="87"/>
      <c r="F84" s="87"/>
      <c r="G84" s="87"/>
      <c r="H84" s="90"/>
      <c r="J84" s="198">
        <v>71</v>
      </c>
      <c r="K84" s="199">
        <f t="shared" si="3"/>
        <v>85.8875</v>
      </c>
      <c r="L84" s="87"/>
      <c r="M84" s="87"/>
      <c r="N84" s="87"/>
      <c r="O84" s="87"/>
      <c r="P84" s="90"/>
    </row>
    <row r="85" spans="2:16" ht="12.75">
      <c r="B85" s="198">
        <v>72</v>
      </c>
      <c r="C85" s="199">
        <f t="shared" si="2"/>
        <v>76.10000000000001</v>
      </c>
      <c r="D85" s="87"/>
      <c r="E85" s="87"/>
      <c r="F85" s="87"/>
      <c r="G85" s="87"/>
      <c r="H85" s="90"/>
      <c r="J85" s="198">
        <v>72</v>
      </c>
      <c r="K85" s="199">
        <f t="shared" si="3"/>
        <v>85.9</v>
      </c>
      <c r="L85" s="87"/>
      <c r="M85" s="87"/>
      <c r="N85" s="87"/>
      <c r="O85" s="87"/>
      <c r="P85" s="90"/>
    </row>
    <row r="86" spans="2:16" ht="12.75">
      <c r="B86" s="198">
        <v>73</v>
      </c>
      <c r="C86" s="199">
        <f t="shared" si="2"/>
        <v>76.1125</v>
      </c>
      <c r="D86" s="87"/>
      <c r="E86" s="87"/>
      <c r="F86" s="87"/>
      <c r="G86" s="87"/>
      <c r="H86" s="90"/>
      <c r="J86" s="198">
        <v>73</v>
      </c>
      <c r="K86" s="199">
        <f t="shared" si="3"/>
        <v>85.9125</v>
      </c>
      <c r="L86" s="87"/>
      <c r="M86" s="87"/>
      <c r="N86" s="87"/>
      <c r="O86" s="87"/>
      <c r="P86" s="90"/>
    </row>
    <row r="87" spans="2:16" ht="12.75">
      <c r="B87" s="198">
        <v>74</v>
      </c>
      <c r="C87" s="199">
        <f t="shared" si="2"/>
        <v>76.125</v>
      </c>
      <c r="D87" s="87"/>
      <c r="E87" s="87"/>
      <c r="F87" s="87"/>
      <c r="G87" s="87"/>
      <c r="H87" s="90"/>
      <c r="J87" s="198">
        <v>74</v>
      </c>
      <c r="K87" s="199">
        <f t="shared" si="3"/>
        <v>85.925</v>
      </c>
      <c r="L87" s="87"/>
      <c r="M87" s="87"/>
      <c r="N87" s="87"/>
      <c r="O87" s="87"/>
      <c r="P87" s="90"/>
    </row>
    <row r="88" spans="2:16" ht="12.75">
      <c r="B88" s="198">
        <v>75</v>
      </c>
      <c r="C88" s="199">
        <f t="shared" si="2"/>
        <v>76.1375</v>
      </c>
      <c r="D88" s="87"/>
      <c r="E88" s="87"/>
      <c r="F88" s="87"/>
      <c r="G88" s="87"/>
      <c r="H88" s="90"/>
      <c r="J88" s="198">
        <v>75</v>
      </c>
      <c r="K88" s="199">
        <f t="shared" si="3"/>
        <v>85.9375</v>
      </c>
      <c r="L88" s="87"/>
      <c r="M88" s="87"/>
      <c r="N88" s="87"/>
      <c r="O88" s="87"/>
      <c r="P88" s="90"/>
    </row>
    <row r="89" spans="2:16" ht="12.75">
      <c r="B89" s="198">
        <v>76</v>
      </c>
      <c r="C89" s="199">
        <f t="shared" si="2"/>
        <v>76.15</v>
      </c>
      <c r="D89" s="87"/>
      <c r="E89" s="87"/>
      <c r="F89" s="87"/>
      <c r="G89" s="87"/>
      <c r="H89" s="90"/>
      <c r="J89" s="198">
        <v>76</v>
      </c>
      <c r="K89" s="199">
        <f t="shared" si="3"/>
        <v>85.95</v>
      </c>
      <c r="L89" s="87"/>
      <c r="M89" s="87"/>
      <c r="N89" s="87"/>
      <c r="O89" s="87"/>
      <c r="P89" s="90"/>
    </row>
    <row r="90" spans="2:16" ht="12.75">
      <c r="B90" s="198">
        <v>77</v>
      </c>
      <c r="C90" s="199">
        <f t="shared" si="2"/>
        <v>76.16250000000001</v>
      </c>
      <c r="D90" s="87"/>
      <c r="E90" s="87"/>
      <c r="F90" s="87"/>
      <c r="G90" s="87"/>
      <c r="H90" s="90"/>
      <c r="J90" s="198">
        <v>77</v>
      </c>
      <c r="K90" s="199">
        <f t="shared" si="3"/>
        <v>85.9625</v>
      </c>
      <c r="L90" s="87"/>
      <c r="M90" s="87"/>
      <c r="N90" s="87"/>
      <c r="O90" s="87"/>
      <c r="P90" s="90"/>
    </row>
    <row r="91" spans="2:16" ht="12.75">
      <c r="B91" s="198">
        <v>78</v>
      </c>
      <c r="C91" s="199">
        <f t="shared" si="2"/>
        <v>76.175</v>
      </c>
      <c r="D91" s="87"/>
      <c r="E91" s="87"/>
      <c r="F91" s="87"/>
      <c r="G91" s="87"/>
      <c r="H91" s="90"/>
      <c r="J91" s="198">
        <v>78</v>
      </c>
      <c r="K91" s="199">
        <f t="shared" si="3"/>
        <v>85.975</v>
      </c>
      <c r="L91" s="87"/>
      <c r="M91" s="87"/>
      <c r="N91" s="87"/>
      <c r="O91" s="87"/>
      <c r="P91" s="90"/>
    </row>
    <row r="92" spans="2:16" ht="12.75">
      <c r="B92" s="198">
        <v>79</v>
      </c>
      <c r="C92" s="199">
        <f t="shared" si="2"/>
        <v>76.1875</v>
      </c>
      <c r="D92" s="87"/>
      <c r="E92" s="87"/>
      <c r="F92" s="87"/>
      <c r="G92" s="87"/>
      <c r="H92" s="90"/>
      <c r="J92" s="198">
        <v>79</v>
      </c>
      <c r="K92" s="199">
        <f t="shared" si="3"/>
        <v>85.9875</v>
      </c>
      <c r="L92" s="87"/>
      <c r="M92" s="87"/>
      <c r="N92" s="87"/>
      <c r="O92" s="87"/>
      <c r="P92" s="90"/>
    </row>
    <row r="93" spans="2:16" ht="12.75">
      <c r="B93" s="198">
        <v>80</v>
      </c>
      <c r="C93" s="199">
        <f t="shared" si="2"/>
        <v>76.2</v>
      </c>
      <c r="D93" s="87"/>
      <c r="E93" s="87"/>
      <c r="F93" s="87"/>
      <c r="G93" s="87"/>
      <c r="H93" s="90"/>
      <c r="J93" s="198">
        <v>80</v>
      </c>
      <c r="K93" s="199">
        <f t="shared" si="3"/>
        <v>86</v>
      </c>
      <c r="L93" s="87"/>
      <c r="M93" s="87"/>
      <c r="N93" s="87"/>
      <c r="O93" s="87"/>
      <c r="P93" s="90"/>
    </row>
    <row r="94" spans="2:16" ht="12.75">
      <c r="B94" s="198">
        <v>81</v>
      </c>
      <c r="C94" s="199">
        <f t="shared" si="2"/>
        <v>76.2125</v>
      </c>
      <c r="D94" s="87"/>
      <c r="E94" s="87"/>
      <c r="F94" s="87"/>
      <c r="G94" s="87"/>
      <c r="H94" s="90"/>
      <c r="J94" s="198">
        <v>81</v>
      </c>
      <c r="K94" s="199">
        <f t="shared" si="3"/>
        <v>86.0125</v>
      </c>
      <c r="L94" s="87"/>
      <c r="M94" s="87"/>
      <c r="N94" s="87"/>
      <c r="O94" s="87"/>
      <c r="P94" s="90"/>
    </row>
    <row r="95" spans="2:16" ht="12.75">
      <c r="B95" s="198">
        <v>82</v>
      </c>
      <c r="C95" s="199">
        <f t="shared" si="2"/>
        <v>76.22500000000001</v>
      </c>
      <c r="D95" s="87"/>
      <c r="E95" s="87"/>
      <c r="F95" s="87"/>
      <c r="G95" s="87"/>
      <c r="H95" s="90"/>
      <c r="J95" s="198">
        <v>82</v>
      </c>
      <c r="K95" s="199">
        <f t="shared" si="3"/>
        <v>86.025</v>
      </c>
      <c r="L95" s="87"/>
      <c r="M95" s="87"/>
      <c r="N95" s="87"/>
      <c r="O95" s="87"/>
      <c r="P95" s="90"/>
    </row>
    <row r="96" spans="2:16" ht="12.75">
      <c r="B96" s="198">
        <v>83</v>
      </c>
      <c r="C96" s="199">
        <f t="shared" si="2"/>
        <v>76.2375</v>
      </c>
      <c r="D96" s="87"/>
      <c r="E96" s="87"/>
      <c r="F96" s="87"/>
      <c r="G96" s="87"/>
      <c r="H96" s="90"/>
      <c r="J96" s="198">
        <v>83</v>
      </c>
      <c r="K96" s="199">
        <f t="shared" si="3"/>
        <v>86.0375</v>
      </c>
      <c r="L96" s="87"/>
      <c r="M96" s="87"/>
      <c r="N96" s="87"/>
      <c r="O96" s="87"/>
      <c r="P96" s="90"/>
    </row>
    <row r="97" spans="2:16" ht="12.75">
      <c r="B97" s="198">
        <v>84</v>
      </c>
      <c r="C97" s="199">
        <f t="shared" si="2"/>
        <v>76.25</v>
      </c>
      <c r="D97" s="87"/>
      <c r="E97" s="87"/>
      <c r="F97" s="87"/>
      <c r="G97" s="87"/>
      <c r="H97" s="90"/>
      <c r="J97" s="198">
        <v>84</v>
      </c>
      <c r="K97" s="199">
        <f t="shared" si="3"/>
        <v>86.05</v>
      </c>
      <c r="L97" s="87"/>
      <c r="M97" s="87"/>
      <c r="N97" s="87"/>
      <c r="O97" s="87"/>
      <c r="P97" s="90"/>
    </row>
    <row r="98" spans="2:16" ht="12.75">
      <c r="B98" s="198">
        <v>85</v>
      </c>
      <c r="C98" s="199">
        <f t="shared" si="2"/>
        <v>76.2625</v>
      </c>
      <c r="D98" s="87"/>
      <c r="E98" s="87"/>
      <c r="F98" s="87"/>
      <c r="G98" s="87"/>
      <c r="H98" s="90"/>
      <c r="J98" s="198">
        <v>85</v>
      </c>
      <c r="K98" s="199">
        <f t="shared" si="3"/>
        <v>86.0625</v>
      </c>
      <c r="L98" s="87"/>
      <c r="M98" s="87"/>
      <c r="N98" s="87"/>
      <c r="O98" s="87"/>
      <c r="P98" s="90"/>
    </row>
    <row r="99" spans="2:16" ht="12.75">
      <c r="B99" s="198">
        <v>86</v>
      </c>
      <c r="C99" s="199">
        <f t="shared" si="2"/>
        <v>76.275</v>
      </c>
      <c r="D99" s="87"/>
      <c r="E99" s="87"/>
      <c r="F99" s="87"/>
      <c r="G99" s="87"/>
      <c r="H99" s="90"/>
      <c r="J99" s="198">
        <v>86</v>
      </c>
      <c r="K99" s="199">
        <f t="shared" si="3"/>
        <v>86.075</v>
      </c>
      <c r="L99" s="87"/>
      <c r="M99" s="87"/>
      <c r="N99" s="87"/>
      <c r="O99" s="87"/>
      <c r="P99" s="90"/>
    </row>
    <row r="100" spans="2:16" ht="12.75">
      <c r="B100" s="198">
        <v>87</v>
      </c>
      <c r="C100" s="199">
        <f t="shared" si="2"/>
        <v>76.28750000000001</v>
      </c>
      <c r="D100" s="87"/>
      <c r="E100" s="87"/>
      <c r="F100" s="87"/>
      <c r="G100" s="87"/>
      <c r="H100" s="90"/>
      <c r="J100" s="198">
        <v>87</v>
      </c>
      <c r="K100" s="199">
        <f t="shared" si="3"/>
        <v>86.0875</v>
      </c>
      <c r="L100" s="87"/>
      <c r="M100" s="87"/>
      <c r="N100" s="87"/>
      <c r="O100" s="87"/>
      <c r="P100" s="90"/>
    </row>
    <row r="101" spans="2:16" ht="12.75">
      <c r="B101" s="198">
        <v>88</v>
      </c>
      <c r="C101" s="199">
        <f t="shared" si="2"/>
        <v>76.3</v>
      </c>
      <c r="D101" s="87"/>
      <c r="E101" s="87"/>
      <c r="F101" s="87"/>
      <c r="G101" s="87"/>
      <c r="H101" s="90"/>
      <c r="J101" s="198">
        <v>88</v>
      </c>
      <c r="K101" s="199">
        <f t="shared" si="3"/>
        <v>86.1</v>
      </c>
      <c r="L101" s="87"/>
      <c r="M101" s="87"/>
      <c r="N101" s="87"/>
      <c r="O101" s="87"/>
      <c r="P101" s="90"/>
    </row>
    <row r="102" spans="2:16" ht="12.75">
      <c r="B102" s="198">
        <v>89</v>
      </c>
      <c r="C102" s="199">
        <f t="shared" si="2"/>
        <v>76.3125</v>
      </c>
      <c r="D102" s="87"/>
      <c r="E102" s="87"/>
      <c r="F102" s="87"/>
      <c r="G102" s="87"/>
      <c r="H102" s="90"/>
      <c r="J102" s="198">
        <v>89</v>
      </c>
      <c r="K102" s="199">
        <f t="shared" si="3"/>
        <v>86.1125</v>
      </c>
      <c r="L102" s="87"/>
      <c r="M102" s="87"/>
      <c r="N102" s="87"/>
      <c r="O102" s="87"/>
      <c r="P102" s="90"/>
    </row>
    <row r="103" spans="2:16" ht="12.75">
      <c r="B103" s="198">
        <v>90</v>
      </c>
      <c r="C103" s="199">
        <f t="shared" si="2"/>
        <v>76.325</v>
      </c>
      <c r="D103" s="87"/>
      <c r="E103" s="87"/>
      <c r="F103" s="87"/>
      <c r="G103" s="87"/>
      <c r="H103" s="90"/>
      <c r="J103" s="198">
        <v>90</v>
      </c>
      <c r="K103" s="199">
        <f t="shared" si="3"/>
        <v>86.125</v>
      </c>
      <c r="L103" s="87"/>
      <c r="M103" s="87"/>
      <c r="N103" s="87"/>
      <c r="O103" s="87"/>
      <c r="P103" s="90"/>
    </row>
    <row r="104" spans="2:16" ht="12.75">
      <c r="B104" s="198">
        <v>91</v>
      </c>
      <c r="C104" s="199">
        <f t="shared" si="2"/>
        <v>76.3375</v>
      </c>
      <c r="D104" s="87"/>
      <c r="E104" s="87"/>
      <c r="F104" s="87"/>
      <c r="G104" s="87"/>
      <c r="H104" s="90"/>
      <c r="J104" s="198">
        <v>91</v>
      </c>
      <c r="K104" s="199">
        <f t="shared" si="3"/>
        <v>86.1375</v>
      </c>
      <c r="L104" s="87"/>
      <c r="M104" s="87"/>
      <c r="N104" s="87"/>
      <c r="O104" s="87"/>
      <c r="P104" s="90"/>
    </row>
    <row r="105" spans="2:16" ht="12.75">
      <c r="B105" s="198">
        <v>92</v>
      </c>
      <c r="C105" s="199">
        <f t="shared" si="2"/>
        <v>76.35000000000001</v>
      </c>
      <c r="D105" s="87"/>
      <c r="E105" s="87"/>
      <c r="F105" s="87"/>
      <c r="G105" s="87"/>
      <c r="H105" s="90"/>
      <c r="J105" s="198">
        <v>92</v>
      </c>
      <c r="K105" s="199">
        <f t="shared" si="3"/>
        <v>86.15</v>
      </c>
      <c r="L105" s="87"/>
      <c r="M105" s="87"/>
      <c r="N105" s="87"/>
      <c r="O105" s="87"/>
      <c r="P105" s="90"/>
    </row>
    <row r="106" spans="2:16" ht="12.75">
      <c r="B106" s="198">
        <v>93</v>
      </c>
      <c r="C106" s="199">
        <f t="shared" si="2"/>
        <v>76.3625</v>
      </c>
      <c r="D106" s="87"/>
      <c r="E106" s="87"/>
      <c r="F106" s="87"/>
      <c r="G106" s="87"/>
      <c r="H106" s="90"/>
      <c r="J106" s="198">
        <v>93</v>
      </c>
      <c r="K106" s="199">
        <f t="shared" si="3"/>
        <v>86.1625</v>
      </c>
      <c r="L106" s="87"/>
      <c r="M106" s="87"/>
      <c r="N106" s="87"/>
      <c r="O106" s="87"/>
      <c r="P106" s="90"/>
    </row>
    <row r="107" spans="2:16" ht="12.75">
      <c r="B107" s="198">
        <v>94</v>
      </c>
      <c r="C107" s="199">
        <f t="shared" si="2"/>
        <v>76.375</v>
      </c>
      <c r="D107" s="87"/>
      <c r="E107" s="87"/>
      <c r="F107" s="87"/>
      <c r="G107" s="87"/>
      <c r="H107" s="90"/>
      <c r="J107" s="198">
        <v>94</v>
      </c>
      <c r="K107" s="199">
        <f t="shared" si="3"/>
        <v>86.175</v>
      </c>
      <c r="L107" s="87"/>
      <c r="M107" s="87"/>
      <c r="N107" s="87"/>
      <c r="O107" s="87"/>
      <c r="P107" s="90"/>
    </row>
    <row r="108" spans="2:16" ht="12.75">
      <c r="B108" s="198">
        <v>95</v>
      </c>
      <c r="C108" s="199">
        <f t="shared" si="2"/>
        <v>76.3875</v>
      </c>
      <c r="D108" s="87"/>
      <c r="E108" s="87"/>
      <c r="F108" s="87"/>
      <c r="G108" s="87"/>
      <c r="H108" s="90"/>
      <c r="J108" s="198">
        <v>95</v>
      </c>
      <c r="K108" s="199">
        <f t="shared" si="3"/>
        <v>86.1875</v>
      </c>
      <c r="L108" s="87"/>
      <c r="M108" s="87"/>
      <c r="N108" s="87"/>
      <c r="O108" s="87"/>
      <c r="P108" s="90"/>
    </row>
    <row r="109" spans="2:16" ht="12.75">
      <c r="B109" s="198">
        <v>96</v>
      </c>
      <c r="C109" s="199">
        <f t="shared" si="2"/>
        <v>76.4</v>
      </c>
      <c r="D109" s="87"/>
      <c r="E109" s="87"/>
      <c r="F109" s="87"/>
      <c r="G109" s="87"/>
      <c r="H109" s="90"/>
      <c r="J109" s="198">
        <v>96</v>
      </c>
      <c r="K109" s="199">
        <f t="shared" si="3"/>
        <v>86.2</v>
      </c>
      <c r="L109" s="87"/>
      <c r="M109" s="87"/>
      <c r="N109" s="87"/>
      <c r="O109" s="87"/>
      <c r="P109" s="90"/>
    </row>
    <row r="110" spans="2:16" ht="12.75">
      <c r="B110" s="198">
        <v>97</v>
      </c>
      <c r="C110" s="199">
        <f t="shared" si="2"/>
        <v>76.41250000000001</v>
      </c>
      <c r="D110" s="87"/>
      <c r="E110" s="87"/>
      <c r="F110" s="87"/>
      <c r="G110" s="87"/>
      <c r="H110" s="90"/>
      <c r="J110" s="198">
        <v>97</v>
      </c>
      <c r="K110" s="199">
        <f t="shared" si="3"/>
        <v>86.2125</v>
      </c>
      <c r="L110" s="87"/>
      <c r="M110" s="87"/>
      <c r="N110" s="87"/>
      <c r="O110" s="87"/>
      <c r="P110" s="90"/>
    </row>
    <row r="111" spans="2:16" ht="12.75">
      <c r="B111" s="198">
        <v>98</v>
      </c>
      <c r="C111" s="199">
        <f t="shared" si="2"/>
        <v>76.425</v>
      </c>
      <c r="D111" s="87"/>
      <c r="E111" s="87"/>
      <c r="F111" s="87"/>
      <c r="G111" s="87"/>
      <c r="H111" s="90"/>
      <c r="J111" s="198">
        <v>98</v>
      </c>
      <c r="K111" s="199">
        <f t="shared" si="3"/>
        <v>86.225</v>
      </c>
      <c r="L111" s="87"/>
      <c r="M111" s="87"/>
      <c r="N111" s="87"/>
      <c r="O111" s="87"/>
      <c r="P111" s="90"/>
    </row>
    <row r="112" spans="2:16" ht="12.75">
      <c r="B112" s="198">
        <v>99</v>
      </c>
      <c r="C112" s="199">
        <f t="shared" si="2"/>
        <v>76.4375</v>
      </c>
      <c r="D112" s="87"/>
      <c r="E112" s="87"/>
      <c r="F112" s="87"/>
      <c r="G112" s="87"/>
      <c r="H112" s="90"/>
      <c r="J112" s="198">
        <v>99</v>
      </c>
      <c r="K112" s="199">
        <f t="shared" si="3"/>
        <v>86.2375</v>
      </c>
      <c r="L112" s="87"/>
      <c r="M112" s="87"/>
      <c r="N112" s="87"/>
      <c r="O112" s="87"/>
      <c r="P112" s="90"/>
    </row>
    <row r="113" spans="2:16" ht="12.75">
      <c r="B113" s="198">
        <v>100</v>
      </c>
      <c r="C113" s="199">
        <f t="shared" si="2"/>
        <v>76.45</v>
      </c>
      <c r="D113" s="87"/>
      <c r="E113" s="87"/>
      <c r="F113" s="87"/>
      <c r="G113" s="87"/>
      <c r="H113" s="90"/>
      <c r="J113" s="198">
        <v>100</v>
      </c>
      <c r="K113" s="199">
        <f t="shared" si="3"/>
        <v>86.25</v>
      </c>
      <c r="L113" s="87"/>
      <c r="M113" s="87"/>
      <c r="N113" s="87"/>
      <c r="O113" s="87"/>
      <c r="P113" s="90"/>
    </row>
    <row r="114" spans="2:16" ht="12.75">
      <c r="B114" s="198">
        <v>101</v>
      </c>
      <c r="C114" s="199">
        <f t="shared" si="2"/>
        <v>76.4625</v>
      </c>
      <c r="D114" s="87"/>
      <c r="E114" s="87"/>
      <c r="F114" s="87"/>
      <c r="G114" s="87"/>
      <c r="H114" s="90"/>
      <c r="J114" s="198">
        <v>101</v>
      </c>
      <c r="K114" s="199">
        <f t="shared" si="3"/>
        <v>86.2625</v>
      </c>
      <c r="L114" s="87"/>
      <c r="M114" s="87"/>
      <c r="N114" s="87"/>
      <c r="O114" s="87"/>
      <c r="P114" s="90"/>
    </row>
    <row r="115" spans="2:16" ht="12.75">
      <c r="B115" s="198">
        <v>102</v>
      </c>
      <c r="C115" s="199">
        <f t="shared" si="2"/>
        <v>76.47500000000001</v>
      </c>
      <c r="D115" s="87"/>
      <c r="E115" s="87"/>
      <c r="F115" s="87"/>
      <c r="G115" s="87"/>
      <c r="H115" s="90"/>
      <c r="J115" s="198">
        <v>102</v>
      </c>
      <c r="K115" s="199">
        <f t="shared" si="3"/>
        <v>86.275</v>
      </c>
      <c r="L115" s="87"/>
      <c r="M115" s="87"/>
      <c r="N115" s="87"/>
      <c r="O115" s="87"/>
      <c r="P115" s="90"/>
    </row>
    <row r="116" spans="2:16" ht="12.75">
      <c r="B116" s="198">
        <v>103</v>
      </c>
      <c r="C116" s="199">
        <f t="shared" si="2"/>
        <v>76.4875</v>
      </c>
      <c r="D116" s="87"/>
      <c r="E116" s="87"/>
      <c r="F116" s="87"/>
      <c r="G116" s="87"/>
      <c r="H116" s="90"/>
      <c r="J116" s="198">
        <v>103</v>
      </c>
      <c r="K116" s="199">
        <f t="shared" si="3"/>
        <v>86.2875</v>
      </c>
      <c r="L116" s="87"/>
      <c r="M116" s="87"/>
      <c r="N116" s="87"/>
      <c r="O116" s="87"/>
      <c r="P116" s="90"/>
    </row>
    <row r="117" spans="2:16" ht="12.75">
      <c r="B117" s="198">
        <v>104</v>
      </c>
      <c r="C117" s="199">
        <f t="shared" si="2"/>
        <v>76.5</v>
      </c>
      <c r="D117" s="87"/>
      <c r="E117" s="87"/>
      <c r="F117" s="87"/>
      <c r="G117" s="87"/>
      <c r="H117" s="90"/>
      <c r="J117" s="198">
        <v>104</v>
      </c>
      <c r="K117" s="199">
        <f t="shared" si="3"/>
        <v>86.3</v>
      </c>
      <c r="L117" s="87"/>
      <c r="M117" s="87"/>
      <c r="N117" s="87"/>
      <c r="O117" s="87"/>
      <c r="P117" s="90"/>
    </row>
    <row r="118" spans="2:16" ht="12.75">
      <c r="B118" s="198">
        <v>105</v>
      </c>
      <c r="C118" s="199">
        <f t="shared" si="2"/>
        <v>76.5125</v>
      </c>
      <c r="D118" s="87"/>
      <c r="E118" s="87"/>
      <c r="F118" s="87"/>
      <c r="G118" s="87"/>
      <c r="H118" s="90"/>
      <c r="J118" s="198">
        <v>105</v>
      </c>
      <c r="K118" s="199">
        <f t="shared" si="3"/>
        <v>86.3125</v>
      </c>
      <c r="L118" s="87"/>
      <c r="M118" s="87"/>
      <c r="N118" s="87"/>
      <c r="O118" s="87"/>
      <c r="P118" s="90"/>
    </row>
    <row r="119" spans="2:16" ht="12.75">
      <c r="B119" s="198">
        <v>106</v>
      </c>
      <c r="C119" s="199">
        <f t="shared" si="2"/>
        <v>76.525</v>
      </c>
      <c r="D119" s="87"/>
      <c r="E119" s="87"/>
      <c r="F119" s="87"/>
      <c r="G119" s="87"/>
      <c r="H119" s="90"/>
      <c r="J119" s="198">
        <v>106</v>
      </c>
      <c r="K119" s="199">
        <f t="shared" si="3"/>
        <v>86.325</v>
      </c>
      <c r="L119" s="87"/>
      <c r="M119" s="87"/>
      <c r="N119" s="87"/>
      <c r="O119" s="87"/>
      <c r="P119" s="90"/>
    </row>
    <row r="120" spans="2:16" ht="12.75">
      <c r="B120" s="198">
        <v>107</v>
      </c>
      <c r="C120" s="199">
        <f t="shared" si="2"/>
        <v>76.53750000000001</v>
      </c>
      <c r="D120" s="87"/>
      <c r="E120" s="87"/>
      <c r="F120" s="87"/>
      <c r="G120" s="87"/>
      <c r="H120" s="90"/>
      <c r="J120" s="198">
        <v>107</v>
      </c>
      <c r="K120" s="199">
        <f t="shared" si="3"/>
        <v>86.3375</v>
      </c>
      <c r="L120" s="87"/>
      <c r="M120" s="87"/>
      <c r="N120" s="87"/>
      <c r="O120" s="87"/>
      <c r="P120" s="90"/>
    </row>
    <row r="121" spans="2:16" ht="12.75">
      <c r="B121" s="198">
        <v>108</v>
      </c>
      <c r="C121" s="199">
        <f t="shared" si="2"/>
        <v>76.55</v>
      </c>
      <c r="D121" s="87"/>
      <c r="E121" s="87"/>
      <c r="F121" s="87"/>
      <c r="G121" s="87"/>
      <c r="H121" s="90"/>
      <c r="J121" s="198">
        <v>108</v>
      </c>
      <c r="K121" s="199">
        <f t="shared" si="3"/>
        <v>86.35</v>
      </c>
      <c r="L121" s="87"/>
      <c r="M121" s="87"/>
      <c r="N121" s="87"/>
      <c r="O121" s="87"/>
      <c r="P121" s="90"/>
    </row>
    <row r="122" spans="2:16" ht="12.75">
      <c r="B122" s="198">
        <v>109</v>
      </c>
      <c r="C122" s="199">
        <f t="shared" si="2"/>
        <v>76.5625</v>
      </c>
      <c r="D122" s="87"/>
      <c r="E122" s="87"/>
      <c r="F122" s="87"/>
      <c r="G122" s="87"/>
      <c r="H122" s="90"/>
      <c r="J122" s="198">
        <v>109</v>
      </c>
      <c r="K122" s="199">
        <f t="shared" si="3"/>
        <v>86.3625</v>
      </c>
      <c r="L122" s="87"/>
      <c r="M122" s="87"/>
      <c r="N122" s="87"/>
      <c r="O122" s="87"/>
      <c r="P122" s="90"/>
    </row>
    <row r="123" spans="2:16" ht="12.75">
      <c r="B123" s="198">
        <v>110</v>
      </c>
      <c r="C123" s="199">
        <f t="shared" si="2"/>
        <v>76.575</v>
      </c>
      <c r="D123" s="87"/>
      <c r="E123" s="87"/>
      <c r="F123" s="87"/>
      <c r="G123" s="87"/>
      <c r="H123" s="90"/>
      <c r="J123" s="198">
        <v>110</v>
      </c>
      <c r="K123" s="199">
        <f t="shared" si="3"/>
        <v>86.375</v>
      </c>
      <c r="L123" s="87"/>
      <c r="M123" s="87"/>
      <c r="N123" s="87"/>
      <c r="O123" s="87"/>
      <c r="P123" s="90"/>
    </row>
    <row r="124" spans="2:16" ht="12.75">
      <c r="B124" s="198">
        <v>111</v>
      </c>
      <c r="C124" s="199">
        <f t="shared" si="2"/>
        <v>76.5875</v>
      </c>
      <c r="D124" s="87"/>
      <c r="E124" s="87"/>
      <c r="F124" s="87"/>
      <c r="G124" s="87"/>
      <c r="H124" s="90"/>
      <c r="J124" s="198">
        <v>111</v>
      </c>
      <c r="K124" s="199">
        <f t="shared" si="3"/>
        <v>86.3875</v>
      </c>
      <c r="L124" s="87"/>
      <c r="M124" s="87"/>
      <c r="N124" s="87"/>
      <c r="O124" s="87"/>
      <c r="P124" s="90"/>
    </row>
    <row r="125" spans="2:16" ht="12.75">
      <c r="B125" s="198">
        <v>112</v>
      </c>
      <c r="C125" s="199">
        <f t="shared" si="2"/>
        <v>76.60000000000001</v>
      </c>
      <c r="D125" s="87"/>
      <c r="E125" s="87"/>
      <c r="F125" s="87"/>
      <c r="G125" s="87"/>
      <c r="H125" s="90"/>
      <c r="J125" s="198">
        <v>112</v>
      </c>
      <c r="K125" s="199">
        <f t="shared" si="3"/>
        <v>86.4</v>
      </c>
      <c r="L125" s="87"/>
      <c r="M125" s="87"/>
      <c r="N125" s="87"/>
      <c r="O125" s="87"/>
      <c r="P125" s="90"/>
    </row>
    <row r="126" spans="2:16" ht="12.75">
      <c r="B126" s="198">
        <v>113</v>
      </c>
      <c r="C126" s="199">
        <f t="shared" si="2"/>
        <v>76.6125</v>
      </c>
      <c r="D126" s="87"/>
      <c r="E126" s="87"/>
      <c r="F126" s="87"/>
      <c r="G126" s="87"/>
      <c r="H126" s="90"/>
      <c r="J126" s="198">
        <v>113</v>
      </c>
      <c r="K126" s="199">
        <f t="shared" si="3"/>
        <v>86.4125</v>
      </c>
      <c r="L126" s="87"/>
      <c r="M126" s="87"/>
      <c r="N126" s="87"/>
      <c r="O126" s="87"/>
      <c r="P126" s="90"/>
    </row>
    <row r="127" spans="2:16" ht="12.75">
      <c r="B127" s="198">
        <v>114</v>
      </c>
      <c r="C127" s="199">
        <f t="shared" si="2"/>
        <v>76.625</v>
      </c>
      <c r="D127" s="87"/>
      <c r="E127" s="87"/>
      <c r="F127" s="87"/>
      <c r="G127" s="87"/>
      <c r="H127" s="90"/>
      <c r="J127" s="198">
        <v>114</v>
      </c>
      <c r="K127" s="199">
        <f t="shared" si="3"/>
        <v>86.425</v>
      </c>
      <c r="L127" s="87"/>
      <c r="M127" s="87"/>
      <c r="N127" s="87"/>
      <c r="O127" s="87"/>
      <c r="P127" s="90"/>
    </row>
    <row r="128" spans="2:16" ht="12.75">
      <c r="B128" s="198">
        <v>115</v>
      </c>
      <c r="C128" s="199">
        <f t="shared" si="2"/>
        <v>76.6375</v>
      </c>
      <c r="D128" s="87"/>
      <c r="E128" s="87"/>
      <c r="F128" s="87"/>
      <c r="G128" s="87"/>
      <c r="H128" s="90"/>
      <c r="J128" s="198">
        <v>115</v>
      </c>
      <c r="K128" s="199">
        <f t="shared" si="3"/>
        <v>86.4375</v>
      </c>
      <c r="L128" s="87"/>
      <c r="M128" s="87"/>
      <c r="N128" s="87"/>
      <c r="O128" s="87"/>
      <c r="P128" s="90"/>
    </row>
    <row r="129" spans="2:16" ht="12.75">
      <c r="B129" s="198">
        <v>116</v>
      </c>
      <c r="C129" s="199">
        <f t="shared" si="2"/>
        <v>76.65</v>
      </c>
      <c r="D129" s="87"/>
      <c r="E129" s="87"/>
      <c r="F129" s="87"/>
      <c r="G129" s="87"/>
      <c r="H129" s="90"/>
      <c r="J129" s="198">
        <v>116</v>
      </c>
      <c r="K129" s="199">
        <f t="shared" si="3"/>
        <v>86.45</v>
      </c>
      <c r="L129" s="87"/>
      <c r="M129" s="87"/>
      <c r="N129" s="87"/>
      <c r="O129" s="87"/>
      <c r="P129" s="90"/>
    </row>
    <row r="130" spans="2:16" ht="12.75">
      <c r="B130" s="198">
        <v>117</v>
      </c>
      <c r="C130" s="199">
        <f t="shared" si="2"/>
        <v>76.66250000000001</v>
      </c>
      <c r="D130" s="87"/>
      <c r="E130" s="87"/>
      <c r="F130" s="87"/>
      <c r="G130" s="87"/>
      <c r="H130" s="90"/>
      <c r="J130" s="198">
        <v>117</v>
      </c>
      <c r="K130" s="199">
        <f t="shared" si="3"/>
        <v>86.4625</v>
      </c>
      <c r="L130" s="87"/>
      <c r="M130" s="87"/>
      <c r="N130" s="87"/>
      <c r="O130" s="87"/>
      <c r="P130" s="90"/>
    </row>
    <row r="131" spans="2:16" ht="12.75">
      <c r="B131" s="198">
        <v>118</v>
      </c>
      <c r="C131" s="199">
        <f t="shared" si="2"/>
        <v>76.675</v>
      </c>
      <c r="D131" s="87"/>
      <c r="E131" s="87"/>
      <c r="F131" s="87"/>
      <c r="G131" s="87"/>
      <c r="H131" s="90"/>
      <c r="J131" s="198">
        <v>118</v>
      </c>
      <c r="K131" s="199">
        <f t="shared" si="3"/>
        <v>86.475</v>
      </c>
      <c r="L131" s="87"/>
      <c r="M131" s="87"/>
      <c r="N131" s="87"/>
      <c r="O131" s="87"/>
      <c r="P131" s="90"/>
    </row>
    <row r="132" spans="2:16" ht="12.75">
      <c r="B132" s="198">
        <v>119</v>
      </c>
      <c r="C132" s="199">
        <f t="shared" si="2"/>
        <v>76.6875</v>
      </c>
      <c r="D132" s="87"/>
      <c r="E132" s="87"/>
      <c r="F132" s="87"/>
      <c r="G132" s="87"/>
      <c r="H132" s="90"/>
      <c r="J132" s="198">
        <v>119</v>
      </c>
      <c r="K132" s="199">
        <f t="shared" si="3"/>
        <v>86.4875</v>
      </c>
      <c r="L132" s="87"/>
      <c r="M132" s="87"/>
      <c r="N132" s="87"/>
      <c r="O132" s="87"/>
      <c r="P132" s="90"/>
    </row>
    <row r="133" spans="2:16" ht="12.75">
      <c r="B133" s="198">
        <v>120</v>
      </c>
      <c r="C133" s="199">
        <f t="shared" si="2"/>
        <v>76.7</v>
      </c>
      <c r="D133" s="87"/>
      <c r="E133" s="87"/>
      <c r="F133" s="87"/>
      <c r="G133" s="87"/>
      <c r="H133" s="90"/>
      <c r="J133" s="198">
        <v>120</v>
      </c>
      <c r="K133" s="199">
        <f t="shared" si="3"/>
        <v>86.5</v>
      </c>
      <c r="L133" s="87"/>
      <c r="M133" s="87"/>
      <c r="N133" s="87"/>
      <c r="O133" s="87"/>
      <c r="P133" s="90"/>
    </row>
    <row r="134" spans="2:16" ht="12.75">
      <c r="B134" s="198">
        <v>121</v>
      </c>
      <c r="C134" s="199">
        <f t="shared" si="2"/>
        <v>76.7125</v>
      </c>
      <c r="D134" s="87"/>
      <c r="E134" s="87"/>
      <c r="F134" s="87"/>
      <c r="G134" s="87"/>
      <c r="H134" s="90"/>
      <c r="J134" s="198">
        <v>121</v>
      </c>
      <c r="K134" s="199">
        <f t="shared" si="3"/>
        <v>86.5125</v>
      </c>
      <c r="L134" s="87"/>
      <c r="M134" s="87"/>
      <c r="N134" s="87"/>
      <c r="O134" s="87"/>
      <c r="P134" s="90"/>
    </row>
    <row r="135" spans="2:16" ht="12.75">
      <c r="B135" s="198">
        <v>122</v>
      </c>
      <c r="C135" s="199">
        <f t="shared" si="2"/>
        <v>76.72500000000001</v>
      </c>
      <c r="D135" s="87"/>
      <c r="E135" s="87"/>
      <c r="F135" s="87"/>
      <c r="G135" s="87"/>
      <c r="H135" s="90"/>
      <c r="J135" s="198">
        <v>122</v>
      </c>
      <c r="K135" s="199">
        <f t="shared" si="3"/>
        <v>86.525</v>
      </c>
      <c r="L135" s="87"/>
      <c r="M135" s="87"/>
      <c r="N135" s="87"/>
      <c r="O135" s="87"/>
      <c r="P135" s="90"/>
    </row>
    <row r="136" spans="2:16" ht="12.75">
      <c r="B136" s="198">
        <v>123</v>
      </c>
      <c r="C136" s="199">
        <f t="shared" si="2"/>
        <v>76.7375</v>
      </c>
      <c r="D136" s="87"/>
      <c r="E136" s="87"/>
      <c r="F136" s="87"/>
      <c r="G136" s="87"/>
      <c r="H136" s="90"/>
      <c r="J136" s="198">
        <v>123</v>
      </c>
      <c r="K136" s="199">
        <f t="shared" si="3"/>
        <v>86.5375</v>
      </c>
      <c r="L136" s="87"/>
      <c r="M136" s="87"/>
      <c r="N136" s="87"/>
      <c r="O136" s="87"/>
      <c r="P136" s="90"/>
    </row>
    <row r="137" spans="2:16" ht="12.75">
      <c r="B137" s="198">
        <v>124</v>
      </c>
      <c r="C137" s="199">
        <f t="shared" si="2"/>
        <v>76.75</v>
      </c>
      <c r="D137" s="87"/>
      <c r="E137" s="87"/>
      <c r="F137" s="87"/>
      <c r="G137" s="87"/>
      <c r="H137" s="90"/>
      <c r="J137" s="198">
        <v>124</v>
      </c>
      <c r="K137" s="199">
        <f t="shared" si="3"/>
        <v>86.55</v>
      </c>
      <c r="L137" s="87"/>
      <c r="M137" s="87"/>
      <c r="N137" s="87"/>
      <c r="O137" s="87"/>
      <c r="P137" s="90"/>
    </row>
    <row r="138" spans="2:16" ht="12.75">
      <c r="B138" s="198">
        <v>125</v>
      </c>
      <c r="C138" s="199">
        <f t="shared" si="2"/>
        <v>76.7625</v>
      </c>
      <c r="D138" s="87"/>
      <c r="E138" s="87"/>
      <c r="F138" s="87"/>
      <c r="G138" s="87"/>
      <c r="H138" s="90"/>
      <c r="J138" s="198">
        <v>125</v>
      </c>
      <c r="K138" s="199">
        <f t="shared" si="3"/>
        <v>86.5625</v>
      </c>
      <c r="L138" s="87"/>
      <c r="M138" s="87"/>
      <c r="N138" s="87"/>
      <c r="O138" s="87"/>
      <c r="P138" s="90"/>
    </row>
    <row r="139" spans="2:16" ht="12.75">
      <c r="B139" s="198">
        <v>126</v>
      </c>
      <c r="C139" s="199">
        <f t="shared" si="2"/>
        <v>76.775</v>
      </c>
      <c r="D139" s="87"/>
      <c r="E139" s="87"/>
      <c r="F139" s="87"/>
      <c r="G139" s="87"/>
      <c r="H139" s="90"/>
      <c r="J139" s="198">
        <v>126</v>
      </c>
      <c r="K139" s="199">
        <f t="shared" si="3"/>
        <v>86.575</v>
      </c>
      <c r="L139" s="87"/>
      <c r="M139" s="87"/>
      <c r="N139" s="87"/>
      <c r="O139" s="87"/>
      <c r="P139" s="90"/>
    </row>
    <row r="140" spans="2:16" ht="12.75">
      <c r="B140" s="198">
        <v>127</v>
      </c>
      <c r="C140" s="199">
        <f t="shared" si="2"/>
        <v>76.78750000000001</v>
      </c>
      <c r="D140" s="87"/>
      <c r="E140" s="87"/>
      <c r="F140" s="87"/>
      <c r="G140" s="87"/>
      <c r="H140" s="90"/>
      <c r="J140" s="198">
        <v>127</v>
      </c>
      <c r="K140" s="199">
        <f t="shared" si="3"/>
        <v>86.5875</v>
      </c>
      <c r="L140" s="87"/>
      <c r="M140" s="87"/>
      <c r="N140" s="87"/>
      <c r="O140" s="87"/>
      <c r="P140" s="90"/>
    </row>
    <row r="141" spans="2:16" ht="12.75">
      <c r="B141" s="198">
        <v>128</v>
      </c>
      <c r="C141" s="199">
        <f t="shared" si="2"/>
        <v>76.8</v>
      </c>
      <c r="D141" s="87"/>
      <c r="E141" s="87"/>
      <c r="F141" s="87"/>
      <c r="G141" s="87"/>
      <c r="H141" s="90"/>
      <c r="J141" s="198">
        <v>128</v>
      </c>
      <c r="K141" s="199">
        <f t="shared" si="3"/>
        <v>86.6</v>
      </c>
      <c r="L141" s="87"/>
      <c r="M141" s="87"/>
      <c r="N141" s="87"/>
      <c r="O141" s="87"/>
      <c r="P141" s="90"/>
    </row>
    <row r="142" spans="2:16" ht="12.75">
      <c r="B142" s="198">
        <v>129</v>
      </c>
      <c r="C142" s="199">
        <f t="shared" si="2"/>
        <v>76.8125</v>
      </c>
      <c r="D142" s="87"/>
      <c r="E142" s="87"/>
      <c r="F142" s="87"/>
      <c r="G142" s="87"/>
      <c r="H142" s="90"/>
      <c r="J142" s="198">
        <v>129</v>
      </c>
      <c r="K142" s="199">
        <f t="shared" si="3"/>
        <v>86.6125</v>
      </c>
      <c r="L142" s="87"/>
      <c r="M142" s="87"/>
      <c r="N142" s="87"/>
      <c r="O142" s="87"/>
      <c r="P142" s="90"/>
    </row>
    <row r="143" spans="2:16" ht="12.75">
      <c r="B143" s="198">
        <v>130</v>
      </c>
      <c r="C143" s="199">
        <f t="shared" si="2"/>
        <v>76.825</v>
      </c>
      <c r="D143" s="87"/>
      <c r="E143" s="87"/>
      <c r="F143" s="87"/>
      <c r="G143" s="87"/>
      <c r="H143" s="90"/>
      <c r="J143" s="198">
        <v>130</v>
      </c>
      <c r="K143" s="199">
        <f t="shared" si="3"/>
        <v>86.625</v>
      </c>
      <c r="L143" s="87"/>
      <c r="M143" s="87"/>
      <c r="N143" s="87"/>
      <c r="O143" s="87"/>
      <c r="P143" s="90"/>
    </row>
    <row r="144" spans="2:16" ht="12.75">
      <c r="B144" s="198">
        <v>131</v>
      </c>
      <c r="C144" s="199">
        <f aca="true" t="shared" si="4" ref="C144:C166">SUM(75.2+B144*0.0125)</f>
        <v>76.8375</v>
      </c>
      <c r="D144" s="87"/>
      <c r="E144" s="87"/>
      <c r="F144" s="87"/>
      <c r="G144" s="87"/>
      <c r="H144" s="90"/>
      <c r="J144" s="198">
        <v>131</v>
      </c>
      <c r="K144" s="199">
        <f aca="true" t="shared" si="5" ref="K144:K166">SUM(85+J144*0.0125)</f>
        <v>86.6375</v>
      </c>
      <c r="L144" s="87"/>
      <c r="M144" s="87"/>
      <c r="N144" s="87"/>
      <c r="O144" s="87"/>
      <c r="P144" s="90"/>
    </row>
    <row r="145" spans="2:16" ht="12.75">
      <c r="B145" s="198">
        <v>132</v>
      </c>
      <c r="C145" s="199">
        <f t="shared" si="4"/>
        <v>76.85000000000001</v>
      </c>
      <c r="D145" s="87"/>
      <c r="E145" s="87"/>
      <c r="F145" s="87"/>
      <c r="G145" s="87"/>
      <c r="H145" s="90"/>
      <c r="J145" s="198">
        <v>132</v>
      </c>
      <c r="K145" s="199">
        <f t="shared" si="5"/>
        <v>86.65</v>
      </c>
      <c r="L145" s="87"/>
      <c r="M145" s="87"/>
      <c r="N145" s="87"/>
      <c r="O145" s="87"/>
      <c r="P145" s="90"/>
    </row>
    <row r="146" spans="2:16" ht="12.75">
      <c r="B146" s="198">
        <v>133</v>
      </c>
      <c r="C146" s="199">
        <f t="shared" si="4"/>
        <v>76.8625</v>
      </c>
      <c r="D146" s="87"/>
      <c r="E146" s="87"/>
      <c r="F146" s="87"/>
      <c r="G146" s="87"/>
      <c r="H146" s="90"/>
      <c r="J146" s="198">
        <v>133</v>
      </c>
      <c r="K146" s="199">
        <f t="shared" si="5"/>
        <v>86.6625</v>
      </c>
      <c r="L146" s="87"/>
      <c r="M146" s="87"/>
      <c r="N146" s="87"/>
      <c r="O146" s="87"/>
      <c r="P146" s="90"/>
    </row>
    <row r="147" spans="2:16" ht="12.75">
      <c r="B147" s="198">
        <v>134</v>
      </c>
      <c r="C147" s="199">
        <f t="shared" si="4"/>
        <v>76.875</v>
      </c>
      <c r="D147" s="87"/>
      <c r="E147" s="87"/>
      <c r="F147" s="87"/>
      <c r="G147" s="87"/>
      <c r="H147" s="90"/>
      <c r="J147" s="198">
        <v>134</v>
      </c>
      <c r="K147" s="199">
        <f t="shared" si="5"/>
        <v>86.675</v>
      </c>
      <c r="L147" s="87"/>
      <c r="M147" s="87"/>
      <c r="N147" s="87"/>
      <c r="O147" s="87"/>
      <c r="P147" s="90"/>
    </row>
    <row r="148" spans="2:16" ht="12.75">
      <c r="B148" s="198">
        <v>135</v>
      </c>
      <c r="C148" s="199">
        <f t="shared" si="4"/>
        <v>76.8875</v>
      </c>
      <c r="D148" s="87"/>
      <c r="E148" s="87"/>
      <c r="F148" s="87"/>
      <c r="G148" s="87"/>
      <c r="H148" s="90"/>
      <c r="J148" s="198">
        <v>135</v>
      </c>
      <c r="K148" s="199">
        <f t="shared" si="5"/>
        <v>86.6875</v>
      </c>
      <c r="L148" s="87"/>
      <c r="M148" s="87"/>
      <c r="N148" s="87"/>
      <c r="O148" s="87"/>
      <c r="P148" s="90"/>
    </row>
    <row r="149" spans="2:16" ht="12.75">
      <c r="B149" s="198">
        <v>136</v>
      </c>
      <c r="C149" s="199">
        <f t="shared" si="4"/>
        <v>76.9</v>
      </c>
      <c r="D149" s="87"/>
      <c r="E149" s="87"/>
      <c r="F149" s="87"/>
      <c r="G149" s="87"/>
      <c r="H149" s="90"/>
      <c r="J149" s="198">
        <v>136</v>
      </c>
      <c r="K149" s="199">
        <f t="shared" si="5"/>
        <v>86.7</v>
      </c>
      <c r="L149" s="87"/>
      <c r="M149" s="87"/>
      <c r="N149" s="87"/>
      <c r="O149" s="87"/>
      <c r="P149" s="90"/>
    </row>
    <row r="150" spans="2:16" ht="12.75">
      <c r="B150" s="198">
        <v>137</v>
      </c>
      <c r="C150" s="199">
        <f t="shared" si="4"/>
        <v>76.91250000000001</v>
      </c>
      <c r="D150" s="87"/>
      <c r="E150" s="87"/>
      <c r="F150" s="87"/>
      <c r="G150" s="87"/>
      <c r="H150" s="90"/>
      <c r="J150" s="198">
        <v>137</v>
      </c>
      <c r="K150" s="199">
        <f t="shared" si="5"/>
        <v>86.7125</v>
      </c>
      <c r="L150" s="87"/>
      <c r="M150" s="87"/>
      <c r="N150" s="87"/>
      <c r="O150" s="87"/>
      <c r="P150" s="90"/>
    </row>
    <row r="151" spans="2:16" ht="12.75">
      <c r="B151" s="198">
        <v>138</v>
      </c>
      <c r="C151" s="199">
        <f t="shared" si="4"/>
        <v>76.925</v>
      </c>
      <c r="D151" s="87"/>
      <c r="E151" s="87"/>
      <c r="F151" s="87"/>
      <c r="G151" s="87"/>
      <c r="H151" s="90"/>
      <c r="J151" s="198">
        <v>138</v>
      </c>
      <c r="K151" s="199">
        <f t="shared" si="5"/>
        <v>86.725</v>
      </c>
      <c r="L151" s="87"/>
      <c r="M151" s="87"/>
      <c r="N151" s="87"/>
      <c r="O151" s="87"/>
      <c r="P151" s="90"/>
    </row>
    <row r="152" spans="2:16" ht="12.75">
      <c r="B152" s="198">
        <v>139</v>
      </c>
      <c r="C152" s="199">
        <f t="shared" si="4"/>
        <v>76.9375</v>
      </c>
      <c r="D152" s="87"/>
      <c r="E152" s="87"/>
      <c r="F152" s="87"/>
      <c r="G152" s="87"/>
      <c r="H152" s="90"/>
      <c r="J152" s="198">
        <v>139</v>
      </c>
      <c r="K152" s="199">
        <f t="shared" si="5"/>
        <v>86.7375</v>
      </c>
      <c r="L152" s="87"/>
      <c r="M152" s="87"/>
      <c r="N152" s="87"/>
      <c r="O152" s="87"/>
      <c r="P152" s="90"/>
    </row>
    <row r="153" spans="2:16" ht="12.75">
      <c r="B153" s="198">
        <v>140</v>
      </c>
      <c r="C153" s="199">
        <f t="shared" si="4"/>
        <v>76.95</v>
      </c>
      <c r="D153" s="87"/>
      <c r="E153" s="87"/>
      <c r="F153" s="87"/>
      <c r="G153" s="87"/>
      <c r="H153" s="90"/>
      <c r="J153" s="198">
        <v>140</v>
      </c>
      <c r="K153" s="199">
        <f t="shared" si="5"/>
        <v>86.75</v>
      </c>
      <c r="L153" s="87"/>
      <c r="M153" s="87"/>
      <c r="N153" s="87"/>
      <c r="O153" s="87"/>
      <c r="P153" s="90"/>
    </row>
    <row r="154" spans="2:16" ht="12.75">
      <c r="B154" s="198">
        <v>141</v>
      </c>
      <c r="C154" s="199">
        <f t="shared" si="4"/>
        <v>76.9625</v>
      </c>
      <c r="D154" s="87"/>
      <c r="E154" s="87"/>
      <c r="F154" s="87"/>
      <c r="G154" s="87"/>
      <c r="H154" s="90"/>
      <c r="J154" s="198">
        <v>141</v>
      </c>
      <c r="K154" s="199">
        <f t="shared" si="5"/>
        <v>86.7625</v>
      </c>
      <c r="L154" s="87"/>
      <c r="M154" s="87"/>
      <c r="N154" s="87"/>
      <c r="O154" s="87"/>
      <c r="P154" s="90"/>
    </row>
    <row r="155" spans="2:16" ht="12.75">
      <c r="B155" s="198">
        <v>142</v>
      </c>
      <c r="C155" s="199">
        <f t="shared" si="4"/>
        <v>76.97500000000001</v>
      </c>
      <c r="D155" s="87"/>
      <c r="E155" s="87"/>
      <c r="F155" s="87"/>
      <c r="G155" s="87"/>
      <c r="H155" s="90"/>
      <c r="J155" s="198">
        <v>142</v>
      </c>
      <c r="K155" s="199">
        <f t="shared" si="5"/>
        <v>86.775</v>
      </c>
      <c r="L155" s="87"/>
      <c r="M155" s="87"/>
      <c r="N155" s="87"/>
      <c r="O155" s="87"/>
      <c r="P155" s="90"/>
    </row>
    <row r="156" spans="2:16" ht="12.75">
      <c r="B156" s="198">
        <v>143</v>
      </c>
      <c r="C156" s="199">
        <f t="shared" si="4"/>
        <v>76.9875</v>
      </c>
      <c r="D156" s="87"/>
      <c r="E156" s="87"/>
      <c r="F156" s="87"/>
      <c r="G156" s="87"/>
      <c r="H156" s="90"/>
      <c r="J156" s="198">
        <v>143</v>
      </c>
      <c r="K156" s="199">
        <f t="shared" si="5"/>
        <v>86.7875</v>
      </c>
      <c r="L156" s="87"/>
      <c r="M156" s="87"/>
      <c r="N156" s="87"/>
      <c r="O156" s="87"/>
      <c r="P156" s="90"/>
    </row>
    <row r="157" spans="2:16" ht="12.75">
      <c r="B157" s="198">
        <v>144</v>
      </c>
      <c r="C157" s="199">
        <f t="shared" si="4"/>
        <v>77</v>
      </c>
      <c r="D157" s="87"/>
      <c r="E157" s="87"/>
      <c r="F157" s="87"/>
      <c r="G157" s="87"/>
      <c r="H157" s="90"/>
      <c r="J157" s="198">
        <v>144</v>
      </c>
      <c r="K157" s="199">
        <f t="shared" si="5"/>
        <v>86.8</v>
      </c>
      <c r="L157" s="87"/>
      <c r="M157" s="87"/>
      <c r="N157" s="87"/>
      <c r="O157" s="87"/>
      <c r="P157" s="90"/>
    </row>
    <row r="158" spans="2:16" ht="12.75">
      <c r="B158" s="198">
        <v>145</v>
      </c>
      <c r="C158" s="199">
        <f t="shared" si="4"/>
        <v>77.0125</v>
      </c>
      <c r="D158" s="87"/>
      <c r="E158" s="87"/>
      <c r="F158" s="87"/>
      <c r="G158" s="87"/>
      <c r="H158" s="90"/>
      <c r="J158" s="198">
        <v>145</v>
      </c>
      <c r="K158" s="199">
        <f t="shared" si="5"/>
        <v>86.8125</v>
      </c>
      <c r="L158" s="87"/>
      <c r="M158" s="87"/>
      <c r="N158" s="87"/>
      <c r="O158" s="87"/>
      <c r="P158" s="90"/>
    </row>
    <row r="159" spans="2:16" ht="12.75">
      <c r="B159" s="198">
        <v>146</v>
      </c>
      <c r="C159" s="199">
        <f t="shared" si="4"/>
        <v>77.025</v>
      </c>
      <c r="D159" s="87"/>
      <c r="E159" s="87"/>
      <c r="F159" s="87"/>
      <c r="G159" s="87"/>
      <c r="H159" s="90"/>
      <c r="J159" s="198">
        <v>146</v>
      </c>
      <c r="K159" s="199">
        <f t="shared" si="5"/>
        <v>86.825</v>
      </c>
      <c r="L159" s="87"/>
      <c r="M159" s="87"/>
      <c r="N159" s="87"/>
      <c r="O159" s="87"/>
      <c r="P159" s="90"/>
    </row>
    <row r="160" spans="2:16" ht="12.75">
      <c r="B160" s="198">
        <v>147</v>
      </c>
      <c r="C160" s="199">
        <f t="shared" si="4"/>
        <v>77.03750000000001</v>
      </c>
      <c r="D160" s="87"/>
      <c r="E160" s="87"/>
      <c r="F160" s="87"/>
      <c r="G160" s="87"/>
      <c r="H160" s="90"/>
      <c r="J160" s="198">
        <v>147</v>
      </c>
      <c r="K160" s="199">
        <f t="shared" si="5"/>
        <v>86.8375</v>
      </c>
      <c r="L160" s="87"/>
      <c r="M160" s="87"/>
      <c r="N160" s="87"/>
      <c r="O160" s="87"/>
      <c r="P160" s="90"/>
    </row>
    <row r="161" spans="2:16" ht="12.75">
      <c r="B161" s="198">
        <v>148</v>
      </c>
      <c r="C161" s="199">
        <f t="shared" si="4"/>
        <v>77.05</v>
      </c>
      <c r="D161" s="87"/>
      <c r="E161" s="87"/>
      <c r="F161" s="87"/>
      <c r="G161" s="87"/>
      <c r="H161" s="90"/>
      <c r="J161" s="198">
        <v>148</v>
      </c>
      <c r="K161" s="199">
        <f t="shared" si="5"/>
        <v>86.85</v>
      </c>
      <c r="L161" s="87"/>
      <c r="M161" s="87"/>
      <c r="N161" s="87"/>
      <c r="O161" s="87"/>
      <c r="P161" s="90"/>
    </row>
    <row r="162" spans="2:16" ht="12.75">
      <c r="B162" s="198">
        <v>149</v>
      </c>
      <c r="C162" s="199">
        <f t="shared" si="4"/>
        <v>77.0625</v>
      </c>
      <c r="D162" s="87"/>
      <c r="E162" s="87"/>
      <c r="F162" s="87"/>
      <c r="G162" s="87"/>
      <c r="H162" s="90"/>
      <c r="J162" s="198">
        <v>149</v>
      </c>
      <c r="K162" s="199">
        <f t="shared" si="5"/>
        <v>86.8625</v>
      </c>
      <c r="L162" s="87"/>
      <c r="M162" s="87"/>
      <c r="N162" s="87"/>
      <c r="O162" s="87"/>
      <c r="P162" s="90"/>
    </row>
    <row r="163" spans="2:16" ht="12.75">
      <c r="B163" s="198">
        <v>150</v>
      </c>
      <c r="C163" s="199">
        <f t="shared" si="4"/>
        <v>77.075</v>
      </c>
      <c r="D163" s="87"/>
      <c r="E163" s="87"/>
      <c r="F163" s="87"/>
      <c r="G163" s="87"/>
      <c r="H163" s="90"/>
      <c r="J163" s="198">
        <v>150</v>
      </c>
      <c r="K163" s="199">
        <f t="shared" si="5"/>
        <v>86.875</v>
      </c>
      <c r="L163" s="87"/>
      <c r="M163" s="87"/>
      <c r="N163" s="87"/>
      <c r="O163" s="87"/>
      <c r="P163" s="90"/>
    </row>
    <row r="164" spans="2:16" ht="12.75">
      <c r="B164" s="198">
        <v>151</v>
      </c>
      <c r="C164" s="199">
        <f t="shared" si="4"/>
        <v>77.0875</v>
      </c>
      <c r="D164" s="87"/>
      <c r="E164" s="87"/>
      <c r="F164" s="87"/>
      <c r="G164" s="87"/>
      <c r="H164" s="90"/>
      <c r="J164" s="198">
        <v>151</v>
      </c>
      <c r="K164" s="199">
        <f t="shared" si="5"/>
        <v>86.8875</v>
      </c>
      <c r="L164" s="87"/>
      <c r="M164" s="87"/>
      <c r="N164" s="87"/>
      <c r="O164" s="87"/>
      <c r="P164" s="90"/>
    </row>
    <row r="165" spans="2:16" ht="12.75">
      <c r="B165" s="198">
        <v>152</v>
      </c>
      <c r="C165" s="199">
        <f t="shared" si="4"/>
        <v>77.10000000000001</v>
      </c>
      <c r="D165" s="87"/>
      <c r="E165" s="87"/>
      <c r="F165" s="87"/>
      <c r="G165" s="87"/>
      <c r="H165" s="90"/>
      <c r="J165" s="198">
        <v>152</v>
      </c>
      <c r="K165" s="199">
        <f t="shared" si="5"/>
        <v>86.9</v>
      </c>
      <c r="L165" s="87"/>
      <c r="M165" s="87"/>
      <c r="N165" s="87"/>
      <c r="O165" s="87"/>
      <c r="P165" s="90"/>
    </row>
    <row r="166" spans="2:16" ht="12.75">
      <c r="B166" s="198">
        <v>153</v>
      </c>
      <c r="C166" s="199">
        <f t="shared" si="4"/>
        <v>77.1125</v>
      </c>
      <c r="D166" s="87"/>
      <c r="E166" s="87"/>
      <c r="F166" s="87"/>
      <c r="G166" s="87"/>
      <c r="H166" s="90"/>
      <c r="J166" s="198">
        <v>153</v>
      </c>
      <c r="K166" s="199">
        <f t="shared" si="5"/>
        <v>86.9125</v>
      </c>
      <c r="L166" s="87"/>
      <c r="M166" s="87"/>
      <c r="N166" s="87"/>
      <c r="O166" s="87"/>
      <c r="P166" s="90"/>
    </row>
    <row r="167" spans="2:16" ht="12.75">
      <c r="B167" s="198">
        <v>154</v>
      </c>
      <c r="C167" s="199">
        <f>SUM(75.2+B167*0.0125)</f>
        <v>77.125</v>
      </c>
      <c r="D167" s="87"/>
      <c r="E167" s="87"/>
      <c r="F167" s="87"/>
      <c r="G167" s="87"/>
      <c r="H167" s="90"/>
      <c r="J167" s="198">
        <v>154</v>
      </c>
      <c r="K167" s="199">
        <f>SUM(85+J167*0.0125)</f>
        <v>86.925</v>
      </c>
      <c r="L167" s="87"/>
      <c r="M167" s="87"/>
      <c r="N167" s="87"/>
      <c r="O167" s="87"/>
      <c r="P167" s="90"/>
    </row>
    <row r="168" spans="2:16" ht="12.75">
      <c r="B168" s="198">
        <v>155</v>
      </c>
      <c r="C168" s="199">
        <f aca="true" t="shared" si="6" ref="C168:C175">SUM(75.2+B168*0.0125)</f>
        <v>77.1375</v>
      </c>
      <c r="D168" s="87"/>
      <c r="E168" s="87"/>
      <c r="F168" s="87"/>
      <c r="G168" s="87"/>
      <c r="H168" s="90"/>
      <c r="J168" s="198">
        <v>155</v>
      </c>
      <c r="K168" s="199">
        <f aca="true" t="shared" si="7" ref="K168:K175">SUM(85+J168*0.0125)</f>
        <v>86.9375</v>
      </c>
      <c r="L168" s="87"/>
      <c r="M168" s="87"/>
      <c r="N168" s="87"/>
      <c r="O168" s="87"/>
      <c r="P168" s="90"/>
    </row>
    <row r="169" spans="2:16" ht="12.75">
      <c r="B169" s="198">
        <v>156</v>
      </c>
      <c r="C169" s="199">
        <f t="shared" si="6"/>
        <v>77.15</v>
      </c>
      <c r="D169" s="87"/>
      <c r="E169" s="87"/>
      <c r="F169" s="87"/>
      <c r="G169" s="87"/>
      <c r="H169" s="90"/>
      <c r="J169" s="198">
        <v>156</v>
      </c>
      <c r="K169" s="199">
        <f t="shared" si="7"/>
        <v>86.95</v>
      </c>
      <c r="L169" s="87"/>
      <c r="M169" s="87"/>
      <c r="N169" s="87"/>
      <c r="O169" s="87"/>
      <c r="P169" s="90"/>
    </row>
    <row r="170" spans="2:16" ht="12.75">
      <c r="B170" s="198">
        <v>157</v>
      </c>
      <c r="C170" s="199">
        <f t="shared" si="6"/>
        <v>77.16250000000001</v>
      </c>
      <c r="D170" s="87"/>
      <c r="E170" s="87"/>
      <c r="F170" s="87"/>
      <c r="G170" s="87"/>
      <c r="H170" s="90"/>
      <c r="J170" s="198">
        <v>157</v>
      </c>
      <c r="K170" s="199">
        <f t="shared" si="7"/>
        <v>86.9625</v>
      </c>
      <c r="L170" s="87"/>
      <c r="M170" s="87"/>
      <c r="N170" s="87"/>
      <c r="O170" s="87"/>
      <c r="P170" s="90"/>
    </row>
    <row r="171" spans="2:16" ht="12.75">
      <c r="B171" s="198">
        <v>158</v>
      </c>
      <c r="C171" s="199">
        <f t="shared" si="6"/>
        <v>77.175</v>
      </c>
      <c r="D171" s="87"/>
      <c r="E171" s="87"/>
      <c r="F171" s="87"/>
      <c r="G171" s="87"/>
      <c r="H171" s="90"/>
      <c r="J171" s="198">
        <v>158</v>
      </c>
      <c r="K171" s="199">
        <f t="shared" si="7"/>
        <v>86.975</v>
      </c>
      <c r="L171" s="87"/>
      <c r="M171" s="87"/>
      <c r="N171" s="87"/>
      <c r="O171" s="87"/>
      <c r="P171" s="90"/>
    </row>
    <row r="172" spans="2:16" ht="12.75">
      <c r="B172" s="198">
        <v>159</v>
      </c>
      <c r="C172" s="199">
        <f t="shared" si="6"/>
        <v>77.1875</v>
      </c>
      <c r="D172" s="87"/>
      <c r="E172" s="87"/>
      <c r="F172" s="87"/>
      <c r="G172" s="87"/>
      <c r="H172" s="90"/>
      <c r="J172" s="198">
        <v>159</v>
      </c>
      <c r="K172" s="199">
        <f t="shared" si="7"/>
        <v>86.9875</v>
      </c>
      <c r="L172" s="87"/>
      <c r="M172" s="87"/>
      <c r="N172" s="87"/>
      <c r="O172" s="87"/>
      <c r="P172" s="90"/>
    </row>
    <row r="173" spans="2:16" ht="12.75">
      <c r="B173" s="198">
        <v>160</v>
      </c>
      <c r="C173" s="199">
        <f t="shared" si="6"/>
        <v>77.2</v>
      </c>
      <c r="D173" s="87"/>
      <c r="E173" s="87"/>
      <c r="F173" s="87"/>
      <c r="G173" s="87"/>
      <c r="H173" s="90"/>
      <c r="J173" s="198">
        <v>160</v>
      </c>
      <c r="K173" s="199">
        <f t="shared" si="7"/>
        <v>87</v>
      </c>
      <c r="L173" s="87"/>
      <c r="M173" s="87"/>
      <c r="N173" s="87"/>
      <c r="O173" s="87"/>
      <c r="P173" s="90"/>
    </row>
    <row r="174" spans="2:16" ht="12.75">
      <c r="B174" s="198">
        <v>161</v>
      </c>
      <c r="C174" s="199">
        <f t="shared" si="6"/>
        <v>77.2125</v>
      </c>
      <c r="D174" s="87"/>
      <c r="E174" s="87"/>
      <c r="F174" s="87"/>
      <c r="G174" s="87"/>
      <c r="H174" s="90"/>
      <c r="J174" s="198">
        <v>161</v>
      </c>
      <c r="K174" s="199">
        <f t="shared" si="7"/>
        <v>87.0125</v>
      </c>
      <c r="L174" s="87"/>
      <c r="M174" s="87"/>
      <c r="N174" s="87"/>
      <c r="O174" s="87"/>
      <c r="P174" s="90"/>
    </row>
    <row r="175" spans="2:16" ht="12.75">
      <c r="B175" s="198">
        <v>162</v>
      </c>
      <c r="C175" s="199">
        <f t="shared" si="6"/>
        <v>77.22500000000001</v>
      </c>
      <c r="D175" s="87"/>
      <c r="E175" s="87"/>
      <c r="F175" s="87"/>
      <c r="G175" s="87"/>
      <c r="H175" s="90"/>
      <c r="J175" s="198">
        <v>162</v>
      </c>
      <c r="K175" s="199">
        <f t="shared" si="7"/>
        <v>87.025</v>
      </c>
      <c r="L175" s="87"/>
      <c r="M175" s="87"/>
      <c r="N175" s="87"/>
      <c r="O175" s="87"/>
      <c r="P175" s="90"/>
    </row>
    <row r="176" spans="2:16" ht="12.75">
      <c r="B176" s="198">
        <v>163</v>
      </c>
      <c r="C176" s="199">
        <f>SUM(75.2+B176*0.0125)</f>
        <v>77.2375</v>
      </c>
      <c r="D176" s="87"/>
      <c r="E176" s="87"/>
      <c r="F176" s="87"/>
      <c r="G176" s="87"/>
      <c r="H176" s="90"/>
      <c r="J176" s="198">
        <v>163</v>
      </c>
      <c r="K176" s="199">
        <f>SUM(85+J176*0.0125)</f>
        <v>87.0375</v>
      </c>
      <c r="L176" s="87"/>
      <c r="M176" s="87"/>
      <c r="N176" s="87"/>
      <c r="O176" s="87"/>
      <c r="P176" s="90"/>
    </row>
    <row r="177" spans="2:16" ht="12.75">
      <c r="B177" s="198">
        <v>164</v>
      </c>
      <c r="C177" s="199">
        <f aca="true" t="shared" si="8" ref="C177:C203">SUM(75.2+B177*0.0125)</f>
        <v>77.25</v>
      </c>
      <c r="D177" s="87"/>
      <c r="E177" s="87"/>
      <c r="F177" s="87"/>
      <c r="G177" s="87"/>
      <c r="H177" s="90"/>
      <c r="J177" s="198">
        <v>164</v>
      </c>
      <c r="K177" s="199">
        <f aca="true" t="shared" si="9" ref="K177:K203">SUM(85+J177*0.0125)</f>
        <v>87.05</v>
      </c>
      <c r="L177" s="87"/>
      <c r="M177" s="87"/>
      <c r="N177" s="87"/>
      <c r="O177" s="87"/>
      <c r="P177" s="90"/>
    </row>
    <row r="178" spans="2:16" ht="12.75">
      <c r="B178" s="198">
        <v>165</v>
      </c>
      <c r="C178" s="199">
        <f t="shared" si="8"/>
        <v>77.2625</v>
      </c>
      <c r="D178" s="87"/>
      <c r="E178" s="87"/>
      <c r="F178" s="87"/>
      <c r="G178" s="87"/>
      <c r="H178" s="90"/>
      <c r="J178" s="198">
        <v>165</v>
      </c>
      <c r="K178" s="199">
        <f t="shared" si="9"/>
        <v>87.0625</v>
      </c>
      <c r="L178" s="87"/>
      <c r="M178" s="87"/>
      <c r="N178" s="87"/>
      <c r="O178" s="87"/>
      <c r="P178" s="90"/>
    </row>
    <row r="179" spans="2:16" ht="12.75">
      <c r="B179" s="198">
        <v>166</v>
      </c>
      <c r="C179" s="199">
        <f t="shared" si="8"/>
        <v>77.275</v>
      </c>
      <c r="D179" s="87"/>
      <c r="E179" s="87"/>
      <c r="F179" s="87"/>
      <c r="G179" s="87"/>
      <c r="H179" s="90"/>
      <c r="J179" s="198">
        <v>166</v>
      </c>
      <c r="K179" s="199">
        <f t="shared" si="9"/>
        <v>87.075</v>
      </c>
      <c r="L179" s="87"/>
      <c r="M179" s="87"/>
      <c r="N179" s="87"/>
      <c r="O179" s="87"/>
      <c r="P179" s="90"/>
    </row>
    <row r="180" spans="2:16" ht="12.75">
      <c r="B180" s="198">
        <v>167</v>
      </c>
      <c r="C180" s="199">
        <f t="shared" si="8"/>
        <v>77.28750000000001</v>
      </c>
      <c r="D180" s="87"/>
      <c r="E180" s="87"/>
      <c r="F180" s="87"/>
      <c r="G180" s="87"/>
      <c r="H180" s="90"/>
      <c r="J180" s="198">
        <v>167</v>
      </c>
      <c r="K180" s="199">
        <f t="shared" si="9"/>
        <v>87.0875</v>
      </c>
      <c r="L180" s="87"/>
      <c r="M180" s="87"/>
      <c r="N180" s="87"/>
      <c r="O180" s="87"/>
      <c r="P180" s="90"/>
    </row>
    <row r="181" spans="2:16" ht="12.75">
      <c r="B181" s="198">
        <v>168</v>
      </c>
      <c r="C181" s="199">
        <f t="shared" si="8"/>
        <v>77.3</v>
      </c>
      <c r="D181" s="87"/>
      <c r="E181" s="87"/>
      <c r="F181" s="87"/>
      <c r="G181" s="87"/>
      <c r="H181" s="90"/>
      <c r="J181" s="198">
        <v>168</v>
      </c>
      <c r="K181" s="199">
        <f t="shared" si="9"/>
        <v>87.1</v>
      </c>
      <c r="L181" s="87"/>
      <c r="M181" s="87"/>
      <c r="N181" s="87"/>
      <c r="O181" s="87"/>
      <c r="P181" s="90"/>
    </row>
    <row r="182" spans="2:16" ht="12.75">
      <c r="B182" s="198">
        <v>169</v>
      </c>
      <c r="C182" s="199">
        <f t="shared" si="8"/>
        <v>77.3125</v>
      </c>
      <c r="D182" s="87"/>
      <c r="E182" s="87"/>
      <c r="F182" s="87"/>
      <c r="G182" s="87"/>
      <c r="H182" s="90"/>
      <c r="J182" s="198">
        <v>169</v>
      </c>
      <c r="K182" s="199">
        <f t="shared" si="9"/>
        <v>87.1125</v>
      </c>
      <c r="L182" s="87"/>
      <c r="M182" s="87"/>
      <c r="N182" s="87"/>
      <c r="O182" s="87"/>
      <c r="P182" s="90"/>
    </row>
    <row r="183" spans="2:16" ht="12.75">
      <c r="B183" s="198">
        <v>170</v>
      </c>
      <c r="C183" s="199">
        <f t="shared" si="8"/>
        <v>77.325</v>
      </c>
      <c r="D183" s="87"/>
      <c r="E183" s="87"/>
      <c r="F183" s="87"/>
      <c r="G183" s="87"/>
      <c r="H183" s="90"/>
      <c r="J183" s="198">
        <v>170</v>
      </c>
      <c r="K183" s="199">
        <f t="shared" si="9"/>
        <v>87.125</v>
      </c>
      <c r="L183" s="87"/>
      <c r="M183" s="87"/>
      <c r="N183" s="87"/>
      <c r="O183" s="87"/>
      <c r="P183" s="90"/>
    </row>
    <row r="184" spans="2:16" ht="12.75">
      <c r="B184" s="198">
        <v>171</v>
      </c>
      <c r="C184" s="199">
        <f t="shared" si="8"/>
        <v>77.3375</v>
      </c>
      <c r="D184" s="87"/>
      <c r="E184" s="87"/>
      <c r="F184" s="87"/>
      <c r="G184" s="87"/>
      <c r="H184" s="90"/>
      <c r="J184" s="198">
        <v>171</v>
      </c>
      <c r="K184" s="199">
        <f t="shared" si="9"/>
        <v>87.1375</v>
      </c>
      <c r="L184" s="87"/>
      <c r="M184" s="87"/>
      <c r="N184" s="87"/>
      <c r="O184" s="87"/>
      <c r="P184" s="90"/>
    </row>
    <row r="185" spans="2:16" ht="12.75">
      <c r="B185" s="198">
        <v>172</v>
      </c>
      <c r="C185" s="199">
        <f t="shared" si="8"/>
        <v>77.35000000000001</v>
      </c>
      <c r="D185" s="87"/>
      <c r="E185" s="87"/>
      <c r="F185" s="87"/>
      <c r="G185" s="87"/>
      <c r="H185" s="90"/>
      <c r="J185" s="198">
        <v>172</v>
      </c>
      <c r="K185" s="199">
        <f t="shared" si="9"/>
        <v>87.15</v>
      </c>
      <c r="L185" s="87"/>
      <c r="M185" s="87"/>
      <c r="N185" s="87"/>
      <c r="O185" s="87"/>
      <c r="P185" s="90"/>
    </row>
    <row r="186" spans="2:16" ht="12.75">
      <c r="B186" s="198">
        <v>173</v>
      </c>
      <c r="C186" s="199">
        <f t="shared" si="8"/>
        <v>77.3625</v>
      </c>
      <c r="D186" s="87"/>
      <c r="E186" s="87"/>
      <c r="F186" s="87"/>
      <c r="G186" s="87"/>
      <c r="H186" s="90"/>
      <c r="J186" s="198">
        <v>173</v>
      </c>
      <c r="K186" s="199">
        <f t="shared" si="9"/>
        <v>87.1625</v>
      </c>
      <c r="L186" s="87"/>
      <c r="M186" s="87"/>
      <c r="N186" s="87"/>
      <c r="O186" s="87"/>
      <c r="P186" s="90"/>
    </row>
    <row r="187" spans="2:16" ht="12.75">
      <c r="B187" s="198">
        <v>174</v>
      </c>
      <c r="C187" s="199">
        <f t="shared" si="8"/>
        <v>77.375</v>
      </c>
      <c r="D187" s="87"/>
      <c r="E187" s="87"/>
      <c r="F187" s="87"/>
      <c r="G187" s="87"/>
      <c r="H187" s="90"/>
      <c r="J187" s="198">
        <v>174</v>
      </c>
      <c r="K187" s="199">
        <f t="shared" si="9"/>
        <v>87.175</v>
      </c>
      <c r="L187" s="87"/>
      <c r="M187" s="87"/>
      <c r="N187" s="87"/>
      <c r="O187" s="87"/>
      <c r="P187" s="90"/>
    </row>
    <row r="188" spans="2:16" ht="12.75">
      <c r="B188" s="198">
        <v>175</v>
      </c>
      <c r="C188" s="199">
        <f t="shared" si="8"/>
        <v>77.3875</v>
      </c>
      <c r="D188" s="87"/>
      <c r="E188" s="87"/>
      <c r="F188" s="87"/>
      <c r="G188" s="87"/>
      <c r="H188" s="90"/>
      <c r="J188" s="198">
        <v>175</v>
      </c>
      <c r="K188" s="199">
        <f t="shared" si="9"/>
        <v>87.1875</v>
      </c>
      <c r="L188" s="87"/>
      <c r="M188" s="87"/>
      <c r="N188" s="87"/>
      <c r="O188" s="87"/>
      <c r="P188" s="90"/>
    </row>
    <row r="189" spans="2:16" ht="12.75">
      <c r="B189" s="198">
        <v>176</v>
      </c>
      <c r="C189" s="199">
        <f t="shared" si="8"/>
        <v>77.4</v>
      </c>
      <c r="D189" s="87"/>
      <c r="E189" s="87"/>
      <c r="F189" s="87"/>
      <c r="G189" s="87"/>
      <c r="H189" s="90"/>
      <c r="J189" s="198">
        <v>176</v>
      </c>
      <c r="K189" s="199">
        <f t="shared" si="9"/>
        <v>87.2</v>
      </c>
      <c r="L189" s="87"/>
      <c r="M189" s="87"/>
      <c r="N189" s="87"/>
      <c r="O189" s="87"/>
      <c r="P189" s="90"/>
    </row>
    <row r="190" spans="2:16" ht="12.75">
      <c r="B190" s="198">
        <v>177</v>
      </c>
      <c r="C190" s="199">
        <f t="shared" si="8"/>
        <v>77.41250000000001</v>
      </c>
      <c r="D190" s="87"/>
      <c r="E190" s="87"/>
      <c r="F190" s="87"/>
      <c r="G190" s="87"/>
      <c r="H190" s="90"/>
      <c r="J190" s="198">
        <v>177</v>
      </c>
      <c r="K190" s="199">
        <f t="shared" si="9"/>
        <v>87.2125</v>
      </c>
      <c r="L190" s="87"/>
      <c r="M190" s="87"/>
      <c r="N190" s="87"/>
      <c r="O190" s="87"/>
      <c r="P190" s="90"/>
    </row>
    <row r="191" spans="2:16" ht="12.75">
      <c r="B191" s="198">
        <v>178</v>
      </c>
      <c r="C191" s="199">
        <f t="shared" si="8"/>
        <v>77.425</v>
      </c>
      <c r="D191" s="87"/>
      <c r="E191" s="87"/>
      <c r="F191" s="87"/>
      <c r="G191" s="87"/>
      <c r="H191" s="90"/>
      <c r="J191" s="198">
        <v>178</v>
      </c>
      <c r="K191" s="199">
        <f t="shared" si="9"/>
        <v>87.225</v>
      </c>
      <c r="L191" s="87"/>
      <c r="M191" s="87"/>
      <c r="N191" s="87"/>
      <c r="O191" s="87"/>
      <c r="P191" s="90"/>
    </row>
    <row r="192" spans="2:16" ht="12.75">
      <c r="B192" s="198">
        <v>179</v>
      </c>
      <c r="C192" s="199">
        <f t="shared" si="8"/>
        <v>77.4375</v>
      </c>
      <c r="D192" s="87"/>
      <c r="E192" s="87"/>
      <c r="F192" s="87"/>
      <c r="G192" s="87"/>
      <c r="H192" s="90"/>
      <c r="J192" s="198">
        <v>179</v>
      </c>
      <c r="K192" s="199">
        <f t="shared" si="9"/>
        <v>87.2375</v>
      </c>
      <c r="L192" s="87"/>
      <c r="M192" s="87"/>
      <c r="N192" s="87"/>
      <c r="O192" s="87"/>
      <c r="P192" s="90"/>
    </row>
    <row r="193" spans="2:16" ht="12.75">
      <c r="B193" s="198">
        <v>180</v>
      </c>
      <c r="C193" s="199">
        <f t="shared" si="8"/>
        <v>77.45</v>
      </c>
      <c r="D193" s="87"/>
      <c r="E193" s="87"/>
      <c r="F193" s="87"/>
      <c r="G193" s="87"/>
      <c r="H193" s="90"/>
      <c r="J193" s="198">
        <v>180</v>
      </c>
      <c r="K193" s="199">
        <f t="shared" si="9"/>
        <v>87.25</v>
      </c>
      <c r="L193" s="87"/>
      <c r="M193" s="87"/>
      <c r="N193" s="87"/>
      <c r="O193" s="87"/>
      <c r="P193" s="90"/>
    </row>
    <row r="194" spans="2:16" ht="12.75">
      <c r="B194" s="198">
        <v>181</v>
      </c>
      <c r="C194" s="199">
        <f t="shared" si="8"/>
        <v>77.4625</v>
      </c>
      <c r="D194" s="87"/>
      <c r="E194" s="87"/>
      <c r="F194" s="87"/>
      <c r="G194" s="87"/>
      <c r="H194" s="90"/>
      <c r="J194" s="198">
        <v>181</v>
      </c>
      <c r="K194" s="199">
        <f t="shared" si="9"/>
        <v>87.2625</v>
      </c>
      <c r="L194" s="87"/>
      <c r="M194" s="87"/>
      <c r="N194" s="87"/>
      <c r="O194" s="87"/>
      <c r="P194" s="90"/>
    </row>
    <row r="195" spans="2:16" ht="12.75">
      <c r="B195" s="198">
        <v>182</v>
      </c>
      <c r="C195" s="199">
        <f t="shared" si="8"/>
        <v>77.47500000000001</v>
      </c>
      <c r="D195" s="87"/>
      <c r="E195" s="87"/>
      <c r="F195" s="87"/>
      <c r="G195" s="87"/>
      <c r="H195" s="90"/>
      <c r="J195" s="198">
        <v>182</v>
      </c>
      <c r="K195" s="199">
        <f t="shared" si="9"/>
        <v>87.275</v>
      </c>
      <c r="L195" s="87"/>
      <c r="M195" s="87"/>
      <c r="N195" s="87"/>
      <c r="O195" s="87"/>
      <c r="P195" s="90"/>
    </row>
    <row r="196" spans="2:16" ht="12.75">
      <c r="B196" s="198">
        <v>183</v>
      </c>
      <c r="C196" s="199">
        <f t="shared" si="8"/>
        <v>77.4875</v>
      </c>
      <c r="D196" s="87"/>
      <c r="E196" s="87"/>
      <c r="F196" s="87"/>
      <c r="G196" s="87"/>
      <c r="H196" s="90"/>
      <c r="J196" s="198">
        <v>183</v>
      </c>
      <c r="K196" s="199">
        <f t="shared" si="9"/>
        <v>87.2875</v>
      </c>
      <c r="L196" s="87"/>
      <c r="M196" s="87"/>
      <c r="N196" s="87"/>
      <c r="O196" s="87"/>
      <c r="P196" s="90"/>
    </row>
    <row r="197" spans="2:16" ht="12.75">
      <c r="B197" s="198">
        <v>184</v>
      </c>
      <c r="C197" s="199">
        <f t="shared" si="8"/>
        <v>77.5</v>
      </c>
      <c r="D197" s="87"/>
      <c r="E197" s="87"/>
      <c r="F197" s="87"/>
      <c r="G197" s="87"/>
      <c r="H197" s="90"/>
      <c r="J197" s="198">
        <v>184</v>
      </c>
      <c r="K197" s="199">
        <f t="shared" si="9"/>
        <v>87.3</v>
      </c>
      <c r="L197" s="87"/>
      <c r="M197" s="87"/>
      <c r="N197" s="87"/>
      <c r="O197" s="87"/>
      <c r="P197" s="90"/>
    </row>
    <row r="198" spans="2:16" ht="12.75">
      <c r="B198" s="198">
        <v>185</v>
      </c>
      <c r="C198" s="199">
        <f t="shared" si="8"/>
        <v>77.5125</v>
      </c>
      <c r="D198" s="87"/>
      <c r="E198" s="87"/>
      <c r="F198" s="87"/>
      <c r="G198" s="87"/>
      <c r="H198" s="90"/>
      <c r="J198" s="198">
        <v>185</v>
      </c>
      <c r="K198" s="199">
        <f t="shared" si="9"/>
        <v>87.3125</v>
      </c>
      <c r="L198" s="87"/>
      <c r="M198" s="87"/>
      <c r="N198" s="87"/>
      <c r="O198" s="87"/>
      <c r="P198" s="90"/>
    </row>
    <row r="199" spans="2:16" ht="12.75">
      <c r="B199" s="198">
        <v>186</v>
      </c>
      <c r="C199" s="199">
        <f t="shared" si="8"/>
        <v>77.525</v>
      </c>
      <c r="D199" s="87"/>
      <c r="E199" s="87"/>
      <c r="F199" s="87"/>
      <c r="G199" s="87"/>
      <c r="H199" s="90"/>
      <c r="J199" s="198">
        <v>186</v>
      </c>
      <c r="K199" s="199">
        <f t="shared" si="9"/>
        <v>87.325</v>
      </c>
      <c r="L199" s="87"/>
      <c r="M199" s="87"/>
      <c r="N199" s="87"/>
      <c r="O199" s="87"/>
      <c r="P199" s="90"/>
    </row>
    <row r="200" spans="2:16" ht="12.75">
      <c r="B200" s="198">
        <v>187</v>
      </c>
      <c r="C200" s="199">
        <f t="shared" si="8"/>
        <v>77.53750000000001</v>
      </c>
      <c r="D200" s="87"/>
      <c r="E200" s="87"/>
      <c r="F200" s="87"/>
      <c r="G200" s="87"/>
      <c r="H200" s="90"/>
      <c r="J200" s="198">
        <v>187</v>
      </c>
      <c r="K200" s="199">
        <f t="shared" si="9"/>
        <v>87.3375</v>
      </c>
      <c r="L200" s="87"/>
      <c r="M200" s="87"/>
      <c r="N200" s="87"/>
      <c r="O200" s="87"/>
      <c r="P200" s="90"/>
    </row>
    <row r="201" spans="2:16" ht="12.75">
      <c r="B201" s="198">
        <v>188</v>
      </c>
      <c r="C201" s="199">
        <f t="shared" si="8"/>
        <v>77.55</v>
      </c>
      <c r="D201" s="87"/>
      <c r="E201" s="87"/>
      <c r="F201" s="87"/>
      <c r="G201" s="87"/>
      <c r="H201" s="90"/>
      <c r="J201" s="198">
        <v>188</v>
      </c>
      <c r="K201" s="199">
        <f t="shared" si="9"/>
        <v>87.35</v>
      </c>
      <c r="L201" s="87"/>
      <c r="M201" s="87"/>
      <c r="N201" s="87"/>
      <c r="O201" s="87"/>
      <c r="P201" s="90"/>
    </row>
    <row r="202" spans="2:16" ht="12.75">
      <c r="B202" s="198">
        <v>189</v>
      </c>
      <c r="C202" s="199">
        <f t="shared" si="8"/>
        <v>77.5625</v>
      </c>
      <c r="D202" s="87"/>
      <c r="E202" s="87"/>
      <c r="F202" s="87"/>
      <c r="G202" s="87"/>
      <c r="H202" s="90"/>
      <c r="J202" s="198">
        <v>189</v>
      </c>
      <c r="K202" s="199">
        <f t="shared" si="9"/>
        <v>87.3625</v>
      </c>
      <c r="L202" s="87"/>
      <c r="M202" s="87"/>
      <c r="N202" s="87"/>
      <c r="O202" s="87"/>
      <c r="P202" s="90"/>
    </row>
    <row r="203" spans="2:16" ht="12.75">
      <c r="B203" s="198">
        <v>190</v>
      </c>
      <c r="C203" s="199">
        <f t="shared" si="8"/>
        <v>77.575</v>
      </c>
      <c r="D203" s="87"/>
      <c r="E203" s="87"/>
      <c r="F203" s="87"/>
      <c r="G203" s="87"/>
      <c r="H203" s="90"/>
      <c r="J203" s="198">
        <v>190</v>
      </c>
      <c r="K203" s="199">
        <f t="shared" si="9"/>
        <v>87.375</v>
      </c>
      <c r="L203" s="87"/>
      <c r="M203" s="87"/>
      <c r="N203" s="87"/>
      <c r="O203" s="87"/>
      <c r="P203" s="90"/>
    </row>
    <row r="204" spans="2:16" ht="12.75">
      <c r="B204" s="198">
        <v>191</v>
      </c>
      <c r="C204" s="199">
        <f>SUM(75.2+B204*0.0125)</f>
        <v>77.5875</v>
      </c>
      <c r="D204" s="87"/>
      <c r="E204" s="87"/>
      <c r="F204" s="87"/>
      <c r="G204" s="87"/>
      <c r="H204" s="90"/>
      <c r="J204" s="198">
        <v>191</v>
      </c>
      <c r="K204" s="199">
        <f>SUM(85+J204*0.0125)</f>
        <v>87.3875</v>
      </c>
      <c r="L204" s="87"/>
      <c r="M204" s="87"/>
      <c r="N204" s="87"/>
      <c r="O204" s="87"/>
      <c r="P204" s="90"/>
    </row>
    <row r="205" spans="2:16" ht="12.75">
      <c r="B205" s="198">
        <v>192</v>
      </c>
      <c r="C205" s="199">
        <f aca="true" t="shared" si="10" ref="C205:C213">SUM(75.2+B205*0.0125)</f>
        <v>77.60000000000001</v>
      </c>
      <c r="D205" s="87"/>
      <c r="E205" s="87"/>
      <c r="F205" s="87"/>
      <c r="G205" s="87"/>
      <c r="H205" s="90"/>
      <c r="J205" s="198">
        <v>192</v>
      </c>
      <c r="K205" s="199">
        <f aca="true" t="shared" si="11" ref="K205:K213">SUM(85+J205*0.0125)</f>
        <v>87.4</v>
      </c>
      <c r="L205" s="87"/>
      <c r="M205" s="87"/>
      <c r="N205" s="87"/>
      <c r="O205" s="87"/>
      <c r="P205" s="90"/>
    </row>
    <row r="206" spans="2:16" ht="12.75">
      <c r="B206" s="198">
        <v>193</v>
      </c>
      <c r="C206" s="199">
        <f t="shared" si="10"/>
        <v>77.6125</v>
      </c>
      <c r="D206" s="87"/>
      <c r="E206" s="87"/>
      <c r="F206" s="87"/>
      <c r="G206" s="87"/>
      <c r="H206" s="90"/>
      <c r="J206" s="198">
        <v>193</v>
      </c>
      <c r="K206" s="199">
        <f t="shared" si="11"/>
        <v>87.4125</v>
      </c>
      <c r="L206" s="87"/>
      <c r="M206" s="87"/>
      <c r="N206" s="87"/>
      <c r="O206" s="87"/>
      <c r="P206" s="90"/>
    </row>
    <row r="207" spans="2:16" ht="12.75">
      <c r="B207" s="198">
        <v>194</v>
      </c>
      <c r="C207" s="199">
        <f t="shared" si="10"/>
        <v>77.625</v>
      </c>
      <c r="D207" s="87"/>
      <c r="E207" s="87"/>
      <c r="F207" s="87"/>
      <c r="G207" s="87"/>
      <c r="H207" s="90"/>
      <c r="J207" s="198">
        <v>194</v>
      </c>
      <c r="K207" s="199">
        <f t="shared" si="11"/>
        <v>87.425</v>
      </c>
      <c r="L207" s="87"/>
      <c r="M207" s="87"/>
      <c r="N207" s="87"/>
      <c r="O207" s="87"/>
      <c r="P207" s="90"/>
    </row>
    <row r="208" spans="2:16" ht="12.75">
      <c r="B208" s="198">
        <v>195</v>
      </c>
      <c r="C208" s="199">
        <f t="shared" si="10"/>
        <v>77.6375</v>
      </c>
      <c r="D208" s="87"/>
      <c r="E208" s="87"/>
      <c r="F208" s="87"/>
      <c r="G208" s="87"/>
      <c r="H208" s="90"/>
      <c r="J208" s="198">
        <v>195</v>
      </c>
      <c r="K208" s="199">
        <f t="shared" si="11"/>
        <v>87.4375</v>
      </c>
      <c r="L208" s="87"/>
      <c r="M208" s="87"/>
      <c r="N208" s="87"/>
      <c r="O208" s="87"/>
      <c r="P208" s="90"/>
    </row>
    <row r="209" spans="2:16" ht="12.75">
      <c r="B209" s="198">
        <v>196</v>
      </c>
      <c r="C209" s="199">
        <f t="shared" si="10"/>
        <v>77.65</v>
      </c>
      <c r="D209" s="87"/>
      <c r="E209" s="87"/>
      <c r="F209" s="87"/>
      <c r="G209" s="87"/>
      <c r="H209" s="90"/>
      <c r="J209" s="198">
        <v>196</v>
      </c>
      <c r="K209" s="199">
        <f t="shared" si="11"/>
        <v>87.45</v>
      </c>
      <c r="L209" s="87"/>
      <c r="M209" s="87"/>
      <c r="N209" s="87"/>
      <c r="O209" s="87"/>
      <c r="P209" s="90"/>
    </row>
    <row r="210" spans="2:16" ht="12.75">
      <c r="B210" s="198">
        <v>197</v>
      </c>
      <c r="C210" s="199">
        <f t="shared" si="10"/>
        <v>77.66250000000001</v>
      </c>
      <c r="D210" s="87"/>
      <c r="E210" s="87"/>
      <c r="F210" s="87"/>
      <c r="G210" s="87"/>
      <c r="H210" s="90"/>
      <c r="J210" s="198">
        <v>197</v>
      </c>
      <c r="K210" s="199">
        <f t="shared" si="11"/>
        <v>87.4625</v>
      </c>
      <c r="L210" s="87"/>
      <c r="M210" s="87"/>
      <c r="N210" s="87"/>
      <c r="O210" s="87"/>
      <c r="P210" s="90"/>
    </row>
    <row r="211" spans="2:16" ht="12.75">
      <c r="B211" s="198">
        <v>198</v>
      </c>
      <c r="C211" s="199">
        <f t="shared" si="10"/>
        <v>77.675</v>
      </c>
      <c r="D211" s="87"/>
      <c r="E211" s="87"/>
      <c r="F211" s="87"/>
      <c r="G211" s="87"/>
      <c r="H211" s="90"/>
      <c r="J211" s="198">
        <v>198</v>
      </c>
      <c r="K211" s="199">
        <f t="shared" si="11"/>
        <v>87.475</v>
      </c>
      <c r="L211" s="87"/>
      <c r="M211" s="87"/>
      <c r="N211" s="87"/>
      <c r="O211" s="87"/>
      <c r="P211" s="90"/>
    </row>
    <row r="212" spans="2:16" ht="12.75">
      <c r="B212" s="198">
        <v>199</v>
      </c>
      <c r="C212" s="199">
        <f t="shared" si="10"/>
        <v>77.6875</v>
      </c>
      <c r="D212" s="87"/>
      <c r="E212" s="87"/>
      <c r="F212" s="87"/>
      <c r="G212" s="87"/>
      <c r="H212" s="90"/>
      <c r="J212" s="198">
        <v>199</v>
      </c>
      <c r="K212" s="199">
        <f t="shared" si="11"/>
        <v>87.4875</v>
      </c>
      <c r="L212" s="87"/>
      <c r="M212" s="87"/>
      <c r="N212" s="87"/>
      <c r="O212" s="87"/>
      <c r="P212" s="90"/>
    </row>
    <row r="213" spans="2:16" ht="13.5" thickBot="1">
      <c r="B213" s="200">
        <v>200</v>
      </c>
      <c r="C213" s="201">
        <f t="shared" si="10"/>
        <v>77.7</v>
      </c>
      <c r="D213" s="91"/>
      <c r="E213" s="91"/>
      <c r="F213" s="91"/>
      <c r="G213" s="91"/>
      <c r="H213" s="92"/>
      <c r="J213" s="200">
        <v>200</v>
      </c>
      <c r="K213" s="201">
        <f t="shared" si="11"/>
        <v>87.5</v>
      </c>
      <c r="L213" s="91"/>
      <c r="M213" s="91"/>
      <c r="N213" s="91"/>
      <c r="O213" s="91"/>
      <c r="P213" s="92"/>
    </row>
  </sheetData>
  <mergeCells count="5">
    <mergeCell ref="D6:N6"/>
    <mergeCell ref="D7:N7"/>
    <mergeCell ref="D8:N8"/>
    <mergeCell ref="D9:N9"/>
    <mergeCell ref="D10:N10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6:K442"/>
  <sheetViews>
    <sheetView workbookViewId="0" topLeftCell="C94">
      <selection activeCell="H105" sqref="H105"/>
    </sheetView>
  </sheetViews>
  <sheetFormatPr defaultColWidth="9.140625" defaultRowHeight="12.75"/>
  <cols>
    <col min="1" max="1" width="6.28125" style="0" customWidth="1"/>
    <col min="2" max="2" width="12.00390625" style="0" customWidth="1"/>
    <col min="3" max="3" width="19.140625" style="0" customWidth="1"/>
    <col min="4" max="4" width="9.140625" style="1" customWidth="1"/>
    <col min="6" max="6" width="12.421875" style="0" customWidth="1"/>
    <col min="7" max="7" width="11.7109375" style="0" customWidth="1"/>
    <col min="8" max="8" width="117.8515625" style="74" customWidth="1"/>
  </cols>
  <sheetData>
    <row r="1" ht="12.75"/>
    <row r="2" ht="12.75"/>
    <row r="3" ht="12.75"/>
    <row r="4" ht="12.75"/>
    <row r="5" ht="13.5" thickBot="1"/>
    <row r="6" spans="2:8" ht="12.75">
      <c r="B6" s="149"/>
      <c r="C6" s="153"/>
      <c r="D6" s="210"/>
      <c r="E6" s="153"/>
      <c r="F6" s="153"/>
      <c r="G6" s="153"/>
      <c r="H6" s="154"/>
    </row>
    <row r="7" spans="2:8" ht="15.75">
      <c r="B7" s="159"/>
      <c r="C7" s="350" t="s">
        <v>356</v>
      </c>
      <c r="D7" s="369"/>
      <c r="E7" s="369"/>
      <c r="F7" s="369"/>
      <c r="G7" s="370"/>
      <c r="H7" s="156"/>
    </row>
    <row r="8" spans="2:8" ht="15.75">
      <c r="B8" s="248"/>
      <c r="C8" s="364" t="s">
        <v>345</v>
      </c>
      <c r="D8" s="364"/>
      <c r="E8" s="364"/>
      <c r="F8" s="364"/>
      <c r="G8" s="365"/>
      <c r="H8" s="156"/>
    </row>
    <row r="9" spans="2:8" ht="15.75">
      <c r="B9" s="248"/>
      <c r="C9" s="371" t="s">
        <v>336</v>
      </c>
      <c r="D9" s="371"/>
      <c r="E9" s="371"/>
      <c r="F9" s="371"/>
      <c r="G9" s="372"/>
      <c r="H9" s="156"/>
    </row>
    <row r="10" spans="2:8" ht="15">
      <c r="B10" s="159"/>
      <c r="C10" s="373"/>
      <c r="D10" s="371"/>
      <c r="E10" s="371"/>
      <c r="F10" s="371"/>
      <c r="G10" s="372"/>
      <c r="H10" s="156"/>
    </row>
    <row r="11" spans="2:8" ht="13.5" thickBot="1">
      <c r="B11" s="160"/>
      <c r="C11" s="157"/>
      <c r="D11" s="213"/>
      <c r="E11" s="157"/>
      <c r="F11" s="157"/>
      <c r="G11" s="157"/>
      <c r="H11" s="158"/>
    </row>
    <row r="12" ht="13.5" thickBot="1"/>
    <row r="13" spans="1:9" ht="13.5" thickBot="1">
      <c r="A13" s="257"/>
      <c r="B13" s="258"/>
      <c r="C13" s="258"/>
      <c r="D13" s="259"/>
      <c r="E13" s="258"/>
      <c r="F13" s="258"/>
      <c r="G13" s="258"/>
      <c r="H13" s="260"/>
      <c r="I13" s="261"/>
    </row>
    <row r="14" ht="13.5" thickBot="1"/>
    <row r="15" spans="2:8" ht="12.75">
      <c r="B15" s="149"/>
      <c r="C15" s="153"/>
      <c r="D15" s="210"/>
      <c r="E15" s="153"/>
      <c r="F15" s="153"/>
      <c r="G15" s="153"/>
      <c r="H15" s="154"/>
    </row>
    <row r="16" spans="2:8" ht="15.75">
      <c r="B16" s="159"/>
      <c r="C16" s="350" t="s">
        <v>7</v>
      </c>
      <c r="D16" s="369"/>
      <c r="E16" s="369"/>
      <c r="F16" s="369"/>
      <c r="G16" s="370"/>
      <c r="H16" s="156"/>
    </row>
    <row r="17" spans="1:8" ht="15.75">
      <c r="A17" s="2">
        <v>1</v>
      </c>
      <c r="B17" s="248"/>
      <c r="C17" s="364" t="s">
        <v>345</v>
      </c>
      <c r="D17" s="364"/>
      <c r="E17" s="364"/>
      <c r="F17" s="364"/>
      <c r="G17" s="365"/>
      <c r="H17" s="156"/>
    </row>
    <row r="18" spans="2:8" ht="15.75">
      <c r="B18" s="248"/>
      <c r="C18" s="359" t="s">
        <v>336</v>
      </c>
      <c r="D18" s="359"/>
      <c r="E18" s="359"/>
      <c r="F18" s="359"/>
      <c r="G18" s="360"/>
      <c r="H18" s="156"/>
    </row>
    <row r="19" spans="2:11" ht="12.75">
      <c r="B19" s="159"/>
      <c r="C19" s="353" t="s">
        <v>17</v>
      </c>
      <c r="D19" s="359"/>
      <c r="E19" s="359"/>
      <c r="F19" s="359"/>
      <c r="G19" s="360"/>
      <c r="H19" s="156"/>
      <c r="K19" s="11"/>
    </row>
    <row r="20" spans="2:8" ht="13.5" thickBot="1">
      <c r="B20" s="160"/>
      <c r="C20" s="157"/>
      <c r="D20" s="213"/>
      <c r="E20" s="157"/>
      <c r="F20" s="157"/>
      <c r="G20" s="157"/>
      <c r="H20" s="158"/>
    </row>
    <row r="21" ht="13.5" thickBot="1">
      <c r="K21" s="11"/>
    </row>
    <row r="22" spans="1:8" s="15" customFormat="1" ht="13.5" thickBot="1">
      <c r="A22" s="33"/>
      <c r="B22" s="179" t="s">
        <v>0</v>
      </c>
      <c r="C22" s="181" t="s">
        <v>5</v>
      </c>
      <c r="D22" s="181" t="s">
        <v>1</v>
      </c>
      <c r="E22" s="181" t="s">
        <v>2</v>
      </c>
      <c r="F22" s="181" t="s">
        <v>3</v>
      </c>
      <c r="G22" s="182" t="s">
        <v>4</v>
      </c>
      <c r="H22" s="183" t="s">
        <v>29</v>
      </c>
    </row>
    <row r="23" spans="1:8" s="15" customFormat="1" ht="12.75">
      <c r="A23" s="33"/>
      <c r="B23" s="12">
        <v>1</v>
      </c>
      <c r="C23" s="16">
        <f aca="true" t="shared" si="0" ref="C23:C54">SUM(146+B23*0.0125)</f>
        <v>146.0125</v>
      </c>
      <c r="D23" s="38"/>
      <c r="E23" s="13"/>
      <c r="F23" s="13"/>
      <c r="G23" s="53"/>
      <c r="H23" s="70"/>
    </row>
    <row r="24" spans="2:8" s="15" customFormat="1" ht="12.75">
      <c r="B24" s="17">
        <f>SUM(B23+1)</f>
        <v>2</v>
      </c>
      <c r="C24" s="18">
        <f t="shared" si="0"/>
        <v>146.025</v>
      </c>
      <c r="D24" s="43"/>
      <c r="E24" s="19"/>
      <c r="F24" s="19"/>
      <c r="G24" s="54"/>
      <c r="H24" s="71"/>
    </row>
    <row r="25" spans="2:8" s="15" customFormat="1" ht="12.75">
      <c r="B25" s="17">
        <f aca="true" t="shared" si="1" ref="B25:B85">SUM(B24+1)</f>
        <v>3</v>
      </c>
      <c r="C25" s="18">
        <f t="shared" si="0"/>
        <v>146.0375</v>
      </c>
      <c r="D25" s="43"/>
      <c r="E25" s="19"/>
      <c r="F25" s="19"/>
      <c r="G25" s="54"/>
      <c r="H25" s="71"/>
    </row>
    <row r="26" spans="2:8" s="15" customFormat="1" ht="12.75">
      <c r="B26" s="17">
        <f t="shared" si="1"/>
        <v>4</v>
      </c>
      <c r="C26" s="18">
        <f t="shared" si="0"/>
        <v>146.05</v>
      </c>
      <c r="D26" s="43"/>
      <c r="E26" s="19"/>
      <c r="F26" s="19"/>
      <c r="G26" s="54"/>
      <c r="H26" s="71"/>
    </row>
    <row r="27" spans="2:8" s="15" customFormat="1" ht="12.75">
      <c r="B27" s="17">
        <f t="shared" si="1"/>
        <v>5</v>
      </c>
      <c r="C27" s="18">
        <f t="shared" si="0"/>
        <v>146.0625</v>
      </c>
      <c r="D27" s="43"/>
      <c r="E27" s="19"/>
      <c r="F27" s="19"/>
      <c r="G27" s="54"/>
      <c r="H27" s="71"/>
    </row>
    <row r="28" spans="2:8" s="15" customFormat="1" ht="12.75">
      <c r="B28" s="17">
        <f t="shared" si="1"/>
        <v>6</v>
      </c>
      <c r="C28" s="18">
        <f t="shared" si="0"/>
        <v>146.075</v>
      </c>
      <c r="D28" s="43"/>
      <c r="E28" s="19"/>
      <c r="F28" s="19"/>
      <c r="G28" s="54"/>
      <c r="H28" s="71"/>
    </row>
    <row r="29" spans="2:8" s="15" customFormat="1" ht="12.75">
      <c r="B29" s="17">
        <f t="shared" si="1"/>
        <v>7</v>
      </c>
      <c r="C29" s="18">
        <f t="shared" si="0"/>
        <v>146.0875</v>
      </c>
      <c r="D29" s="43"/>
      <c r="E29" s="19"/>
      <c r="F29" s="19"/>
      <c r="G29" s="54"/>
      <c r="H29" s="71"/>
    </row>
    <row r="30" spans="2:8" s="15" customFormat="1" ht="12.75">
      <c r="B30" s="17">
        <f t="shared" si="1"/>
        <v>8</v>
      </c>
      <c r="C30" s="18">
        <f t="shared" si="0"/>
        <v>146.1</v>
      </c>
      <c r="D30" s="43"/>
      <c r="E30" s="19"/>
      <c r="F30" s="19"/>
      <c r="G30" s="54"/>
      <c r="H30" s="71"/>
    </row>
    <row r="31" spans="2:8" s="15" customFormat="1" ht="12.75">
      <c r="B31" s="17">
        <f t="shared" si="1"/>
        <v>9</v>
      </c>
      <c r="C31" s="18">
        <f t="shared" si="0"/>
        <v>146.1125</v>
      </c>
      <c r="D31" s="43"/>
      <c r="E31" s="19"/>
      <c r="F31" s="19"/>
      <c r="G31" s="54"/>
      <c r="H31" s="71"/>
    </row>
    <row r="32" spans="2:8" s="15" customFormat="1" ht="12.75">
      <c r="B32" s="17">
        <f t="shared" si="1"/>
        <v>10</v>
      </c>
      <c r="C32" s="18">
        <f t="shared" si="0"/>
        <v>146.125</v>
      </c>
      <c r="D32" s="43"/>
      <c r="E32" s="19"/>
      <c r="F32" s="19"/>
      <c r="G32" s="54"/>
      <c r="H32" s="71"/>
    </row>
    <row r="33" spans="2:8" s="15" customFormat="1" ht="12.75">
      <c r="B33" s="17">
        <f t="shared" si="1"/>
        <v>11</v>
      </c>
      <c r="C33" s="18">
        <f t="shared" si="0"/>
        <v>146.1375</v>
      </c>
      <c r="D33" s="43"/>
      <c r="E33" s="19"/>
      <c r="F33" s="19"/>
      <c r="G33" s="54"/>
      <c r="H33" s="71"/>
    </row>
    <row r="34" spans="2:8" s="15" customFormat="1" ht="12.75">
      <c r="B34" s="17">
        <f t="shared" si="1"/>
        <v>12</v>
      </c>
      <c r="C34" s="18">
        <f t="shared" si="0"/>
        <v>146.15</v>
      </c>
      <c r="D34" s="43"/>
      <c r="E34" s="19"/>
      <c r="F34" s="19"/>
      <c r="G34" s="54"/>
      <c r="H34" s="71"/>
    </row>
    <row r="35" spans="2:8" s="15" customFormat="1" ht="12.75">
      <c r="B35" s="17">
        <f t="shared" si="1"/>
        <v>13</v>
      </c>
      <c r="C35" s="18">
        <f t="shared" si="0"/>
        <v>146.1625</v>
      </c>
      <c r="D35" s="43"/>
      <c r="E35" s="19"/>
      <c r="F35" s="19"/>
      <c r="G35" s="54"/>
      <c r="H35" s="71"/>
    </row>
    <row r="36" spans="2:8" s="15" customFormat="1" ht="12.75">
      <c r="B36" s="17">
        <f t="shared" si="1"/>
        <v>14</v>
      </c>
      <c r="C36" s="18">
        <f t="shared" si="0"/>
        <v>146.175</v>
      </c>
      <c r="D36" s="43"/>
      <c r="E36" s="19"/>
      <c r="F36" s="19"/>
      <c r="G36" s="54"/>
      <c r="H36" s="71"/>
    </row>
    <row r="37" spans="2:8" s="15" customFormat="1" ht="12.75">
      <c r="B37" s="17">
        <f t="shared" si="1"/>
        <v>15</v>
      </c>
      <c r="C37" s="18">
        <f t="shared" si="0"/>
        <v>146.1875</v>
      </c>
      <c r="D37" s="43"/>
      <c r="E37" s="19"/>
      <c r="F37" s="19"/>
      <c r="G37" s="54"/>
      <c r="H37" s="71"/>
    </row>
    <row r="38" spans="2:8" s="15" customFormat="1" ht="12.75">
      <c r="B38" s="17">
        <f t="shared" si="1"/>
        <v>16</v>
      </c>
      <c r="C38" s="18">
        <f t="shared" si="0"/>
        <v>146.2</v>
      </c>
      <c r="D38" s="43"/>
      <c r="E38" s="19"/>
      <c r="F38" s="19"/>
      <c r="G38" s="54"/>
      <c r="H38" s="71"/>
    </row>
    <row r="39" spans="2:8" s="15" customFormat="1" ht="12.75">
      <c r="B39" s="17">
        <f t="shared" si="1"/>
        <v>17</v>
      </c>
      <c r="C39" s="18">
        <f t="shared" si="0"/>
        <v>146.2125</v>
      </c>
      <c r="D39" s="43"/>
      <c r="E39" s="19"/>
      <c r="F39" s="19"/>
      <c r="G39" s="54"/>
      <c r="H39" s="71"/>
    </row>
    <row r="40" spans="2:8" s="15" customFormat="1" ht="12.75">
      <c r="B40" s="17">
        <f t="shared" si="1"/>
        <v>18</v>
      </c>
      <c r="C40" s="18">
        <f t="shared" si="0"/>
        <v>146.225</v>
      </c>
      <c r="D40" s="43"/>
      <c r="E40" s="19"/>
      <c r="F40" s="19"/>
      <c r="G40" s="54"/>
      <c r="H40" s="71"/>
    </row>
    <row r="41" spans="2:8" s="15" customFormat="1" ht="12.75">
      <c r="B41" s="17">
        <f t="shared" si="1"/>
        <v>19</v>
      </c>
      <c r="C41" s="18">
        <f t="shared" si="0"/>
        <v>146.2375</v>
      </c>
      <c r="D41" s="43"/>
      <c r="E41" s="19"/>
      <c r="F41" s="19"/>
      <c r="G41" s="54"/>
      <c r="H41" s="71"/>
    </row>
    <row r="42" spans="2:8" s="15" customFormat="1" ht="12.75">
      <c r="B42" s="17">
        <f t="shared" si="1"/>
        <v>20</v>
      </c>
      <c r="C42" s="18">
        <f t="shared" si="0"/>
        <v>146.25</v>
      </c>
      <c r="D42" s="43"/>
      <c r="E42" s="19"/>
      <c r="F42" s="19"/>
      <c r="G42" s="54"/>
      <c r="H42" s="71"/>
    </row>
    <row r="43" spans="2:8" s="15" customFormat="1" ht="12.75">
      <c r="B43" s="17">
        <f t="shared" si="1"/>
        <v>21</v>
      </c>
      <c r="C43" s="18">
        <f t="shared" si="0"/>
        <v>146.2625</v>
      </c>
      <c r="D43" s="43"/>
      <c r="E43" s="19"/>
      <c r="F43" s="19"/>
      <c r="G43" s="54"/>
      <c r="H43" s="71"/>
    </row>
    <row r="44" spans="2:8" s="15" customFormat="1" ht="12.75">
      <c r="B44" s="17">
        <f t="shared" si="1"/>
        <v>22</v>
      </c>
      <c r="C44" s="18">
        <f t="shared" si="0"/>
        <v>146.275</v>
      </c>
      <c r="D44" s="43"/>
      <c r="E44" s="19"/>
      <c r="F44" s="19"/>
      <c r="G44" s="54"/>
      <c r="H44" s="71"/>
    </row>
    <row r="45" spans="2:8" s="15" customFormat="1" ht="12.75">
      <c r="B45" s="17">
        <f t="shared" si="1"/>
        <v>23</v>
      </c>
      <c r="C45" s="18">
        <f t="shared" si="0"/>
        <v>146.2875</v>
      </c>
      <c r="D45" s="43"/>
      <c r="E45" s="19"/>
      <c r="F45" s="19"/>
      <c r="G45" s="54"/>
      <c r="H45" s="71"/>
    </row>
    <row r="46" spans="2:8" s="15" customFormat="1" ht="12.75">
      <c r="B46" s="17">
        <f t="shared" si="1"/>
        <v>24</v>
      </c>
      <c r="C46" s="18">
        <f t="shared" si="0"/>
        <v>146.3</v>
      </c>
      <c r="D46" s="43"/>
      <c r="E46" s="19"/>
      <c r="F46" s="19"/>
      <c r="G46" s="54"/>
      <c r="H46" s="71"/>
    </row>
    <row r="47" spans="2:8" s="15" customFormat="1" ht="12.75">
      <c r="B47" s="17">
        <f t="shared" si="1"/>
        <v>25</v>
      </c>
      <c r="C47" s="18">
        <f t="shared" si="0"/>
        <v>146.3125</v>
      </c>
      <c r="D47" s="43"/>
      <c r="E47" s="19"/>
      <c r="F47" s="19"/>
      <c r="G47" s="54"/>
      <c r="H47" s="71"/>
    </row>
    <row r="48" spans="2:8" s="15" customFormat="1" ht="12.75">
      <c r="B48" s="17">
        <f t="shared" si="1"/>
        <v>26</v>
      </c>
      <c r="C48" s="18">
        <f t="shared" si="0"/>
        <v>146.325</v>
      </c>
      <c r="D48" s="43"/>
      <c r="E48" s="19"/>
      <c r="F48" s="19"/>
      <c r="G48" s="54"/>
      <c r="H48" s="71"/>
    </row>
    <row r="49" spans="2:8" s="15" customFormat="1" ht="12.75">
      <c r="B49" s="17">
        <f t="shared" si="1"/>
        <v>27</v>
      </c>
      <c r="C49" s="18">
        <f t="shared" si="0"/>
        <v>146.3375</v>
      </c>
      <c r="D49" s="43"/>
      <c r="E49" s="19"/>
      <c r="F49" s="19"/>
      <c r="G49" s="54"/>
      <c r="H49" s="71"/>
    </row>
    <row r="50" spans="2:8" s="15" customFormat="1" ht="12.75">
      <c r="B50" s="17">
        <f t="shared" si="1"/>
        <v>28</v>
      </c>
      <c r="C50" s="18">
        <f t="shared" si="0"/>
        <v>146.35</v>
      </c>
      <c r="D50" s="43"/>
      <c r="E50" s="19"/>
      <c r="F50" s="19"/>
      <c r="G50" s="54"/>
      <c r="H50" s="71"/>
    </row>
    <row r="51" spans="2:8" s="15" customFormat="1" ht="12.75">
      <c r="B51" s="17">
        <f t="shared" si="1"/>
        <v>29</v>
      </c>
      <c r="C51" s="18">
        <f t="shared" si="0"/>
        <v>146.3625</v>
      </c>
      <c r="D51" s="43"/>
      <c r="E51" s="19"/>
      <c r="F51" s="19"/>
      <c r="G51" s="54"/>
      <c r="H51" s="71"/>
    </row>
    <row r="52" spans="2:8" s="15" customFormat="1" ht="12.75">
      <c r="B52" s="17">
        <f t="shared" si="1"/>
        <v>30</v>
      </c>
      <c r="C52" s="18">
        <f t="shared" si="0"/>
        <v>146.375</v>
      </c>
      <c r="D52" s="43"/>
      <c r="E52" s="19"/>
      <c r="F52" s="19"/>
      <c r="G52" s="54"/>
      <c r="H52" s="71"/>
    </row>
    <row r="53" spans="2:8" s="15" customFormat="1" ht="12.75">
      <c r="B53" s="17">
        <f t="shared" si="1"/>
        <v>31</v>
      </c>
      <c r="C53" s="18">
        <f t="shared" si="0"/>
        <v>146.3875</v>
      </c>
      <c r="D53" s="43"/>
      <c r="E53" s="19"/>
      <c r="F53" s="19"/>
      <c r="G53" s="54"/>
      <c r="H53" s="71"/>
    </row>
    <row r="54" spans="2:8" s="15" customFormat="1" ht="12.75">
      <c r="B54" s="17">
        <f t="shared" si="1"/>
        <v>32</v>
      </c>
      <c r="C54" s="18">
        <f t="shared" si="0"/>
        <v>146.4</v>
      </c>
      <c r="D54" s="43"/>
      <c r="E54" s="19"/>
      <c r="F54" s="19"/>
      <c r="G54" s="54"/>
      <c r="H54" s="71"/>
    </row>
    <row r="55" spans="2:8" s="15" customFormat="1" ht="12.75">
      <c r="B55" s="17">
        <f t="shared" si="1"/>
        <v>33</v>
      </c>
      <c r="C55" s="18">
        <f aca="true" t="shared" si="2" ref="C55:C85">SUM(146+B55*0.0125)</f>
        <v>146.4125</v>
      </c>
      <c r="D55" s="43"/>
      <c r="E55" s="19"/>
      <c r="F55" s="19"/>
      <c r="G55" s="54"/>
      <c r="H55" s="71"/>
    </row>
    <row r="56" spans="2:8" s="15" customFormat="1" ht="12.75">
      <c r="B56" s="17">
        <f t="shared" si="1"/>
        <v>34</v>
      </c>
      <c r="C56" s="18">
        <f t="shared" si="2"/>
        <v>146.425</v>
      </c>
      <c r="D56" s="43"/>
      <c r="E56" s="19"/>
      <c r="F56" s="19"/>
      <c r="G56" s="54"/>
      <c r="H56" s="71"/>
    </row>
    <row r="57" spans="2:8" s="15" customFormat="1" ht="12.75">
      <c r="B57" s="17">
        <f t="shared" si="1"/>
        <v>35</v>
      </c>
      <c r="C57" s="18">
        <f t="shared" si="2"/>
        <v>146.4375</v>
      </c>
      <c r="D57" s="43"/>
      <c r="E57" s="19"/>
      <c r="F57" s="19"/>
      <c r="G57" s="54"/>
      <c r="H57" s="71"/>
    </row>
    <row r="58" spans="2:8" s="15" customFormat="1" ht="12.75">
      <c r="B58" s="17">
        <f t="shared" si="1"/>
        <v>36</v>
      </c>
      <c r="C58" s="18">
        <f t="shared" si="2"/>
        <v>146.45</v>
      </c>
      <c r="D58" s="43"/>
      <c r="E58" s="19"/>
      <c r="F58" s="19"/>
      <c r="G58" s="54"/>
      <c r="H58" s="71"/>
    </row>
    <row r="59" spans="2:8" s="15" customFormat="1" ht="12.75">
      <c r="B59" s="17">
        <f t="shared" si="1"/>
        <v>37</v>
      </c>
      <c r="C59" s="18">
        <f t="shared" si="2"/>
        <v>146.4625</v>
      </c>
      <c r="D59" s="43"/>
      <c r="E59" s="19"/>
      <c r="F59" s="19"/>
      <c r="G59" s="54"/>
      <c r="H59" s="71"/>
    </row>
    <row r="60" spans="2:8" s="15" customFormat="1" ht="12.75">
      <c r="B60" s="216">
        <f t="shared" si="1"/>
        <v>38</v>
      </c>
      <c r="C60" s="217">
        <f t="shared" si="2"/>
        <v>146.475</v>
      </c>
      <c r="D60" s="218"/>
      <c r="E60" s="219"/>
      <c r="F60" s="219"/>
      <c r="G60" s="220"/>
      <c r="H60" s="221"/>
    </row>
    <row r="61" spans="2:8" s="15" customFormat="1" ht="12.75">
      <c r="B61" s="216">
        <f t="shared" si="1"/>
        <v>39</v>
      </c>
      <c r="C61" s="217">
        <f t="shared" si="2"/>
        <v>146.4875</v>
      </c>
      <c r="D61" s="218"/>
      <c r="E61" s="219"/>
      <c r="F61" s="219"/>
      <c r="G61" s="220"/>
      <c r="H61" s="221"/>
    </row>
    <row r="62" spans="2:8" s="15" customFormat="1" ht="12.75">
      <c r="B62" s="216">
        <f t="shared" si="1"/>
        <v>40</v>
      </c>
      <c r="C62" s="217">
        <f t="shared" si="2"/>
        <v>146.5</v>
      </c>
      <c r="D62" s="218"/>
      <c r="E62" s="219"/>
      <c r="F62" s="219"/>
      <c r="G62" s="220"/>
      <c r="H62" s="221"/>
    </row>
    <row r="63" spans="2:8" s="15" customFormat="1" ht="15.75" customHeight="1">
      <c r="B63" s="216">
        <f t="shared" si="1"/>
        <v>41</v>
      </c>
      <c r="C63" s="217">
        <f t="shared" si="2"/>
        <v>146.5125</v>
      </c>
      <c r="D63" s="218" t="s">
        <v>28</v>
      </c>
      <c r="E63" s="219"/>
      <c r="F63" s="219"/>
      <c r="G63" s="220"/>
      <c r="H63" s="136" t="s">
        <v>110</v>
      </c>
    </row>
    <row r="64" spans="2:8" s="15" customFormat="1" ht="15.75" customHeight="1">
      <c r="B64" s="216">
        <f t="shared" si="1"/>
        <v>42</v>
      </c>
      <c r="C64" s="217">
        <f t="shared" si="2"/>
        <v>146.525</v>
      </c>
      <c r="D64" s="218" t="s">
        <v>28</v>
      </c>
      <c r="E64" s="219"/>
      <c r="F64" s="219"/>
      <c r="G64" s="220"/>
      <c r="H64" s="136" t="s">
        <v>110</v>
      </c>
    </row>
    <row r="65" spans="2:8" s="15" customFormat="1" ht="17.25" customHeight="1">
      <c r="B65" s="216">
        <f t="shared" si="1"/>
        <v>43</v>
      </c>
      <c r="C65" s="217">
        <f t="shared" si="2"/>
        <v>146.5375</v>
      </c>
      <c r="D65" s="218" t="s">
        <v>28</v>
      </c>
      <c r="E65" s="219"/>
      <c r="F65" s="219"/>
      <c r="G65" s="220"/>
      <c r="H65" s="136" t="s">
        <v>110</v>
      </c>
    </row>
    <row r="66" spans="2:8" s="15" customFormat="1" ht="12.75">
      <c r="B66" s="216">
        <f t="shared" si="1"/>
        <v>44</v>
      </c>
      <c r="C66" s="217">
        <f t="shared" si="2"/>
        <v>146.55</v>
      </c>
      <c r="D66" s="218" t="s">
        <v>28</v>
      </c>
      <c r="E66" s="219"/>
      <c r="F66" s="219"/>
      <c r="G66" s="220"/>
      <c r="H66" s="136" t="s">
        <v>109</v>
      </c>
    </row>
    <row r="67" spans="2:8" s="15" customFormat="1" ht="12.75">
      <c r="B67" s="216">
        <f t="shared" si="1"/>
        <v>45</v>
      </c>
      <c r="C67" s="217">
        <f t="shared" si="2"/>
        <v>146.5625</v>
      </c>
      <c r="D67" s="218" t="s">
        <v>28</v>
      </c>
      <c r="E67" s="219"/>
      <c r="F67" s="219"/>
      <c r="G67" s="220"/>
      <c r="H67" s="135" t="s">
        <v>111</v>
      </c>
    </row>
    <row r="68" spans="2:8" s="15" customFormat="1" ht="12.75">
      <c r="B68" s="216">
        <f t="shared" si="1"/>
        <v>46</v>
      </c>
      <c r="C68" s="217">
        <f t="shared" si="2"/>
        <v>146.575</v>
      </c>
      <c r="D68" s="218" t="s">
        <v>28</v>
      </c>
      <c r="E68" s="219"/>
      <c r="F68" s="219"/>
      <c r="G68" s="220"/>
      <c r="H68" s="136" t="s">
        <v>277</v>
      </c>
    </row>
    <row r="69" spans="2:8" s="15" customFormat="1" ht="12.75">
      <c r="B69" s="216">
        <f t="shared" si="1"/>
        <v>47</v>
      </c>
      <c r="C69" s="217">
        <f t="shared" si="2"/>
        <v>146.5875</v>
      </c>
      <c r="D69" s="218" t="s">
        <v>28</v>
      </c>
      <c r="E69" s="219"/>
      <c r="F69" s="219"/>
      <c r="G69" s="220"/>
      <c r="H69" s="135" t="s">
        <v>352</v>
      </c>
    </row>
    <row r="70" spans="2:8" s="15" customFormat="1" ht="12.75">
      <c r="B70" s="216">
        <f t="shared" si="1"/>
        <v>48</v>
      </c>
      <c r="C70" s="217">
        <f t="shared" si="2"/>
        <v>146.6</v>
      </c>
      <c r="D70" s="218"/>
      <c r="E70" s="219"/>
      <c r="F70" s="219"/>
      <c r="G70" s="220"/>
      <c r="H70" s="221"/>
    </row>
    <row r="71" spans="2:8" s="15" customFormat="1" ht="12.75">
      <c r="B71" s="216">
        <f t="shared" si="1"/>
        <v>49</v>
      </c>
      <c r="C71" s="217">
        <f t="shared" si="2"/>
        <v>146.6125</v>
      </c>
      <c r="D71" s="218" t="s">
        <v>28</v>
      </c>
      <c r="E71" s="219"/>
      <c r="F71" s="219"/>
      <c r="G71" s="220"/>
      <c r="H71" s="122" t="s">
        <v>353</v>
      </c>
    </row>
    <row r="72" spans="2:8" s="15" customFormat="1" ht="12.75">
      <c r="B72" s="216">
        <f t="shared" si="1"/>
        <v>50</v>
      </c>
      <c r="C72" s="217">
        <f t="shared" si="2"/>
        <v>146.625</v>
      </c>
      <c r="D72" s="218" t="s">
        <v>28</v>
      </c>
      <c r="E72" s="219"/>
      <c r="F72" s="219"/>
      <c r="G72" s="220"/>
      <c r="H72" s="135" t="s">
        <v>159</v>
      </c>
    </row>
    <row r="73" spans="2:8" s="15" customFormat="1" ht="12.75">
      <c r="B73" s="216">
        <f t="shared" si="1"/>
        <v>51</v>
      </c>
      <c r="C73" s="217">
        <f t="shared" si="2"/>
        <v>146.6375</v>
      </c>
      <c r="D73" s="218" t="s">
        <v>28</v>
      </c>
      <c r="E73" s="219"/>
      <c r="F73" s="219"/>
      <c r="G73" s="220"/>
      <c r="H73" s="122" t="s">
        <v>311</v>
      </c>
    </row>
    <row r="74" spans="2:8" s="15" customFormat="1" ht="12.75">
      <c r="B74" s="216">
        <f t="shared" si="1"/>
        <v>52</v>
      </c>
      <c r="C74" s="217">
        <f t="shared" si="2"/>
        <v>146.65</v>
      </c>
      <c r="D74" s="218" t="s">
        <v>28</v>
      </c>
      <c r="E74" s="219"/>
      <c r="F74" s="219"/>
      <c r="G74" s="220"/>
      <c r="H74" s="122" t="s">
        <v>350</v>
      </c>
    </row>
    <row r="75" spans="2:8" s="15" customFormat="1" ht="12.75">
      <c r="B75" s="216">
        <f t="shared" si="1"/>
        <v>53</v>
      </c>
      <c r="C75" s="217">
        <f t="shared" si="2"/>
        <v>146.6625</v>
      </c>
      <c r="D75" s="218" t="s">
        <v>28</v>
      </c>
      <c r="E75" s="219"/>
      <c r="F75" s="219"/>
      <c r="G75" s="220"/>
      <c r="H75" s="128" t="s">
        <v>349</v>
      </c>
    </row>
    <row r="76" spans="2:8" s="15" customFormat="1" ht="12.75">
      <c r="B76" s="216">
        <f t="shared" si="1"/>
        <v>54</v>
      </c>
      <c r="C76" s="217">
        <f t="shared" si="2"/>
        <v>146.675</v>
      </c>
      <c r="D76" s="218" t="s">
        <v>28</v>
      </c>
      <c r="E76" s="219"/>
      <c r="F76" s="219"/>
      <c r="G76" s="220"/>
      <c r="H76" s="122" t="s">
        <v>103</v>
      </c>
    </row>
    <row r="77" spans="2:8" s="15" customFormat="1" ht="12.75">
      <c r="B77" s="216">
        <f t="shared" si="1"/>
        <v>55</v>
      </c>
      <c r="C77" s="217">
        <f t="shared" si="2"/>
        <v>146.6875</v>
      </c>
      <c r="D77" s="218" t="s">
        <v>28</v>
      </c>
      <c r="E77" s="219"/>
      <c r="F77" s="219"/>
      <c r="G77" s="220"/>
      <c r="H77" s="73" t="s">
        <v>271</v>
      </c>
    </row>
    <row r="78" spans="2:8" s="15" customFormat="1" ht="12.75">
      <c r="B78" s="216">
        <f t="shared" si="1"/>
        <v>56</v>
      </c>
      <c r="C78" s="217">
        <f t="shared" si="2"/>
        <v>146.7</v>
      </c>
      <c r="D78" s="218" t="s">
        <v>28</v>
      </c>
      <c r="E78" s="219"/>
      <c r="F78" s="219"/>
      <c r="G78" s="220"/>
      <c r="H78" s="73" t="s">
        <v>297</v>
      </c>
    </row>
    <row r="79" spans="2:8" s="15" customFormat="1" ht="12.75">
      <c r="B79" s="216">
        <f t="shared" si="1"/>
        <v>57</v>
      </c>
      <c r="C79" s="217">
        <f t="shared" si="2"/>
        <v>146.7125</v>
      </c>
      <c r="D79" s="218" t="s">
        <v>28</v>
      </c>
      <c r="E79" s="219"/>
      <c r="F79" s="219"/>
      <c r="G79" s="220"/>
      <c r="H79" s="73" t="s">
        <v>351</v>
      </c>
    </row>
    <row r="80" spans="2:8" s="15" customFormat="1" ht="12.75">
      <c r="B80" s="216">
        <f t="shared" si="1"/>
        <v>58</v>
      </c>
      <c r="C80" s="217">
        <f t="shared" si="2"/>
        <v>146.725</v>
      </c>
      <c r="D80" s="218" t="s">
        <v>28</v>
      </c>
      <c r="E80" s="219"/>
      <c r="F80" s="219"/>
      <c r="G80" s="220"/>
      <c r="H80" s="73" t="s">
        <v>213</v>
      </c>
    </row>
    <row r="81" spans="2:8" s="15" customFormat="1" ht="12.75">
      <c r="B81" s="216">
        <f t="shared" si="1"/>
        <v>59</v>
      </c>
      <c r="C81" s="217">
        <f t="shared" si="2"/>
        <v>146.7375</v>
      </c>
      <c r="D81" s="218"/>
      <c r="E81" s="219"/>
      <c r="F81" s="219"/>
      <c r="G81" s="220"/>
      <c r="H81" s="73"/>
    </row>
    <row r="82" spans="2:8" s="15" customFormat="1" ht="12.75">
      <c r="B82" s="216">
        <f t="shared" si="1"/>
        <v>60</v>
      </c>
      <c r="C82" s="217">
        <f t="shared" si="2"/>
        <v>146.75</v>
      </c>
      <c r="D82" s="218" t="s">
        <v>28</v>
      </c>
      <c r="E82" s="219"/>
      <c r="F82" s="219"/>
      <c r="G82" s="220"/>
      <c r="H82" s="73" t="s">
        <v>261</v>
      </c>
    </row>
    <row r="83" spans="2:8" s="15" customFormat="1" ht="12.75">
      <c r="B83" s="216">
        <f t="shared" si="1"/>
        <v>61</v>
      </c>
      <c r="C83" s="217">
        <f t="shared" si="2"/>
        <v>146.7625</v>
      </c>
      <c r="D83" s="218" t="s">
        <v>28</v>
      </c>
      <c r="E83" s="219"/>
      <c r="F83" s="219"/>
      <c r="G83" s="220"/>
      <c r="H83" s="73" t="s">
        <v>488</v>
      </c>
    </row>
    <row r="84" spans="2:8" s="15" customFormat="1" ht="12.75">
      <c r="B84" s="216">
        <f t="shared" si="1"/>
        <v>62</v>
      </c>
      <c r="C84" s="217">
        <f t="shared" si="2"/>
        <v>146.775</v>
      </c>
      <c r="D84" s="218" t="s">
        <v>28</v>
      </c>
      <c r="E84" s="219"/>
      <c r="F84" s="219"/>
      <c r="G84" s="220"/>
      <c r="H84" s="135" t="s">
        <v>243</v>
      </c>
    </row>
    <row r="85" spans="2:8" s="15" customFormat="1" ht="13.5" thickBot="1">
      <c r="B85" s="222">
        <f t="shared" si="1"/>
        <v>63</v>
      </c>
      <c r="C85" s="223">
        <f t="shared" si="2"/>
        <v>146.7875</v>
      </c>
      <c r="D85" s="224" t="s">
        <v>28</v>
      </c>
      <c r="E85" s="225"/>
      <c r="F85" s="225"/>
      <c r="G85" s="226"/>
      <c r="H85" s="130" t="s">
        <v>186</v>
      </c>
    </row>
    <row r="86" spans="2:8" s="15" customFormat="1" ht="12.75">
      <c r="B86" s="249"/>
      <c r="C86" s="250"/>
      <c r="D86" s="251"/>
      <c r="E86" s="252"/>
      <c r="F86" s="252"/>
      <c r="G86" s="252"/>
      <c r="H86" s="253"/>
    </row>
    <row r="87" spans="2:8" s="15" customFormat="1" ht="12.75">
      <c r="B87" s="249"/>
      <c r="C87" s="250"/>
      <c r="D87" s="251"/>
      <c r="E87" s="252"/>
      <c r="F87" s="252"/>
      <c r="G87" s="252"/>
      <c r="H87" s="253"/>
    </row>
    <row r="88" ht="13.5" thickBot="1">
      <c r="E88" s="7"/>
    </row>
    <row r="89" spans="2:8" ht="12.75">
      <c r="B89" s="149"/>
      <c r="C89" s="153"/>
      <c r="D89" s="210"/>
      <c r="E89" s="153"/>
      <c r="F89" s="153"/>
      <c r="G89" s="153"/>
      <c r="H89" s="154"/>
    </row>
    <row r="90" spans="2:8" ht="15.75">
      <c r="B90" s="159"/>
      <c r="C90" s="350" t="s">
        <v>8</v>
      </c>
      <c r="D90" s="369"/>
      <c r="E90" s="369"/>
      <c r="F90" s="369"/>
      <c r="G90" s="370"/>
      <c r="H90" s="156"/>
    </row>
    <row r="91" spans="1:8" ht="15.75">
      <c r="A91" s="2">
        <v>2</v>
      </c>
      <c r="B91" s="248"/>
      <c r="C91" s="364" t="s">
        <v>345</v>
      </c>
      <c r="D91" s="364"/>
      <c r="E91" s="364"/>
      <c r="F91" s="364"/>
      <c r="G91" s="365"/>
      <c r="H91" s="156"/>
    </row>
    <row r="92" spans="2:8" ht="15.75">
      <c r="B92" s="248"/>
      <c r="C92" s="359" t="s">
        <v>336</v>
      </c>
      <c r="D92" s="359"/>
      <c r="E92" s="359"/>
      <c r="F92" s="359"/>
      <c r="G92" s="360"/>
      <c r="H92" s="156"/>
    </row>
    <row r="93" spans="2:8" ht="13.5" thickBot="1">
      <c r="B93" s="160"/>
      <c r="C93" s="157"/>
      <c r="D93" s="213"/>
      <c r="E93" s="157"/>
      <c r="F93" s="157"/>
      <c r="G93" s="157"/>
      <c r="H93" s="158"/>
    </row>
    <row r="94" ht="13.5" thickBot="1"/>
    <row r="95" spans="2:8" ht="13.5" thickBot="1">
      <c r="B95" s="56" t="s">
        <v>0</v>
      </c>
      <c r="C95" s="58" t="s">
        <v>5</v>
      </c>
      <c r="D95" s="58" t="s">
        <v>1</v>
      </c>
      <c r="E95" s="58" t="s">
        <v>2</v>
      </c>
      <c r="F95" s="58" t="s">
        <v>3</v>
      </c>
      <c r="G95" s="59" t="s">
        <v>4</v>
      </c>
      <c r="H95" s="60" t="s">
        <v>29</v>
      </c>
    </row>
    <row r="96" spans="2:8" ht="12.75">
      <c r="B96" s="227">
        <v>313</v>
      </c>
      <c r="C96" s="228">
        <f aca="true" t="shared" si="3" ref="C96:C107">SUM(146+B96*0.0125)</f>
        <v>149.9125</v>
      </c>
      <c r="D96" s="229"/>
      <c r="E96" s="230"/>
      <c r="F96" s="230"/>
      <c r="G96" s="231"/>
      <c r="H96" s="232"/>
    </row>
    <row r="97" spans="2:8" s="15" customFormat="1" ht="12.75">
      <c r="B97" s="216">
        <f aca="true" t="shared" si="4" ref="B97:B107">SUM(B96+1)</f>
        <v>314</v>
      </c>
      <c r="C97" s="217">
        <f t="shared" si="3"/>
        <v>149.925</v>
      </c>
      <c r="D97" s="218" t="s">
        <v>28</v>
      </c>
      <c r="E97" s="219"/>
      <c r="F97" s="219"/>
      <c r="G97" s="220"/>
      <c r="H97" s="73" t="s">
        <v>208</v>
      </c>
    </row>
    <row r="98" spans="2:8" s="15" customFormat="1" ht="12.75">
      <c r="B98" s="216">
        <f t="shared" si="4"/>
        <v>315</v>
      </c>
      <c r="C98" s="217">
        <f t="shared" si="3"/>
        <v>149.9375</v>
      </c>
      <c r="D98" s="218" t="s">
        <v>28</v>
      </c>
      <c r="E98" s="219"/>
      <c r="F98" s="219"/>
      <c r="G98" s="220"/>
      <c r="H98" s="73" t="s">
        <v>686</v>
      </c>
    </row>
    <row r="99" spans="2:8" s="15" customFormat="1" ht="12.75">
      <c r="B99" s="216">
        <f t="shared" si="4"/>
        <v>316</v>
      </c>
      <c r="C99" s="217">
        <f t="shared" si="3"/>
        <v>149.95</v>
      </c>
      <c r="D99" s="218" t="s">
        <v>28</v>
      </c>
      <c r="E99" s="219"/>
      <c r="F99" s="219"/>
      <c r="G99" s="220"/>
      <c r="H99" s="122" t="s">
        <v>544</v>
      </c>
    </row>
    <row r="100" spans="2:8" s="15" customFormat="1" ht="12.75">
      <c r="B100" s="216">
        <f t="shared" si="4"/>
        <v>317</v>
      </c>
      <c r="C100" s="217">
        <f t="shared" si="3"/>
        <v>149.9625</v>
      </c>
      <c r="D100" s="218" t="s">
        <v>28</v>
      </c>
      <c r="E100" s="219"/>
      <c r="F100" s="219"/>
      <c r="G100" s="220"/>
      <c r="H100" s="122" t="s">
        <v>257</v>
      </c>
    </row>
    <row r="101" spans="2:8" s="15" customFormat="1" ht="12.75">
      <c r="B101" s="216">
        <f t="shared" si="4"/>
        <v>318</v>
      </c>
      <c r="C101" s="217">
        <f t="shared" si="3"/>
        <v>149.975</v>
      </c>
      <c r="D101" s="218" t="s">
        <v>28</v>
      </c>
      <c r="E101" s="219"/>
      <c r="F101" s="219"/>
      <c r="G101" s="220"/>
      <c r="H101" s="122" t="s">
        <v>613</v>
      </c>
    </row>
    <row r="102" spans="2:8" s="15" customFormat="1" ht="12.75">
      <c r="B102" s="216">
        <f t="shared" si="4"/>
        <v>319</v>
      </c>
      <c r="C102" s="217">
        <f t="shared" si="3"/>
        <v>149.9875</v>
      </c>
      <c r="D102" s="218" t="s">
        <v>28</v>
      </c>
      <c r="E102" s="219"/>
      <c r="F102" s="219"/>
      <c r="G102" s="220"/>
      <c r="H102" s="73" t="s">
        <v>637</v>
      </c>
    </row>
    <row r="103" spans="2:8" s="15" customFormat="1" ht="12.75">
      <c r="B103" s="216">
        <f t="shared" si="4"/>
        <v>320</v>
      </c>
      <c r="C103" s="217">
        <f t="shared" si="3"/>
        <v>150</v>
      </c>
      <c r="D103" s="218" t="s">
        <v>28</v>
      </c>
      <c r="E103" s="219"/>
      <c r="F103" s="219"/>
      <c r="G103" s="220"/>
      <c r="H103" s="122" t="s">
        <v>210</v>
      </c>
    </row>
    <row r="104" spans="2:8" s="15" customFormat="1" ht="12.75">
      <c r="B104" s="216">
        <f t="shared" si="4"/>
        <v>321</v>
      </c>
      <c r="C104" s="217">
        <f t="shared" si="3"/>
        <v>150.0125</v>
      </c>
      <c r="D104" s="218"/>
      <c r="E104" s="219"/>
      <c r="F104" s="219"/>
      <c r="G104" s="220"/>
      <c r="H104" s="221"/>
    </row>
    <row r="105" spans="2:8" s="15" customFormat="1" ht="12.75">
      <c r="B105" s="216">
        <f t="shared" si="4"/>
        <v>322</v>
      </c>
      <c r="C105" s="217">
        <f t="shared" si="3"/>
        <v>150.025</v>
      </c>
      <c r="D105" s="218"/>
      <c r="E105" s="219"/>
      <c r="F105" s="219"/>
      <c r="G105" s="220"/>
      <c r="H105" s="221"/>
    </row>
    <row r="106" spans="2:8" s="15" customFormat="1" ht="12.75">
      <c r="B106" s="216">
        <f t="shared" si="4"/>
        <v>323</v>
      </c>
      <c r="C106" s="217">
        <f t="shared" si="3"/>
        <v>150.0375</v>
      </c>
      <c r="D106" s="218"/>
      <c r="E106" s="219"/>
      <c r="F106" s="219"/>
      <c r="G106" s="220"/>
      <c r="H106" s="221"/>
    </row>
    <row r="107" spans="2:8" s="15" customFormat="1" ht="13.5" thickBot="1">
      <c r="B107" s="222">
        <f t="shared" si="4"/>
        <v>324</v>
      </c>
      <c r="C107" s="223">
        <f t="shared" si="3"/>
        <v>150.05</v>
      </c>
      <c r="D107" s="224"/>
      <c r="E107" s="225"/>
      <c r="F107" s="225"/>
      <c r="G107" s="226"/>
      <c r="H107" s="233"/>
    </row>
    <row r="108" spans="2:8" s="15" customFormat="1" ht="12.75">
      <c r="B108" s="249"/>
      <c r="C108" s="250"/>
      <c r="D108" s="251"/>
      <c r="E108" s="252"/>
      <c r="F108" s="252"/>
      <c r="G108" s="252"/>
      <c r="H108" s="254"/>
    </row>
    <row r="109" spans="2:8" s="15" customFormat="1" ht="12.75">
      <c r="B109" s="249"/>
      <c r="C109" s="250"/>
      <c r="D109" s="251"/>
      <c r="E109" s="252"/>
      <c r="F109" s="252"/>
      <c r="G109" s="252"/>
      <c r="H109" s="254"/>
    </row>
    <row r="110" spans="2:8" s="15" customFormat="1" ht="13.5" customHeight="1" thickBot="1">
      <c r="B110"/>
      <c r="C110"/>
      <c r="D110" s="1"/>
      <c r="E110"/>
      <c r="F110"/>
      <c r="G110"/>
      <c r="H110" s="74"/>
    </row>
    <row r="111" spans="2:8" s="15" customFormat="1" ht="13.5" customHeight="1">
      <c r="B111" s="149"/>
      <c r="C111" s="153"/>
      <c r="D111" s="210"/>
      <c r="E111" s="153"/>
      <c r="F111" s="153"/>
      <c r="G111" s="153"/>
      <c r="H111" s="154"/>
    </row>
    <row r="112" spans="2:8" s="15" customFormat="1" ht="13.5" customHeight="1">
      <c r="B112" s="159"/>
      <c r="C112" s="350" t="s">
        <v>355</v>
      </c>
      <c r="D112" s="369"/>
      <c r="E112" s="369"/>
      <c r="F112" s="369"/>
      <c r="G112" s="370"/>
      <c r="H112" s="156"/>
    </row>
    <row r="113" spans="1:8" s="15" customFormat="1" ht="15.75">
      <c r="A113" s="15">
        <v>3</v>
      </c>
      <c r="B113" s="248"/>
      <c r="C113" s="364" t="s">
        <v>345</v>
      </c>
      <c r="D113" s="364"/>
      <c r="E113" s="364"/>
      <c r="F113" s="364"/>
      <c r="G113" s="365"/>
      <c r="H113" s="156"/>
    </row>
    <row r="114" spans="2:8" s="15" customFormat="1" ht="15.75">
      <c r="B114" s="248"/>
      <c r="C114" s="359" t="s">
        <v>336</v>
      </c>
      <c r="D114" s="359"/>
      <c r="E114" s="359"/>
      <c r="F114" s="359"/>
      <c r="G114" s="360"/>
      <c r="H114" s="156"/>
    </row>
    <row r="115" spans="2:8" s="15" customFormat="1" ht="13.5" thickBot="1">
      <c r="B115" s="160"/>
      <c r="C115" s="157"/>
      <c r="D115" s="213"/>
      <c r="E115" s="157"/>
      <c r="F115" s="157"/>
      <c r="G115" s="157"/>
      <c r="H115" s="158"/>
    </row>
    <row r="116" spans="2:7" ht="13.5" thickBot="1">
      <c r="B116" s="8"/>
      <c r="C116" s="8"/>
      <c r="D116" s="39"/>
      <c r="E116" s="8"/>
      <c r="F116" s="8"/>
      <c r="G116" s="8"/>
    </row>
    <row r="117" spans="2:8" ht="13.5" thickBot="1">
      <c r="B117" s="56" t="s">
        <v>0</v>
      </c>
      <c r="C117" s="59" t="s">
        <v>5</v>
      </c>
      <c r="D117" s="57" t="s">
        <v>1</v>
      </c>
      <c r="E117" s="59" t="s">
        <v>2</v>
      </c>
      <c r="F117" s="57" t="s">
        <v>3</v>
      </c>
      <c r="G117" s="59" t="s">
        <v>4</v>
      </c>
      <c r="H117" s="60" t="s">
        <v>29</v>
      </c>
    </row>
    <row r="118" spans="2:8" ht="12.75">
      <c r="B118" s="227">
        <v>681</v>
      </c>
      <c r="C118" s="228">
        <f aca="true" t="shared" si="5" ref="C118:C129">SUM(146+B118*0.0125)</f>
        <v>154.5125</v>
      </c>
      <c r="D118" s="229" t="s">
        <v>28</v>
      </c>
      <c r="E118" s="230"/>
      <c r="F118" s="230"/>
      <c r="G118" s="231"/>
      <c r="H118" s="78" t="s">
        <v>354</v>
      </c>
    </row>
    <row r="119" spans="1:8" s="15" customFormat="1" ht="12.75">
      <c r="A119" s="34"/>
      <c r="B119" s="216">
        <f aca="true" t="shared" si="6" ref="B119:B129">SUM(B118+1)</f>
        <v>682</v>
      </c>
      <c r="C119" s="217">
        <f t="shared" si="5"/>
        <v>154.525</v>
      </c>
      <c r="D119" s="218" t="s">
        <v>28</v>
      </c>
      <c r="E119" s="219"/>
      <c r="F119" s="219"/>
      <c r="G119" s="220"/>
      <c r="H119" s="73" t="s">
        <v>235</v>
      </c>
    </row>
    <row r="120" spans="2:8" s="15" customFormat="1" ht="12.75">
      <c r="B120" s="216">
        <f t="shared" si="6"/>
        <v>683</v>
      </c>
      <c r="C120" s="217">
        <f t="shared" si="5"/>
        <v>154.5375</v>
      </c>
      <c r="D120" s="218" t="s">
        <v>28</v>
      </c>
      <c r="E120" s="219"/>
      <c r="F120" s="219"/>
      <c r="G120" s="220"/>
      <c r="H120" s="73" t="s">
        <v>523</v>
      </c>
    </row>
    <row r="121" spans="2:8" s="15" customFormat="1" ht="12.75">
      <c r="B121" s="216">
        <f t="shared" si="6"/>
        <v>684</v>
      </c>
      <c r="C121" s="217">
        <f t="shared" si="5"/>
        <v>154.55</v>
      </c>
      <c r="D121" s="218" t="s">
        <v>28</v>
      </c>
      <c r="E121" s="219"/>
      <c r="F121" s="219"/>
      <c r="G121" s="220"/>
      <c r="H121" s="73" t="s">
        <v>549</v>
      </c>
    </row>
    <row r="122" spans="2:8" s="15" customFormat="1" ht="12.75">
      <c r="B122" s="216">
        <f t="shared" si="6"/>
        <v>685</v>
      </c>
      <c r="C122" s="217">
        <f t="shared" si="5"/>
        <v>154.5625</v>
      </c>
      <c r="D122" s="218" t="s">
        <v>28</v>
      </c>
      <c r="E122" s="219"/>
      <c r="F122" s="219"/>
      <c r="G122" s="220"/>
      <c r="H122" s="73" t="s">
        <v>563</v>
      </c>
    </row>
    <row r="123" spans="2:8" s="15" customFormat="1" ht="12.75">
      <c r="B123" s="216">
        <f t="shared" si="6"/>
        <v>686</v>
      </c>
      <c r="C123" s="217">
        <f t="shared" si="5"/>
        <v>154.575</v>
      </c>
      <c r="D123" s="218" t="s">
        <v>28</v>
      </c>
      <c r="E123" s="219"/>
      <c r="F123" s="219"/>
      <c r="G123" s="220"/>
      <c r="H123" s="73" t="s">
        <v>38</v>
      </c>
    </row>
    <row r="124" spans="2:8" s="15" customFormat="1" ht="12.75">
      <c r="B124" s="216">
        <f t="shared" si="6"/>
        <v>687</v>
      </c>
      <c r="C124" s="217">
        <f t="shared" si="5"/>
        <v>154.5875</v>
      </c>
      <c r="D124" s="218" t="s">
        <v>28</v>
      </c>
      <c r="E124" s="219"/>
      <c r="F124" s="219"/>
      <c r="G124" s="220"/>
      <c r="H124" s="73" t="s">
        <v>575</v>
      </c>
    </row>
    <row r="125" spans="2:8" s="15" customFormat="1" ht="24">
      <c r="B125" s="216">
        <f t="shared" si="6"/>
        <v>688</v>
      </c>
      <c r="C125" s="217">
        <f t="shared" si="5"/>
        <v>154.6</v>
      </c>
      <c r="D125" s="218" t="s">
        <v>28</v>
      </c>
      <c r="E125" s="219"/>
      <c r="F125" s="219"/>
      <c r="G125" s="220"/>
      <c r="H125" s="73" t="s">
        <v>211</v>
      </c>
    </row>
    <row r="126" spans="2:8" s="15" customFormat="1" ht="25.5">
      <c r="B126" s="216">
        <f t="shared" si="6"/>
        <v>689</v>
      </c>
      <c r="C126" s="217">
        <f t="shared" si="5"/>
        <v>154.6125</v>
      </c>
      <c r="D126" s="218" t="s">
        <v>28</v>
      </c>
      <c r="E126" s="219"/>
      <c r="F126" s="219"/>
      <c r="G126" s="220"/>
      <c r="H126" s="122" t="s">
        <v>489</v>
      </c>
    </row>
    <row r="127" spans="2:8" s="15" customFormat="1" ht="12.75">
      <c r="B127" s="216">
        <f t="shared" si="6"/>
        <v>690</v>
      </c>
      <c r="C127" s="217">
        <f t="shared" si="5"/>
        <v>154.625</v>
      </c>
      <c r="D127" s="218"/>
      <c r="E127" s="219"/>
      <c r="F127" s="219"/>
      <c r="G127" s="220"/>
      <c r="H127" s="221"/>
    </row>
    <row r="128" spans="2:8" s="15" customFormat="1" ht="12.75">
      <c r="B128" s="216">
        <f t="shared" si="6"/>
        <v>691</v>
      </c>
      <c r="C128" s="217">
        <f t="shared" si="5"/>
        <v>154.6375</v>
      </c>
      <c r="D128" s="218"/>
      <c r="E128" s="219"/>
      <c r="F128" s="219"/>
      <c r="G128" s="220"/>
      <c r="H128" s="221"/>
    </row>
    <row r="129" spans="2:8" s="15" customFormat="1" ht="13.5" thickBot="1">
      <c r="B129" s="222">
        <f t="shared" si="6"/>
        <v>692</v>
      </c>
      <c r="C129" s="223">
        <f t="shared" si="5"/>
        <v>154.65</v>
      </c>
      <c r="D129" s="224"/>
      <c r="E129" s="225"/>
      <c r="F129" s="225"/>
      <c r="G129" s="226"/>
      <c r="H129" s="233"/>
    </row>
    <row r="130" spans="2:8" s="15" customFormat="1" ht="12.75">
      <c r="B130" s="249"/>
      <c r="C130" s="250"/>
      <c r="D130" s="251"/>
      <c r="E130" s="252"/>
      <c r="F130" s="252"/>
      <c r="G130" s="252"/>
      <c r="H130" s="254"/>
    </row>
    <row r="131" spans="2:8" s="15" customFormat="1" ht="12.75">
      <c r="B131" s="249"/>
      <c r="C131" s="250"/>
      <c r="D131" s="251"/>
      <c r="E131" s="252"/>
      <c r="F131" s="252"/>
      <c r="G131" s="252"/>
      <c r="H131" s="254"/>
    </row>
    <row r="132" spans="2:8" s="15" customFormat="1" ht="13.5" thickBot="1">
      <c r="B132"/>
      <c r="C132"/>
      <c r="D132" s="1"/>
      <c r="E132"/>
      <c r="F132"/>
      <c r="G132"/>
      <c r="H132" s="74"/>
    </row>
    <row r="133" spans="2:8" s="15" customFormat="1" ht="12.75">
      <c r="B133" s="149"/>
      <c r="C133" s="153"/>
      <c r="D133" s="210"/>
      <c r="E133" s="153"/>
      <c r="F133" s="153"/>
      <c r="G133" s="153"/>
      <c r="H133" s="154"/>
    </row>
    <row r="134" spans="2:8" s="15" customFormat="1" ht="15.75">
      <c r="B134" s="159"/>
      <c r="C134" s="350" t="s">
        <v>9</v>
      </c>
      <c r="D134" s="369"/>
      <c r="E134" s="369"/>
      <c r="F134" s="369"/>
      <c r="G134" s="370"/>
      <c r="H134" s="156"/>
    </row>
    <row r="135" spans="1:8" s="15" customFormat="1" ht="15.75">
      <c r="A135" s="15">
        <v>4</v>
      </c>
      <c r="B135" s="248"/>
      <c r="C135" s="364" t="s">
        <v>345</v>
      </c>
      <c r="D135" s="364"/>
      <c r="E135" s="364"/>
      <c r="F135" s="364"/>
      <c r="G135" s="365"/>
      <c r="H135" s="156"/>
    </row>
    <row r="136" spans="2:8" s="15" customFormat="1" ht="15.75">
      <c r="B136" s="248"/>
      <c r="C136" s="359" t="s">
        <v>336</v>
      </c>
      <c r="D136" s="359"/>
      <c r="E136" s="359"/>
      <c r="F136" s="359"/>
      <c r="G136" s="360"/>
      <c r="H136" s="156"/>
    </row>
    <row r="137" spans="2:8" s="15" customFormat="1" ht="14.25" customHeight="1" thickBot="1">
      <c r="B137" s="160"/>
      <c r="C137" s="157"/>
      <c r="D137" s="213"/>
      <c r="E137" s="157"/>
      <c r="F137" s="157"/>
      <c r="G137" s="157"/>
      <c r="H137" s="158"/>
    </row>
    <row r="138" ht="13.5" thickBot="1"/>
    <row r="139" spans="2:8" ht="13.5" thickBot="1">
      <c r="B139" s="61" t="s">
        <v>0</v>
      </c>
      <c r="C139" s="65" t="s">
        <v>5</v>
      </c>
      <c r="D139" s="61" t="s">
        <v>1</v>
      </c>
      <c r="E139" s="61" t="s">
        <v>2</v>
      </c>
      <c r="F139" s="61" t="s">
        <v>3</v>
      </c>
      <c r="G139" s="66" t="s">
        <v>4</v>
      </c>
      <c r="H139" s="69" t="s">
        <v>29</v>
      </c>
    </row>
    <row r="140" spans="2:8" ht="12.75">
      <c r="B140" s="12">
        <v>801</v>
      </c>
      <c r="C140" s="16">
        <f aca="true" t="shared" si="7" ref="C140:C180">SUM(146+B140*0.0125)</f>
        <v>156.0125</v>
      </c>
      <c r="D140" s="45"/>
      <c r="E140" s="13"/>
      <c r="F140" s="13"/>
      <c r="G140" s="53"/>
      <c r="H140" s="70"/>
    </row>
    <row r="141" spans="2:8" s="15" customFormat="1" ht="12.75">
      <c r="B141" s="17">
        <f>SUM(B140+1)</f>
        <v>802</v>
      </c>
      <c r="C141" s="18">
        <f t="shared" si="7"/>
        <v>156.025</v>
      </c>
      <c r="D141" s="43"/>
      <c r="E141" s="19"/>
      <c r="F141" s="19"/>
      <c r="G141" s="54"/>
      <c r="H141" s="71"/>
    </row>
    <row r="142" spans="2:8" s="15" customFormat="1" ht="12.75">
      <c r="B142" s="17">
        <f aca="true" t="shared" si="8" ref="B142:B180">SUM(B141+1)</f>
        <v>803</v>
      </c>
      <c r="C142" s="18">
        <f t="shared" si="7"/>
        <v>156.0375</v>
      </c>
      <c r="D142" s="43"/>
      <c r="E142" s="19"/>
      <c r="F142" s="19"/>
      <c r="G142" s="54"/>
      <c r="H142" s="71"/>
    </row>
    <row r="143" spans="2:8" s="15" customFormat="1" ht="12.75">
      <c r="B143" s="17">
        <f t="shared" si="8"/>
        <v>804</v>
      </c>
      <c r="C143" s="18">
        <f t="shared" si="7"/>
        <v>156.05</v>
      </c>
      <c r="D143" s="43"/>
      <c r="E143" s="19"/>
      <c r="F143" s="19"/>
      <c r="G143" s="54"/>
      <c r="H143" s="71"/>
    </row>
    <row r="144" spans="2:8" s="15" customFormat="1" ht="12.75">
      <c r="B144" s="17">
        <f t="shared" si="8"/>
        <v>805</v>
      </c>
      <c r="C144" s="18">
        <f t="shared" si="7"/>
        <v>156.0625</v>
      </c>
      <c r="D144" s="43"/>
      <c r="E144" s="19"/>
      <c r="F144" s="19"/>
      <c r="G144" s="54"/>
      <c r="H144" s="71"/>
    </row>
    <row r="145" spans="2:8" s="15" customFormat="1" ht="12.75">
      <c r="B145" s="17">
        <f t="shared" si="8"/>
        <v>806</v>
      </c>
      <c r="C145" s="18">
        <f t="shared" si="7"/>
        <v>156.075</v>
      </c>
      <c r="D145" s="43"/>
      <c r="E145" s="19"/>
      <c r="F145" s="19"/>
      <c r="G145" s="54"/>
      <c r="H145" s="71"/>
    </row>
    <row r="146" spans="2:8" s="15" customFormat="1" ht="12.75">
      <c r="B146" s="17">
        <f t="shared" si="8"/>
        <v>807</v>
      </c>
      <c r="C146" s="18">
        <f t="shared" si="7"/>
        <v>156.0875</v>
      </c>
      <c r="D146" s="43"/>
      <c r="E146" s="19"/>
      <c r="F146" s="19"/>
      <c r="G146" s="54"/>
      <c r="H146" s="71"/>
    </row>
    <row r="147" spans="2:8" s="15" customFormat="1" ht="12.75">
      <c r="B147" s="17">
        <f t="shared" si="8"/>
        <v>808</v>
      </c>
      <c r="C147" s="18">
        <f t="shared" si="7"/>
        <v>156.1</v>
      </c>
      <c r="D147" s="43"/>
      <c r="E147" s="19"/>
      <c r="F147" s="19"/>
      <c r="G147" s="54"/>
      <c r="H147" s="71"/>
    </row>
    <row r="148" spans="2:8" s="15" customFormat="1" ht="12.75">
      <c r="B148" s="17">
        <f t="shared" si="8"/>
        <v>809</v>
      </c>
      <c r="C148" s="18">
        <f t="shared" si="7"/>
        <v>156.1125</v>
      </c>
      <c r="D148" s="43"/>
      <c r="E148" s="19"/>
      <c r="F148" s="19"/>
      <c r="G148" s="54"/>
      <c r="H148" s="71"/>
    </row>
    <row r="149" spans="2:8" s="15" customFormat="1" ht="12.75">
      <c r="B149" s="17">
        <f t="shared" si="8"/>
        <v>810</v>
      </c>
      <c r="C149" s="18">
        <f t="shared" si="7"/>
        <v>156.125</v>
      </c>
      <c r="D149" s="43"/>
      <c r="E149" s="19"/>
      <c r="F149" s="19"/>
      <c r="G149" s="54"/>
      <c r="H149" s="71"/>
    </row>
    <row r="150" spans="2:8" s="15" customFormat="1" ht="12.75">
      <c r="B150" s="17">
        <f t="shared" si="8"/>
        <v>811</v>
      </c>
      <c r="C150" s="18">
        <f t="shared" si="7"/>
        <v>156.1375</v>
      </c>
      <c r="D150" s="43"/>
      <c r="E150" s="19"/>
      <c r="F150" s="19"/>
      <c r="G150" s="54"/>
      <c r="H150" s="71"/>
    </row>
    <row r="151" spans="2:8" s="15" customFormat="1" ht="12.75">
      <c r="B151" s="17">
        <f t="shared" si="8"/>
        <v>812</v>
      </c>
      <c r="C151" s="18">
        <f t="shared" si="7"/>
        <v>156.15</v>
      </c>
      <c r="D151" s="43"/>
      <c r="E151" s="19"/>
      <c r="F151" s="19"/>
      <c r="G151" s="54"/>
      <c r="H151" s="71"/>
    </row>
    <row r="152" spans="2:8" s="15" customFormat="1" ht="12.75">
      <c r="B152" s="17">
        <f t="shared" si="8"/>
        <v>813</v>
      </c>
      <c r="C152" s="18">
        <f t="shared" si="7"/>
        <v>156.1625</v>
      </c>
      <c r="D152" s="43"/>
      <c r="E152" s="19"/>
      <c r="F152" s="19"/>
      <c r="G152" s="54"/>
      <c r="H152" s="71"/>
    </row>
    <row r="153" spans="2:8" s="15" customFormat="1" ht="12.75">
      <c r="B153" s="17">
        <f t="shared" si="8"/>
        <v>814</v>
      </c>
      <c r="C153" s="18">
        <f t="shared" si="7"/>
        <v>156.175</v>
      </c>
      <c r="D153" s="43"/>
      <c r="E153" s="19"/>
      <c r="F153" s="19"/>
      <c r="G153" s="54"/>
      <c r="H153" s="71"/>
    </row>
    <row r="154" spans="2:8" s="15" customFormat="1" ht="12.75">
      <c r="B154" s="17">
        <f t="shared" si="8"/>
        <v>815</v>
      </c>
      <c r="C154" s="18">
        <f t="shared" si="7"/>
        <v>156.1875</v>
      </c>
      <c r="D154" s="43"/>
      <c r="E154" s="19"/>
      <c r="F154" s="19"/>
      <c r="G154" s="54"/>
      <c r="H154" s="71"/>
    </row>
    <row r="155" spans="2:8" s="15" customFormat="1" ht="12.75">
      <c r="B155" s="17">
        <f t="shared" si="8"/>
        <v>816</v>
      </c>
      <c r="C155" s="18">
        <f t="shared" si="7"/>
        <v>156.2</v>
      </c>
      <c r="D155" s="43"/>
      <c r="E155" s="19"/>
      <c r="F155" s="19"/>
      <c r="G155" s="54"/>
      <c r="H155" s="71"/>
    </row>
    <row r="156" spans="2:8" s="15" customFormat="1" ht="12.75">
      <c r="B156" s="17">
        <f t="shared" si="8"/>
        <v>817</v>
      </c>
      <c r="C156" s="18">
        <f t="shared" si="7"/>
        <v>156.2125</v>
      </c>
      <c r="D156" s="43"/>
      <c r="E156" s="19"/>
      <c r="F156" s="19"/>
      <c r="G156" s="54"/>
      <c r="H156" s="71"/>
    </row>
    <row r="157" spans="2:8" s="15" customFormat="1" ht="12.75">
      <c r="B157" s="17">
        <f t="shared" si="8"/>
        <v>818</v>
      </c>
      <c r="C157" s="18">
        <f t="shared" si="7"/>
        <v>156.225</v>
      </c>
      <c r="D157" s="43"/>
      <c r="E157" s="19"/>
      <c r="F157" s="19"/>
      <c r="G157" s="54"/>
      <c r="H157" s="71"/>
    </row>
    <row r="158" spans="2:8" s="15" customFormat="1" ht="12.75">
      <c r="B158" s="17">
        <f t="shared" si="8"/>
        <v>819</v>
      </c>
      <c r="C158" s="18">
        <f t="shared" si="7"/>
        <v>156.2375</v>
      </c>
      <c r="D158" s="43"/>
      <c r="E158" s="19"/>
      <c r="F158" s="19"/>
      <c r="G158" s="54"/>
      <c r="H158" s="71"/>
    </row>
    <row r="159" spans="2:8" s="15" customFormat="1" ht="12.75">
      <c r="B159" s="17">
        <f t="shared" si="8"/>
        <v>820</v>
      </c>
      <c r="C159" s="18">
        <f t="shared" si="7"/>
        <v>156.25</v>
      </c>
      <c r="D159" s="43"/>
      <c r="E159" s="19"/>
      <c r="F159" s="19"/>
      <c r="G159" s="54"/>
      <c r="H159" s="71"/>
    </row>
    <row r="160" spans="2:8" s="15" customFormat="1" ht="12.75">
      <c r="B160" s="17">
        <f t="shared" si="8"/>
        <v>821</v>
      </c>
      <c r="C160" s="18">
        <f t="shared" si="7"/>
        <v>156.2625</v>
      </c>
      <c r="D160" s="43"/>
      <c r="E160" s="19"/>
      <c r="F160" s="19"/>
      <c r="G160" s="54"/>
      <c r="H160" s="71"/>
    </row>
    <row r="161" spans="2:8" s="15" customFormat="1" ht="12.75">
      <c r="B161" s="17">
        <f t="shared" si="8"/>
        <v>822</v>
      </c>
      <c r="C161" s="18">
        <f t="shared" si="7"/>
        <v>156.275</v>
      </c>
      <c r="D161" s="43"/>
      <c r="E161" s="19"/>
      <c r="F161" s="19"/>
      <c r="G161" s="54"/>
      <c r="H161" s="71"/>
    </row>
    <row r="162" spans="2:8" s="15" customFormat="1" ht="12.75">
      <c r="B162" s="17">
        <f t="shared" si="8"/>
        <v>823</v>
      </c>
      <c r="C162" s="18">
        <f t="shared" si="7"/>
        <v>156.2875</v>
      </c>
      <c r="D162" s="43"/>
      <c r="E162" s="19"/>
      <c r="F162" s="19"/>
      <c r="G162" s="54"/>
      <c r="H162" s="71"/>
    </row>
    <row r="163" spans="2:8" s="15" customFormat="1" ht="12.75">
      <c r="B163" s="17">
        <f t="shared" si="8"/>
        <v>824</v>
      </c>
      <c r="C163" s="18">
        <f t="shared" si="7"/>
        <v>156.3</v>
      </c>
      <c r="D163" s="43"/>
      <c r="E163" s="19"/>
      <c r="F163" s="19"/>
      <c r="G163" s="54"/>
      <c r="H163" s="71"/>
    </row>
    <row r="164" spans="2:8" s="15" customFormat="1" ht="12.75">
      <c r="B164" s="17">
        <f t="shared" si="8"/>
        <v>825</v>
      </c>
      <c r="C164" s="18">
        <f t="shared" si="7"/>
        <v>156.3125</v>
      </c>
      <c r="D164" s="43"/>
      <c r="E164" s="19"/>
      <c r="F164" s="19"/>
      <c r="G164" s="54"/>
      <c r="H164" s="71"/>
    </row>
    <row r="165" spans="2:8" s="15" customFormat="1" ht="12.75">
      <c r="B165" s="17">
        <f t="shared" si="8"/>
        <v>826</v>
      </c>
      <c r="C165" s="18">
        <f t="shared" si="7"/>
        <v>156.325</v>
      </c>
      <c r="D165" s="43"/>
      <c r="E165" s="19"/>
      <c r="F165" s="19"/>
      <c r="G165" s="54"/>
      <c r="H165" s="71"/>
    </row>
    <row r="166" spans="2:8" s="15" customFormat="1" ht="12.75">
      <c r="B166" s="17">
        <f t="shared" si="8"/>
        <v>827</v>
      </c>
      <c r="C166" s="18">
        <f t="shared" si="7"/>
        <v>156.3375</v>
      </c>
      <c r="D166" s="43"/>
      <c r="E166" s="19"/>
      <c r="F166" s="19"/>
      <c r="G166" s="54"/>
      <c r="H166" s="71"/>
    </row>
    <row r="167" spans="2:8" s="15" customFormat="1" ht="12.75">
      <c r="B167" s="17">
        <f t="shared" si="8"/>
        <v>828</v>
      </c>
      <c r="C167" s="18">
        <f t="shared" si="7"/>
        <v>156.35</v>
      </c>
      <c r="D167" s="43"/>
      <c r="E167" s="19"/>
      <c r="F167" s="19"/>
      <c r="G167" s="54"/>
      <c r="H167" s="71"/>
    </row>
    <row r="168" spans="2:8" s="15" customFormat="1" ht="12.75">
      <c r="B168" s="17">
        <f t="shared" si="8"/>
        <v>829</v>
      </c>
      <c r="C168" s="18">
        <f t="shared" si="7"/>
        <v>156.3625</v>
      </c>
      <c r="D168" s="43"/>
      <c r="E168" s="19"/>
      <c r="F168" s="19"/>
      <c r="G168" s="54"/>
      <c r="H168" s="71"/>
    </row>
    <row r="169" spans="2:8" s="15" customFormat="1" ht="12.75">
      <c r="B169" s="17">
        <f t="shared" si="8"/>
        <v>830</v>
      </c>
      <c r="C169" s="18">
        <f t="shared" si="7"/>
        <v>156.375</v>
      </c>
      <c r="D169" s="43"/>
      <c r="E169" s="19"/>
      <c r="F169" s="19"/>
      <c r="G169" s="54"/>
      <c r="H169" s="71"/>
    </row>
    <row r="170" spans="2:8" s="15" customFormat="1" ht="12.75">
      <c r="B170" s="17">
        <f t="shared" si="8"/>
        <v>831</v>
      </c>
      <c r="C170" s="18">
        <f t="shared" si="7"/>
        <v>156.3875</v>
      </c>
      <c r="D170" s="43"/>
      <c r="E170" s="19"/>
      <c r="F170" s="19"/>
      <c r="G170" s="54"/>
      <c r="H170" s="71"/>
    </row>
    <row r="171" spans="2:8" s="15" customFormat="1" ht="12.75">
      <c r="B171" s="17">
        <f t="shared" si="8"/>
        <v>832</v>
      </c>
      <c r="C171" s="18">
        <f t="shared" si="7"/>
        <v>156.4</v>
      </c>
      <c r="D171" s="43"/>
      <c r="E171" s="19"/>
      <c r="F171" s="19"/>
      <c r="G171" s="54"/>
      <c r="H171" s="71"/>
    </row>
    <row r="172" spans="2:8" s="15" customFormat="1" ht="12.75">
      <c r="B172" s="17">
        <f t="shared" si="8"/>
        <v>833</v>
      </c>
      <c r="C172" s="18">
        <f t="shared" si="7"/>
        <v>156.4125</v>
      </c>
      <c r="D172" s="43"/>
      <c r="E172" s="19"/>
      <c r="F172" s="19"/>
      <c r="G172" s="54"/>
      <c r="H172" s="71"/>
    </row>
    <row r="173" spans="2:8" s="15" customFormat="1" ht="12.75">
      <c r="B173" s="17">
        <f t="shared" si="8"/>
        <v>834</v>
      </c>
      <c r="C173" s="18">
        <f t="shared" si="7"/>
        <v>156.425</v>
      </c>
      <c r="D173" s="43" t="s">
        <v>28</v>
      </c>
      <c r="E173" s="19"/>
      <c r="F173" s="19"/>
      <c r="G173" s="54"/>
      <c r="H173" s="73" t="s">
        <v>65</v>
      </c>
    </row>
    <row r="174" spans="2:8" s="15" customFormat="1" ht="12.75">
      <c r="B174" s="17">
        <f t="shared" si="8"/>
        <v>835</v>
      </c>
      <c r="C174" s="18">
        <f t="shared" si="7"/>
        <v>156.4375</v>
      </c>
      <c r="D174" s="43"/>
      <c r="E174" s="19"/>
      <c r="F174" s="19"/>
      <c r="G174" s="54"/>
      <c r="H174" s="71"/>
    </row>
    <row r="175" spans="2:8" s="15" customFormat="1" ht="12.75">
      <c r="B175" s="17">
        <f t="shared" si="8"/>
        <v>836</v>
      </c>
      <c r="C175" s="18">
        <f t="shared" si="7"/>
        <v>156.45</v>
      </c>
      <c r="D175" s="43"/>
      <c r="E175" s="19"/>
      <c r="F175" s="19"/>
      <c r="G175" s="54"/>
      <c r="H175" s="71"/>
    </row>
    <row r="176" spans="2:8" s="15" customFormat="1" ht="12.75">
      <c r="B176" s="17">
        <f t="shared" si="8"/>
        <v>837</v>
      </c>
      <c r="C176" s="18">
        <f t="shared" si="7"/>
        <v>156.4625</v>
      </c>
      <c r="D176" s="43"/>
      <c r="E176" s="19"/>
      <c r="F176" s="19"/>
      <c r="G176" s="54"/>
      <c r="H176" s="71"/>
    </row>
    <row r="177" spans="2:8" s="15" customFormat="1" ht="12.75">
      <c r="B177" s="17">
        <f t="shared" si="8"/>
        <v>838</v>
      </c>
      <c r="C177" s="18">
        <f t="shared" si="7"/>
        <v>156.475</v>
      </c>
      <c r="D177" s="43"/>
      <c r="E177" s="19"/>
      <c r="F177" s="19"/>
      <c r="G177" s="54"/>
      <c r="H177" s="71"/>
    </row>
    <row r="178" spans="2:8" s="15" customFormat="1" ht="12.75">
      <c r="B178" s="17">
        <f t="shared" si="8"/>
        <v>839</v>
      </c>
      <c r="C178" s="18">
        <f t="shared" si="7"/>
        <v>156.4875</v>
      </c>
      <c r="D178" s="43"/>
      <c r="E178" s="19"/>
      <c r="F178" s="19"/>
      <c r="G178" s="54"/>
      <c r="H178" s="71"/>
    </row>
    <row r="179" spans="2:8" s="15" customFormat="1" ht="12.75">
      <c r="B179" s="17">
        <f t="shared" si="8"/>
        <v>840</v>
      </c>
      <c r="C179" s="18">
        <f t="shared" si="7"/>
        <v>156.5</v>
      </c>
      <c r="D179" s="43"/>
      <c r="E179" s="19"/>
      <c r="F179" s="19"/>
      <c r="G179" s="54"/>
      <c r="H179" s="71"/>
    </row>
    <row r="180" spans="2:8" s="15" customFormat="1" ht="13.5" thickBot="1">
      <c r="B180" s="21">
        <f t="shared" si="8"/>
        <v>841</v>
      </c>
      <c r="C180" s="22">
        <f t="shared" si="7"/>
        <v>156.5125</v>
      </c>
      <c r="D180" s="44"/>
      <c r="E180" s="23"/>
      <c r="F180" s="23"/>
      <c r="G180" s="55"/>
      <c r="H180" s="72"/>
    </row>
    <row r="181" spans="2:8" s="15" customFormat="1" ht="12.75">
      <c r="B181" s="131"/>
      <c r="C181" s="132"/>
      <c r="D181" s="255"/>
      <c r="E181" s="33"/>
      <c r="F181" s="33"/>
      <c r="G181" s="33"/>
      <c r="H181" s="75"/>
    </row>
    <row r="182" spans="2:8" s="15" customFormat="1" ht="12.75">
      <c r="B182" s="131"/>
      <c r="C182" s="132"/>
      <c r="D182" s="255"/>
      <c r="E182" s="33"/>
      <c r="F182" s="33"/>
      <c r="G182" s="33"/>
      <c r="H182" s="75"/>
    </row>
    <row r="183" spans="2:8" s="15" customFormat="1" ht="13.5" thickBot="1">
      <c r="B183"/>
      <c r="C183"/>
      <c r="D183" s="1"/>
      <c r="E183"/>
      <c r="F183"/>
      <c r="G183"/>
      <c r="H183" s="74"/>
    </row>
    <row r="184" spans="2:8" s="15" customFormat="1" ht="12.75">
      <c r="B184" s="149"/>
      <c r="C184" s="153"/>
      <c r="D184" s="210"/>
      <c r="E184" s="153"/>
      <c r="F184" s="153"/>
      <c r="G184" s="153"/>
      <c r="H184" s="154"/>
    </row>
    <row r="185" spans="2:8" s="15" customFormat="1" ht="15.75">
      <c r="B185" s="159"/>
      <c r="C185" s="350" t="s">
        <v>10</v>
      </c>
      <c r="D185" s="369"/>
      <c r="E185" s="369"/>
      <c r="F185" s="369"/>
      <c r="G185" s="370"/>
      <c r="H185" s="156"/>
    </row>
    <row r="186" spans="1:8" s="15" customFormat="1" ht="15.75">
      <c r="A186" s="15">
        <v>5</v>
      </c>
      <c r="B186" s="248"/>
      <c r="C186" s="364" t="s">
        <v>345</v>
      </c>
      <c r="D186" s="364"/>
      <c r="E186" s="364"/>
      <c r="F186" s="364"/>
      <c r="G186" s="365"/>
      <c r="H186" s="156"/>
    </row>
    <row r="187" spans="2:8" s="15" customFormat="1" ht="15.75">
      <c r="B187" s="248"/>
      <c r="C187" s="359" t="s">
        <v>336</v>
      </c>
      <c r="D187" s="359"/>
      <c r="E187" s="359"/>
      <c r="F187" s="359"/>
      <c r="G187" s="360"/>
      <c r="H187" s="156"/>
    </row>
    <row r="188" spans="2:8" s="15" customFormat="1" ht="13.5" thickBot="1">
      <c r="B188" s="160"/>
      <c r="C188" s="157"/>
      <c r="D188" s="213"/>
      <c r="E188" s="157"/>
      <c r="F188" s="157"/>
      <c r="G188" s="157"/>
      <c r="H188" s="158"/>
    </row>
    <row r="189" ht="13.5" thickBot="1"/>
    <row r="190" spans="2:8" ht="13.5" thickBot="1">
      <c r="B190" s="56" t="s">
        <v>0</v>
      </c>
      <c r="C190" s="58" t="s">
        <v>5</v>
      </c>
      <c r="D190" s="57" t="s">
        <v>1</v>
      </c>
      <c r="E190" s="58" t="s">
        <v>2</v>
      </c>
      <c r="F190" s="58" t="s">
        <v>3</v>
      </c>
      <c r="G190" s="59" t="s">
        <v>4</v>
      </c>
      <c r="H190" s="69" t="s">
        <v>29</v>
      </c>
    </row>
    <row r="191" spans="2:8" ht="12.75">
      <c r="B191" s="12">
        <v>842</v>
      </c>
      <c r="C191" s="16">
        <f>SUM(146+B191*0.0125)</f>
        <v>156.525</v>
      </c>
      <c r="D191" s="45"/>
      <c r="E191" s="13"/>
      <c r="F191" s="13"/>
      <c r="G191" s="53"/>
      <c r="H191" s="70"/>
    </row>
    <row r="192" spans="2:8" s="15" customFormat="1" ht="12.75">
      <c r="B192" s="17">
        <f>SUM(B191+1)</f>
        <v>843</v>
      </c>
      <c r="C192" s="18">
        <f>SUM(146+B192*0.0125)</f>
        <v>156.5375</v>
      </c>
      <c r="D192" s="43"/>
      <c r="E192" s="19"/>
      <c r="F192" s="19"/>
      <c r="G192" s="54"/>
      <c r="H192" s="71"/>
    </row>
    <row r="193" spans="2:8" s="15" customFormat="1" ht="13.5" thickBot="1">
      <c r="B193" s="21">
        <f>SUM(B192+1)</f>
        <v>844</v>
      </c>
      <c r="C193" s="22">
        <f>SUM(146+B193*0.0125)</f>
        <v>156.55</v>
      </c>
      <c r="D193" s="44"/>
      <c r="E193" s="23"/>
      <c r="F193" s="23"/>
      <c r="G193" s="55"/>
      <c r="H193" s="72"/>
    </row>
    <row r="194" spans="2:8" s="15" customFormat="1" ht="12.75">
      <c r="B194" s="131"/>
      <c r="C194" s="132"/>
      <c r="D194" s="255"/>
      <c r="E194" s="33"/>
      <c r="F194" s="33"/>
      <c r="G194" s="33"/>
      <c r="H194" s="75"/>
    </row>
    <row r="195" spans="2:8" s="15" customFormat="1" ht="12.75">
      <c r="B195" s="131"/>
      <c r="C195" s="132"/>
      <c r="D195" s="255"/>
      <c r="E195" s="33"/>
      <c r="F195" s="33"/>
      <c r="G195" s="33"/>
      <c r="H195" s="75"/>
    </row>
    <row r="196" spans="2:8" s="15" customFormat="1" ht="13.5" thickBot="1">
      <c r="B196" s="131"/>
      <c r="C196" s="132"/>
      <c r="D196" s="255"/>
      <c r="E196" s="33"/>
      <c r="F196" s="33"/>
      <c r="G196" s="33"/>
      <c r="H196" s="75"/>
    </row>
    <row r="197" spans="2:8" s="15" customFormat="1" ht="12.75">
      <c r="B197" s="149"/>
      <c r="C197" s="153"/>
      <c r="D197" s="210"/>
      <c r="E197" s="153"/>
      <c r="F197" s="153"/>
      <c r="G197" s="153"/>
      <c r="H197" s="154"/>
    </row>
    <row r="198" spans="2:8" s="15" customFormat="1" ht="15.75">
      <c r="B198" s="159"/>
      <c r="C198" s="350" t="s">
        <v>11</v>
      </c>
      <c r="D198" s="369"/>
      <c r="E198" s="369"/>
      <c r="F198" s="369"/>
      <c r="G198" s="370"/>
      <c r="H198" s="156"/>
    </row>
    <row r="199" spans="1:8" s="15" customFormat="1" ht="15.75">
      <c r="A199" s="15">
        <v>6</v>
      </c>
      <c r="B199" s="248"/>
      <c r="C199" s="364" t="s">
        <v>345</v>
      </c>
      <c r="D199" s="364"/>
      <c r="E199" s="364"/>
      <c r="F199" s="364"/>
      <c r="G199" s="365"/>
      <c r="H199" s="156"/>
    </row>
    <row r="200" spans="2:8" s="15" customFormat="1" ht="15.75">
      <c r="B200" s="248"/>
      <c r="C200" s="359" t="s">
        <v>336</v>
      </c>
      <c r="D200" s="359"/>
      <c r="E200" s="359"/>
      <c r="F200" s="359"/>
      <c r="G200" s="360"/>
      <c r="H200" s="156"/>
    </row>
    <row r="201" spans="2:8" s="15" customFormat="1" ht="13.5" thickBot="1">
      <c r="B201" s="160"/>
      <c r="C201" s="157"/>
      <c r="D201" s="213"/>
      <c r="E201" s="157"/>
      <c r="F201" s="157"/>
      <c r="G201" s="157"/>
      <c r="H201" s="158"/>
    </row>
    <row r="202" spans="2:8" ht="13.5" thickBot="1">
      <c r="B202" s="9"/>
      <c r="C202" s="6"/>
      <c r="D202" s="46"/>
      <c r="E202" s="7"/>
      <c r="F202" s="5"/>
      <c r="G202" s="5"/>
      <c r="H202" s="75"/>
    </row>
    <row r="203" spans="1:8" ht="13.5" thickBot="1">
      <c r="A203" s="7"/>
      <c r="B203" s="61" t="s">
        <v>0</v>
      </c>
      <c r="C203" s="65" t="s">
        <v>5</v>
      </c>
      <c r="D203" s="61" t="s">
        <v>1</v>
      </c>
      <c r="E203" s="61" t="s">
        <v>2</v>
      </c>
      <c r="F203" s="61" t="s">
        <v>3</v>
      </c>
      <c r="G203" s="66" t="s">
        <v>4</v>
      </c>
      <c r="H203" s="69" t="s">
        <v>29</v>
      </c>
    </row>
    <row r="204" spans="1:8" ht="12.75">
      <c r="A204" s="7"/>
      <c r="B204" s="12">
        <v>845</v>
      </c>
      <c r="C204" s="16">
        <f aca="true" t="shared" si="9" ref="C204:C239">SUM(146+B204*0.0125)</f>
        <v>156.5625</v>
      </c>
      <c r="D204" s="45"/>
      <c r="E204" s="13"/>
      <c r="F204" s="13"/>
      <c r="G204" s="53"/>
      <c r="H204" s="70"/>
    </row>
    <row r="205" spans="1:8" s="15" customFormat="1" ht="12.75">
      <c r="A205" s="33"/>
      <c r="B205" s="17">
        <f>SUM(B204+1)</f>
        <v>846</v>
      </c>
      <c r="C205" s="18">
        <f t="shared" si="9"/>
        <v>156.575</v>
      </c>
      <c r="D205" s="43"/>
      <c r="E205" s="19"/>
      <c r="F205" s="19"/>
      <c r="G205" s="54"/>
      <c r="H205" s="71"/>
    </row>
    <row r="206" spans="1:8" s="15" customFormat="1" ht="12.75">
      <c r="A206" s="33"/>
      <c r="B206" s="17">
        <f aca="true" t="shared" si="10" ref="B206:B269">SUM(B205+1)</f>
        <v>847</v>
      </c>
      <c r="C206" s="18">
        <f t="shared" si="9"/>
        <v>156.5875</v>
      </c>
      <c r="D206" s="43" t="s">
        <v>28</v>
      </c>
      <c r="E206" s="19"/>
      <c r="F206" s="19"/>
      <c r="G206" s="54"/>
      <c r="H206" s="127" t="s">
        <v>85</v>
      </c>
    </row>
    <row r="207" spans="1:8" s="15" customFormat="1" ht="12.75">
      <c r="A207" s="33"/>
      <c r="B207" s="17">
        <f t="shared" si="10"/>
        <v>848</v>
      </c>
      <c r="C207" s="18">
        <f t="shared" si="9"/>
        <v>156.6</v>
      </c>
      <c r="D207" s="43"/>
      <c r="E207" s="19"/>
      <c r="F207" s="19"/>
      <c r="G207" s="54"/>
      <c r="H207" s="71"/>
    </row>
    <row r="208" spans="1:8" s="15" customFormat="1" ht="12.75">
      <c r="A208" s="33"/>
      <c r="B208" s="17">
        <f t="shared" si="10"/>
        <v>849</v>
      </c>
      <c r="C208" s="18">
        <f t="shared" si="9"/>
        <v>156.6125</v>
      </c>
      <c r="D208" s="43"/>
      <c r="E208" s="19"/>
      <c r="F208" s="19"/>
      <c r="G208" s="54"/>
      <c r="H208" s="71"/>
    </row>
    <row r="209" spans="1:8" s="15" customFormat="1" ht="12.75">
      <c r="A209" s="33"/>
      <c r="B209" s="17">
        <f t="shared" si="10"/>
        <v>850</v>
      </c>
      <c r="C209" s="18">
        <f t="shared" si="9"/>
        <v>156.625</v>
      </c>
      <c r="D209" s="43"/>
      <c r="E209" s="19"/>
      <c r="F209" s="19"/>
      <c r="G209" s="54"/>
      <c r="H209" s="71"/>
    </row>
    <row r="210" spans="2:8" s="15" customFormat="1" ht="12.75">
      <c r="B210" s="17">
        <f t="shared" si="10"/>
        <v>851</v>
      </c>
      <c r="C210" s="18">
        <f t="shared" si="9"/>
        <v>156.6375</v>
      </c>
      <c r="D210" s="43"/>
      <c r="E210" s="19"/>
      <c r="F210" s="19"/>
      <c r="G210" s="54"/>
      <c r="H210" s="71"/>
    </row>
    <row r="211" spans="2:8" s="15" customFormat="1" ht="12.75">
      <c r="B211" s="17">
        <f t="shared" si="10"/>
        <v>852</v>
      </c>
      <c r="C211" s="18">
        <f t="shared" si="9"/>
        <v>156.65</v>
      </c>
      <c r="D211" s="43"/>
      <c r="E211" s="19"/>
      <c r="F211" s="19"/>
      <c r="G211" s="54"/>
      <c r="H211" s="71"/>
    </row>
    <row r="212" spans="2:8" s="15" customFormat="1" ht="12.75">
      <c r="B212" s="17">
        <f t="shared" si="10"/>
        <v>853</v>
      </c>
      <c r="C212" s="18">
        <f t="shared" si="9"/>
        <v>156.6625</v>
      </c>
      <c r="D212" s="43"/>
      <c r="E212" s="19"/>
      <c r="F212" s="19"/>
      <c r="G212" s="54"/>
      <c r="H212" s="71"/>
    </row>
    <row r="213" spans="2:8" s="15" customFormat="1" ht="12.75">
      <c r="B213" s="17">
        <f t="shared" si="10"/>
        <v>854</v>
      </c>
      <c r="C213" s="18">
        <f t="shared" si="9"/>
        <v>156.675</v>
      </c>
      <c r="D213" s="43"/>
      <c r="E213" s="19"/>
      <c r="F213" s="19"/>
      <c r="G213" s="54"/>
      <c r="H213" s="71"/>
    </row>
    <row r="214" spans="2:8" s="15" customFormat="1" ht="12.75">
      <c r="B214" s="17">
        <f t="shared" si="10"/>
        <v>855</v>
      </c>
      <c r="C214" s="18">
        <f t="shared" si="9"/>
        <v>156.6875</v>
      </c>
      <c r="D214" s="43"/>
      <c r="E214" s="19"/>
      <c r="F214" s="19"/>
      <c r="G214" s="54"/>
      <c r="H214" s="71"/>
    </row>
    <row r="215" spans="2:8" s="15" customFormat="1" ht="12.75">
      <c r="B215" s="17">
        <f t="shared" si="10"/>
        <v>856</v>
      </c>
      <c r="C215" s="18">
        <f t="shared" si="9"/>
        <v>156.7</v>
      </c>
      <c r="D215" s="43"/>
      <c r="E215" s="19"/>
      <c r="F215" s="19"/>
      <c r="G215" s="54"/>
      <c r="H215" s="71"/>
    </row>
    <row r="216" spans="2:8" s="15" customFormat="1" ht="12.75">
      <c r="B216" s="17">
        <f t="shared" si="10"/>
        <v>857</v>
      </c>
      <c r="C216" s="18">
        <f t="shared" si="9"/>
        <v>156.7125</v>
      </c>
      <c r="D216" s="43"/>
      <c r="E216" s="19"/>
      <c r="F216" s="19"/>
      <c r="G216" s="54"/>
      <c r="H216" s="71"/>
    </row>
    <row r="217" spans="2:8" s="15" customFormat="1" ht="12.75">
      <c r="B217" s="17">
        <f t="shared" si="10"/>
        <v>858</v>
      </c>
      <c r="C217" s="18">
        <f t="shared" si="9"/>
        <v>156.725</v>
      </c>
      <c r="D217" s="43"/>
      <c r="E217" s="19"/>
      <c r="F217" s="19"/>
      <c r="G217" s="54"/>
      <c r="H217" s="71"/>
    </row>
    <row r="218" spans="2:8" s="15" customFormat="1" ht="12.75">
      <c r="B218" s="17">
        <f t="shared" si="10"/>
        <v>859</v>
      </c>
      <c r="C218" s="18">
        <f t="shared" si="9"/>
        <v>156.7375</v>
      </c>
      <c r="D218" s="43"/>
      <c r="E218" s="19"/>
      <c r="F218" s="19"/>
      <c r="G218" s="54"/>
      <c r="H218" s="71"/>
    </row>
    <row r="219" spans="2:8" s="15" customFormat="1" ht="12.75">
      <c r="B219" s="17">
        <f t="shared" si="10"/>
        <v>860</v>
      </c>
      <c r="C219" s="18">
        <f t="shared" si="9"/>
        <v>156.75</v>
      </c>
      <c r="D219" s="43"/>
      <c r="E219" s="19"/>
      <c r="F219" s="19"/>
      <c r="G219" s="54"/>
      <c r="H219" s="71"/>
    </row>
    <row r="220" spans="2:8" s="15" customFormat="1" ht="12.75">
      <c r="B220" s="17">
        <f t="shared" si="10"/>
        <v>861</v>
      </c>
      <c r="C220" s="18">
        <f t="shared" si="9"/>
        <v>156.7625</v>
      </c>
      <c r="D220" s="43"/>
      <c r="E220" s="19"/>
      <c r="F220" s="19"/>
      <c r="G220" s="54"/>
      <c r="H220" s="71"/>
    </row>
    <row r="221" spans="2:8" s="15" customFormat="1" ht="12.75">
      <c r="B221" s="17">
        <f t="shared" si="10"/>
        <v>862</v>
      </c>
      <c r="C221" s="18">
        <f t="shared" si="9"/>
        <v>156.775</v>
      </c>
      <c r="D221" s="43"/>
      <c r="E221" s="19"/>
      <c r="F221" s="19"/>
      <c r="G221" s="54"/>
      <c r="H221" s="71"/>
    </row>
    <row r="222" spans="2:8" s="15" customFormat="1" ht="12.75">
      <c r="B222" s="17">
        <f t="shared" si="10"/>
        <v>863</v>
      </c>
      <c r="C222" s="18">
        <f t="shared" si="9"/>
        <v>156.7875</v>
      </c>
      <c r="D222" s="43"/>
      <c r="E222" s="19"/>
      <c r="F222" s="19"/>
      <c r="G222" s="54"/>
      <c r="H222" s="71"/>
    </row>
    <row r="223" spans="2:8" s="15" customFormat="1" ht="12.75">
      <c r="B223" s="17">
        <f t="shared" si="10"/>
        <v>864</v>
      </c>
      <c r="C223" s="18">
        <f t="shared" si="9"/>
        <v>156.8</v>
      </c>
      <c r="D223" s="43"/>
      <c r="E223" s="19"/>
      <c r="F223" s="19"/>
      <c r="G223" s="54"/>
      <c r="H223" s="71"/>
    </row>
    <row r="224" spans="2:8" s="15" customFormat="1" ht="12.75">
      <c r="B224" s="17">
        <f t="shared" si="10"/>
        <v>865</v>
      </c>
      <c r="C224" s="18">
        <f t="shared" si="9"/>
        <v>156.8125</v>
      </c>
      <c r="D224" s="43"/>
      <c r="E224" s="19"/>
      <c r="F224" s="19"/>
      <c r="G224" s="54"/>
      <c r="H224" s="71"/>
    </row>
    <row r="225" spans="2:8" s="15" customFormat="1" ht="12.75">
      <c r="B225" s="17">
        <f t="shared" si="10"/>
        <v>866</v>
      </c>
      <c r="C225" s="18">
        <f t="shared" si="9"/>
        <v>156.825</v>
      </c>
      <c r="D225" s="43"/>
      <c r="E225" s="19"/>
      <c r="F225" s="19"/>
      <c r="G225" s="54"/>
      <c r="H225" s="71"/>
    </row>
    <row r="226" spans="2:8" s="15" customFormat="1" ht="12.75">
      <c r="B226" s="17">
        <f t="shared" si="10"/>
        <v>867</v>
      </c>
      <c r="C226" s="18">
        <f t="shared" si="9"/>
        <v>156.8375</v>
      </c>
      <c r="D226" s="43"/>
      <c r="E226" s="19"/>
      <c r="F226" s="19"/>
      <c r="G226" s="54"/>
      <c r="H226" s="71"/>
    </row>
    <row r="227" spans="2:8" s="15" customFormat="1" ht="12.75">
      <c r="B227" s="17">
        <f t="shared" si="10"/>
        <v>868</v>
      </c>
      <c r="C227" s="18">
        <f t="shared" si="9"/>
        <v>156.85</v>
      </c>
      <c r="D227" s="43"/>
      <c r="E227" s="19"/>
      <c r="F227" s="19"/>
      <c r="G227" s="54"/>
      <c r="H227" s="71"/>
    </row>
    <row r="228" spans="2:8" s="15" customFormat="1" ht="12.75">
      <c r="B228" s="17">
        <f t="shared" si="10"/>
        <v>869</v>
      </c>
      <c r="C228" s="18">
        <f t="shared" si="9"/>
        <v>156.8625</v>
      </c>
      <c r="D228" s="43"/>
      <c r="E228" s="19"/>
      <c r="F228" s="19"/>
      <c r="G228" s="54"/>
      <c r="H228" s="71"/>
    </row>
    <row r="229" spans="2:8" s="15" customFormat="1" ht="12.75">
      <c r="B229" s="17">
        <f t="shared" si="10"/>
        <v>870</v>
      </c>
      <c r="C229" s="18">
        <f t="shared" si="9"/>
        <v>156.875</v>
      </c>
      <c r="D229" s="43"/>
      <c r="E229" s="19"/>
      <c r="F229" s="19"/>
      <c r="G229" s="54"/>
      <c r="H229" s="71"/>
    </row>
    <row r="230" spans="2:8" s="15" customFormat="1" ht="12.75">
      <c r="B230" s="17">
        <f t="shared" si="10"/>
        <v>871</v>
      </c>
      <c r="C230" s="18">
        <f t="shared" si="9"/>
        <v>156.8875</v>
      </c>
      <c r="D230" s="43"/>
      <c r="E230" s="19"/>
      <c r="F230" s="19"/>
      <c r="G230" s="54"/>
      <c r="H230" s="71"/>
    </row>
    <row r="231" spans="2:8" s="15" customFormat="1" ht="12.75">
      <c r="B231" s="17">
        <f t="shared" si="10"/>
        <v>872</v>
      </c>
      <c r="C231" s="18">
        <f t="shared" si="9"/>
        <v>156.9</v>
      </c>
      <c r="D231" s="43"/>
      <c r="E231" s="19"/>
      <c r="F231" s="19"/>
      <c r="G231" s="54"/>
      <c r="H231" s="71"/>
    </row>
    <row r="232" spans="2:8" s="15" customFormat="1" ht="12.75">
      <c r="B232" s="17">
        <f t="shared" si="10"/>
        <v>873</v>
      </c>
      <c r="C232" s="18">
        <f t="shared" si="9"/>
        <v>156.9125</v>
      </c>
      <c r="D232" s="43"/>
      <c r="E232" s="19"/>
      <c r="F232" s="19"/>
      <c r="G232" s="54"/>
      <c r="H232" s="71"/>
    </row>
    <row r="233" spans="2:8" s="15" customFormat="1" ht="12.75">
      <c r="B233" s="17">
        <f t="shared" si="10"/>
        <v>874</v>
      </c>
      <c r="C233" s="18">
        <f t="shared" si="9"/>
        <v>156.925</v>
      </c>
      <c r="D233" s="43"/>
      <c r="E233" s="19"/>
      <c r="F233" s="19"/>
      <c r="G233" s="54"/>
      <c r="H233" s="71"/>
    </row>
    <row r="234" spans="2:8" s="15" customFormat="1" ht="12.75">
      <c r="B234" s="17">
        <f t="shared" si="10"/>
        <v>875</v>
      </c>
      <c r="C234" s="18">
        <f t="shared" si="9"/>
        <v>156.9375</v>
      </c>
      <c r="D234" s="43"/>
      <c r="E234" s="19"/>
      <c r="F234" s="19"/>
      <c r="G234" s="54"/>
      <c r="H234" s="71"/>
    </row>
    <row r="235" spans="2:8" s="15" customFormat="1" ht="12.75">
      <c r="B235" s="17">
        <f t="shared" si="10"/>
        <v>876</v>
      </c>
      <c r="C235" s="18">
        <f t="shared" si="9"/>
        <v>156.95</v>
      </c>
      <c r="D235" s="43"/>
      <c r="E235" s="19"/>
      <c r="F235" s="19"/>
      <c r="G235" s="54"/>
      <c r="H235" s="71"/>
    </row>
    <row r="236" spans="2:8" s="15" customFormat="1" ht="12.75">
      <c r="B236" s="17">
        <f t="shared" si="10"/>
        <v>877</v>
      </c>
      <c r="C236" s="18">
        <f t="shared" si="9"/>
        <v>156.9625</v>
      </c>
      <c r="D236" s="43"/>
      <c r="E236" s="19"/>
      <c r="F236" s="19"/>
      <c r="G236" s="54"/>
      <c r="H236" s="71"/>
    </row>
    <row r="237" spans="2:8" s="15" customFormat="1" ht="12.75">
      <c r="B237" s="17">
        <f t="shared" si="10"/>
        <v>878</v>
      </c>
      <c r="C237" s="18">
        <f t="shared" si="9"/>
        <v>156.975</v>
      </c>
      <c r="D237" s="43"/>
      <c r="E237" s="19"/>
      <c r="F237" s="19"/>
      <c r="G237" s="54"/>
      <c r="H237" s="71"/>
    </row>
    <row r="238" spans="2:8" s="15" customFormat="1" ht="12.75">
      <c r="B238" s="17">
        <f t="shared" si="10"/>
        <v>879</v>
      </c>
      <c r="C238" s="18">
        <f t="shared" si="9"/>
        <v>156.9875</v>
      </c>
      <c r="D238" s="43"/>
      <c r="E238" s="19"/>
      <c r="F238" s="19"/>
      <c r="G238" s="54"/>
      <c r="H238" s="71"/>
    </row>
    <row r="239" spans="2:8" s="15" customFormat="1" ht="12.75">
      <c r="B239" s="17">
        <f t="shared" si="10"/>
        <v>880</v>
      </c>
      <c r="C239" s="18">
        <f t="shared" si="9"/>
        <v>157</v>
      </c>
      <c r="D239" s="43" t="s">
        <v>28</v>
      </c>
      <c r="E239" s="19"/>
      <c r="F239" s="19"/>
      <c r="G239" s="54"/>
      <c r="H239" s="73" t="s">
        <v>65</v>
      </c>
    </row>
    <row r="240" spans="2:8" s="15" customFormat="1" ht="12.75">
      <c r="B240" s="17">
        <f t="shared" si="10"/>
        <v>881</v>
      </c>
      <c r="C240" s="18">
        <f aca="true" t="shared" si="11" ref="C240:C275">SUM(146+B240*0.0125)</f>
        <v>157.0125</v>
      </c>
      <c r="D240" s="40"/>
      <c r="E240" s="19"/>
      <c r="F240" s="19"/>
      <c r="G240" s="54"/>
      <c r="H240" s="71"/>
    </row>
    <row r="241" spans="2:8" s="15" customFormat="1" ht="12.75">
      <c r="B241" s="17">
        <f t="shared" si="10"/>
        <v>882</v>
      </c>
      <c r="C241" s="18">
        <f t="shared" si="11"/>
        <v>157.025</v>
      </c>
      <c r="D241" s="40"/>
      <c r="E241" s="19"/>
      <c r="F241" s="19"/>
      <c r="G241" s="54"/>
      <c r="H241" s="71"/>
    </row>
    <row r="242" spans="2:8" s="15" customFormat="1" ht="12.75">
      <c r="B242" s="17">
        <f t="shared" si="10"/>
        <v>883</v>
      </c>
      <c r="C242" s="18">
        <f t="shared" si="11"/>
        <v>157.0375</v>
      </c>
      <c r="D242" s="40"/>
      <c r="E242" s="19"/>
      <c r="F242" s="19"/>
      <c r="G242" s="54"/>
      <c r="H242" s="71"/>
    </row>
    <row r="243" spans="2:8" s="15" customFormat="1" ht="12.75">
      <c r="B243" s="17">
        <f t="shared" si="10"/>
        <v>884</v>
      </c>
      <c r="C243" s="18">
        <f t="shared" si="11"/>
        <v>157.05</v>
      </c>
      <c r="D243" s="40"/>
      <c r="E243" s="19"/>
      <c r="F243" s="19"/>
      <c r="G243" s="54"/>
      <c r="H243" s="71"/>
    </row>
    <row r="244" spans="2:8" s="15" customFormat="1" ht="12.75">
      <c r="B244" s="17">
        <f t="shared" si="10"/>
        <v>885</v>
      </c>
      <c r="C244" s="18">
        <f t="shared" si="11"/>
        <v>157.0625</v>
      </c>
      <c r="D244" s="40"/>
      <c r="E244" s="19"/>
      <c r="F244" s="19"/>
      <c r="G244" s="54"/>
      <c r="H244" s="71"/>
    </row>
    <row r="245" spans="2:8" s="15" customFormat="1" ht="12.75">
      <c r="B245" s="17">
        <f t="shared" si="10"/>
        <v>886</v>
      </c>
      <c r="C245" s="18">
        <f t="shared" si="11"/>
        <v>157.075</v>
      </c>
      <c r="D245" s="40"/>
      <c r="E245" s="19"/>
      <c r="F245" s="19"/>
      <c r="G245" s="54"/>
      <c r="H245" s="71"/>
    </row>
    <row r="246" spans="2:8" s="15" customFormat="1" ht="12.75">
      <c r="B246" s="17">
        <f t="shared" si="10"/>
        <v>887</v>
      </c>
      <c r="C246" s="18">
        <f t="shared" si="11"/>
        <v>157.0875</v>
      </c>
      <c r="D246" s="40"/>
      <c r="E246" s="19"/>
      <c r="F246" s="19"/>
      <c r="G246" s="54"/>
      <c r="H246" s="71"/>
    </row>
    <row r="247" spans="2:8" s="15" customFormat="1" ht="12.75">
      <c r="B247" s="17">
        <f t="shared" si="10"/>
        <v>888</v>
      </c>
      <c r="C247" s="18">
        <f t="shared" si="11"/>
        <v>157.1</v>
      </c>
      <c r="D247" s="40"/>
      <c r="E247" s="19"/>
      <c r="F247" s="19"/>
      <c r="G247" s="54"/>
      <c r="H247" s="71"/>
    </row>
    <row r="248" spans="2:8" s="15" customFormat="1" ht="12.75">
      <c r="B248" s="17">
        <f t="shared" si="10"/>
        <v>889</v>
      </c>
      <c r="C248" s="18">
        <f t="shared" si="11"/>
        <v>157.1125</v>
      </c>
      <c r="D248" s="40"/>
      <c r="E248" s="19"/>
      <c r="F248" s="19"/>
      <c r="G248" s="54"/>
      <c r="H248" s="71"/>
    </row>
    <row r="249" spans="2:8" s="15" customFormat="1" ht="12.75">
      <c r="B249" s="17">
        <f t="shared" si="10"/>
        <v>890</v>
      </c>
      <c r="C249" s="18">
        <f t="shared" si="11"/>
        <v>157.125</v>
      </c>
      <c r="D249" s="40"/>
      <c r="E249" s="19"/>
      <c r="F249" s="19"/>
      <c r="G249" s="54"/>
      <c r="H249" s="71"/>
    </row>
    <row r="250" spans="2:8" s="15" customFormat="1" ht="12.75">
      <c r="B250" s="17">
        <f t="shared" si="10"/>
        <v>891</v>
      </c>
      <c r="C250" s="18">
        <f t="shared" si="11"/>
        <v>157.1375</v>
      </c>
      <c r="D250" s="40"/>
      <c r="E250" s="19"/>
      <c r="F250" s="19"/>
      <c r="G250" s="54"/>
      <c r="H250" s="71"/>
    </row>
    <row r="251" spans="2:8" s="15" customFormat="1" ht="12.75">
      <c r="B251" s="17">
        <f t="shared" si="10"/>
        <v>892</v>
      </c>
      <c r="C251" s="18">
        <f t="shared" si="11"/>
        <v>157.15</v>
      </c>
      <c r="D251" s="40"/>
      <c r="E251" s="19"/>
      <c r="F251" s="19"/>
      <c r="G251" s="54"/>
      <c r="H251" s="71"/>
    </row>
    <row r="252" spans="2:8" s="15" customFormat="1" ht="12.75">
      <c r="B252" s="17">
        <f t="shared" si="10"/>
        <v>893</v>
      </c>
      <c r="C252" s="18">
        <f t="shared" si="11"/>
        <v>157.1625</v>
      </c>
      <c r="D252" s="40"/>
      <c r="E252" s="19"/>
      <c r="F252" s="19"/>
      <c r="G252" s="54"/>
      <c r="H252" s="71"/>
    </row>
    <row r="253" spans="2:8" s="15" customFormat="1" ht="12.75">
      <c r="B253" s="17">
        <f t="shared" si="10"/>
        <v>894</v>
      </c>
      <c r="C253" s="18">
        <f t="shared" si="11"/>
        <v>157.175</v>
      </c>
      <c r="D253" s="40"/>
      <c r="E253" s="19"/>
      <c r="F253" s="19"/>
      <c r="G253" s="54"/>
      <c r="H253" s="71"/>
    </row>
    <row r="254" spans="2:8" s="15" customFormat="1" ht="12.75">
      <c r="B254" s="17">
        <f t="shared" si="10"/>
        <v>895</v>
      </c>
      <c r="C254" s="18">
        <f t="shared" si="11"/>
        <v>157.1875</v>
      </c>
      <c r="D254" s="40"/>
      <c r="E254" s="19"/>
      <c r="F254" s="19"/>
      <c r="G254" s="54"/>
      <c r="H254" s="71"/>
    </row>
    <row r="255" spans="2:8" s="15" customFormat="1" ht="12.75">
      <c r="B255" s="17">
        <f t="shared" si="10"/>
        <v>896</v>
      </c>
      <c r="C255" s="18">
        <f t="shared" si="11"/>
        <v>157.2</v>
      </c>
      <c r="D255" s="40" t="s">
        <v>28</v>
      </c>
      <c r="E255" s="19"/>
      <c r="F255" s="19"/>
      <c r="G255" s="54"/>
      <c r="H255" s="73" t="s">
        <v>65</v>
      </c>
    </row>
    <row r="256" spans="2:8" s="15" customFormat="1" ht="12.75">
      <c r="B256" s="17">
        <f t="shared" si="10"/>
        <v>897</v>
      </c>
      <c r="C256" s="18">
        <f t="shared" si="11"/>
        <v>157.2125</v>
      </c>
      <c r="D256" s="40"/>
      <c r="E256" s="19"/>
      <c r="F256" s="19"/>
      <c r="G256" s="54"/>
      <c r="H256" s="71"/>
    </row>
    <row r="257" spans="2:8" s="15" customFormat="1" ht="12.75">
      <c r="B257" s="17">
        <f t="shared" si="10"/>
        <v>898</v>
      </c>
      <c r="C257" s="18">
        <f t="shared" si="11"/>
        <v>157.225</v>
      </c>
      <c r="D257" s="40"/>
      <c r="E257" s="19"/>
      <c r="F257" s="19"/>
      <c r="G257" s="54"/>
      <c r="H257" s="71"/>
    </row>
    <row r="258" spans="2:8" s="15" customFormat="1" ht="12.75">
      <c r="B258" s="17">
        <f t="shared" si="10"/>
        <v>899</v>
      </c>
      <c r="C258" s="18">
        <f t="shared" si="11"/>
        <v>157.2375</v>
      </c>
      <c r="D258" s="40"/>
      <c r="E258" s="19"/>
      <c r="F258" s="19"/>
      <c r="G258" s="54"/>
      <c r="H258" s="71"/>
    </row>
    <row r="259" spans="2:8" s="15" customFormat="1" ht="12.75">
      <c r="B259" s="17">
        <f t="shared" si="10"/>
        <v>900</v>
      </c>
      <c r="C259" s="18">
        <f t="shared" si="11"/>
        <v>157.25</v>
      </c>
      <c r="D259" s="40"/>
      <c r="E259" s="19"/>
      <c r="F259" s="19"/>
      <c r="G259" s="54"/>
      <c r="H259" s="71"/>
    </row>
    <row r="260" spans="2:8" s="15" customFormat="1" ht="12.75">
      <c r="B260" s="17">
        <f t="shared" si="10"/>
        <v>901</v>
      </c>
      <c r="C260" s="18">
        <f t="shared" si="11"/>
        <v>157.2625</v>
      </c>
      <c r="D260" s="40"/>
      <c r="E260" s="19"/>
      <c r="F260" s="19"/>
      <c r="G260" s="54"/>
      <c r="H260" s="71"/>
    </row>
    <row r="261" spans="2:8" s="15" customFormat="1" ht="12.75">
      <c r="B261" s="17">
        <f t="shared" si="10"/>
        <v>902</v>
      </c>
      <c r="C261" s="18">
        <f t="shared" si="11"/>
        <v>157.275</v>
      </c>
      <c r="D261" s="40"/>
      <c r="E261" s="19"/>
      <c r="F261" s="19"/>
      <c r="G261" s="54"/>
      <c r="H261" s="71"/>
    </row>
    <row r="262" spans="2:8" s="15" customFormat="1" ht="12.75">
      <c r="B262" s="17">
        <f t="shared" si="10"/>
        <v>903</v>
      </c>
      <c r="C262" s="18">
        <f t="shared" si="11"/>
        <v>157.2875</v>
      </c>
      <c r="D262" s="40"/>
      <c r="E262" s="19"/>
      <c r="F262" s="19"/>
      <c r="G262" s="54"/>
      <c r="H262" s="71"/>
    </row>
    <row r="263" spans="2:8" s="15" customFormat="1" ht="12.75">
      <c r="B263" s="17">
        <f t="shared" si="10"/>
        <v>904</v>
      </c>
      <c r="C263" s="18">
        <f t="shared" si="11"/>
        <v>157.3</v>
      </c>
      <c r="D263" s="40"/>
      <c r="E263" s="19"/>
      <c r="F263" s="19"/>
      <c r="G263" s="54"/>
      <c r="H263" s="71"/>
    </row>
    <row r="264" spans="2:8" s="15" customFormat="1" ht="12.75">
      <c r="B264" s="17">
        <f t="shared" si="10"/>
        <v>905</v>
      </c>
      <c r="C264" s="18">
        <f t="shared" si="11"/>
        <v>157.3125</v>
      </c>
      <c r="D264" s="40"/>
      <c r="E264" s="19"/>
      <c r="F264" s="19"/>
      <c r="G264" s="54"/>
      <c r="H264" s="71"/>
    </row>
    <row r="265" spans="2:8" s="15" customFormat="1" ht="12.75">
      <c r="B265" s="17">
        <f t="shared" si="10"/>
        <v>906</v>
      </c>
      <c r="C265" s="18">
        <f t="shared" si="11"/>
        <v>157.325</v>
      </c>
      <c r="D265" s="40"/>
      <c r="E265" s="19"/>
      <c r="F265" s="19"/>
      <c r="G265" s="54"/>
      <c r="H265" s="71"/>
    </row>
    <row r="266" spans="2:8" s="15" customFormat="1" ht="12.75">
      <c r="B266" s="17">
        <f t="shared" si="10"/>
        <v>907</v>
      </c>
      <c r="C266" s="18">
        <f t="shared" si="11"/>
        <v>157.3375</v>
      </c>
      <c r="D266" s="40"/>
      <c r="E266" s="19"/>
      <c r="F266" s="19"/>
      <c r="G266" s="54"/>
      <c r="H266" s="71"/>
    </row>
    <row r="267" spans="2:8" s="15" customFormat="1" ht="12.75">
      <c r="B267" s="17">
        <f t="shared" si="10"/>
        <v>908</v>
      </c>
      <c r="C267" s="18">
        <f t="shared" si="11"/>
        <v>157.35</v>
      </c>
      <c r="D267" s="40"/>
      <c r="E267" s="19"/>
      <c r="F267" s="19"/>
      <c r="G267" s="54"/>
      <c r="H267" s="71"/>
    </row>
    <row r="268" spans="2:8" s="15" customFormat="1" ht="12.75">
      <c r="B268" s="17">
        <f t="shared" si="10"/>
        <v>909</v>
      </c>
      <c r="C268" s="18">
        <f t="shared" si="11"/>
        <v>157.3625</v>
      </c>
      <c r="D268" s="40"/>
      <c r="E268" s="19"/>
      <c r="F268" s="19"/>
      <c r="G268" s="54"/>
      <c r="H268" s="71"/>
    </row>
    <row r="269" spans="2:8" s="15" customFormat="1" ht="12.75">
      <c r="B269" s="17">
        <f t="shared" si="10"/>
        <v>910</v>
      </c>
      <c r="C269" s="18">
        <f t="shared" si="11"/>
        <v>157.375</v>
      </c>
      <c r="D269" s="40"/>
      <c r="E269" s="19"/>
      <c r="F269" s="19"/>
      <c r="G269" s="54"/>
      <c r="H269" s="71"/>
    </row>
    <row r="270" spans="2:8" s="15" customFormat="1" ht="12.75">
      <c r="B270" s="17">
        <f aca="true" t="shared" si="12" ref="B270:B275">SUM(B269+1)</f>
        <v>911</v>
      </c>
      <c r="C270" s="18">
        <f t="shared" si="11"/>
        <v>157.3875</v>
      </c>
      <c r="D270" s="40"/>
      <c r="E270" s="19"/>
      <c r="F270" s="19"/>
      <c r="G270" s="54"/>
      <c r="H270" s="71"/>
    </row>
    <row r="271" spans="2:8" s="15" customFormat="1" ht="12.75">
      <c r="B271" s="17">
        <f t="shared" si="12"/>
        <v>912</v>
      </c>
      <c r="C271" s="18">
        <f t="shared" si="11"/>
        <v>157.4</v>
      </c>
      <c r="D271" s="40"/>
      <c r="E271" s="19"/>
      <c r="F271" s="19"/>
      <c r="G271" s="54"/>
      <c r="H271" s="71"/>
    </row>
    <row r="272" spans="2:8" s="15" customFormat="1" ht="12.75">
      <c r="B272" s="17">
        <f t="shared" si="12"/>
        <v>913</v>
      </c>
      <c r="C272" s="18">
        <f t="shared" si="11"/>
        <v>157.4125</v>
      </c>
      <c r="D272" s="40"/>
      <c r="E272" s="19"/>
      <c r="F272" s="19"/>
      <c r="G272" s="54"/>
      <c r="H272" s="71"/>
    </row>
    <row r="273" spans="2:8" s="15" customFormat="1" ht="12.75">
      <c r="B273" s="17">
        <f t="shared" si="12"/>
        <v>914</v>
      </c>
      <c r="C273" s="18">
        <f t="shared" si="11"/>
        <v>157.425</v>
      </c>
      <c r="D273" s="40"/>
      <c r="E273" s="19"/>
      <c r="F273" s="19"/>
      <c r="G273" s="54"/>
      <c r="H273" s="71"/>
    </row>
    <row r="274" spans="2:8" s="15" customFormat="1" ht="12.75">
      <c r="B274" s="17">
        <f t="shared" si="12"/>
        <v>915</v>
      </c>
      <c r="C274" s="18">
        <f t="shared" si="11"/>
        <v>157.4375</v>
      </c>
      <c r="D274" s="40"/>
      <c r="E274" s="19"/>
      <c r="F274" s="19"/>
      <c r="G274" s="54"/>
      <c r="H274" s="71"/>
    </row>
    <row r="275" spans="2:8" s="15" customFormat="1" ht="13.5" thickBot="1">
      <c r="B275" s="21">
        <f t="shared" si="12"/>
        <v>916</v>
      </c>
      <c r="C275" s="22">
        <f t="shared" si="11"/>
        <v>157.45</v>
      </c>
      <c r="D275" s="41"/>
      <c r="E275" s="23"/>
      <c r="F275" s="23"/>
      <c r="G275" s="55"/>
      <c r="H275" s="72"/>
    </row>
    <row r="276" spans="2:8" s="15" customFormat="1" ht="12.75">
      <c r="B276" s="131"/>
      <c r="C276" s="132"/>
      <c r="D276" s="121"/>
      <c r="E276" s="33"/>
      <c r="F276" s="33"/>
      <c r="G276" s="33"/>
      <c r="H276" s="75"/>
    </row>
    <row r="277" spans="2:8" s="15" customFormat="1" ht="12.75">
      <c r="B277" s="131"/>
      <c r="C277" s="132"/>
      <c r="D277" s="121"/>
      <c r="E277" s="33"/>
      <c r="F277" s="33"/>
      <c r="G277" s="33"/>
      <c r="H277" s="75"/>
    </row>
    <row r="278" spans="2:8" s="15" customFormat="1" ht="13.5" thickBot="1">
      <c r="B278" s="131"/>
      <c r="C278" s="132"/>
      <c r="D278" s="121"/>
      <c r="E278" s="33"/>
      <c r="F278" s="33"/>
      <c r="G278" s="33"/>
      <c r="H278" s="75"/>
    </row>
    <row r="279" spans="2:8" s="15" customFormat="1" ht="12.75">
      <c r="B279" s="149"/>
      <c r="C279" s="153"/>
      <c r="D279" s="210"/>
      <c r="E279" s="153"/>
      <c r="F279" s="153"/>
      <c r="G279" s="153"/>
      <c r="H279" s="154"/>
    </row>
    <row r="280" spans="2:8" s="15" customFormat="1" ht="15.75">
      <c r="B280" s="159"/>
      <c r="C280" s="350" t="s">
        <v>12</v>
      </c>
      <c r="D280" s="369"/>
      <c r="E280" s="369"/>
      <c r="F280" s="369"/>
      <c r="G280" s="370"/>
      <c r="H280" s="156"/>
    </row>
    <row r="281" spans="1:8" s="15" customFormat="1" ht="15.75">
      <c r="A281" s="15">
        <v>7</v>
      </c>
      <c r="B281" s="248"/>
      <c r="C281" s="364" t="s">
        <v>345</v>
      </c>
      <c r="D281" s="364"/>
      <c r="E281" s="364"/>
      <c r="F281" s="364"/>
      <c r="G281" s="365"/>
      <c r="H281" s="156"/>
    </row>
    <row r="282" spans="2:8" s="15" customFormat="1" ht="15.75">
      <c r="B282" s="248"/>
      <c r="C282" s="359" t="s">
        <v>336</v>
      </c>
      <c r="D282" s="359"/>
      <c r="E282" s="359"/>
      <c r="F282" s="359"/>
      <c r="G282" s="360"/>
      <c r="H282" s="156"/>
    </row>
    <row r="283" spans="2:8" s="15" customFormat="1" ht="13.5" thickBot="1">
      <c r="B283" s="160"/>
      <c r="C283" s="157"/>
      <c r="D283" s="213"/>
      <c r="E283" s="157"/>
      <c r="F283" s="157"/>
      <c r="G283" s="157"/>
      <c r="H283" s="158"/>
    </row>
    <row r="284" ht="13.5" thickBot="1"/>
    <row r="285" spans="2:8" ht="13.5" thickBot="1">
      <c r="B285" s="61" t="s">
        <v>0</v>
      </c>
      <c r="C285" s="65" t="s">
        <v>5</v>
      </c>
      <c r="D285" s="61" t="s">
        <v>1</v>
      </c>
      <c r="E285" s="61" t="s">
        <v>2</v>
      </c>
      <c r="F285" s="61" t="s">
        <v>3</v>
      </c>
      <c r="G285" s="66" t="s">
        <v>4</v>
      </c>
      <c r="H285" s="69" t="s">
        <v>29</v>
      </c>
    </row>
    <row r="286" spans="2:8" ht="12.75">
      <c r="B286" s="12">
        <v>1169</v>
      </c>
      <c r="C286" s="16">
        <f aca="true" t="shared" si="13" ref="C286:C315">SUM(146+B286*0.0125)</f>
        <v>160.6125</v>
      </c>
      <c r="D286" s="45"/>
      <c r="E286" s="13"/>
      <c r="F286" s="13"/>
      <c r="G286" s="53"/>
      <c r="H286" s="70"/>
    </row>
    <row r="287" spans="2:8" s="15" customFormat="1" ht="12.75">
      <c r="B287" s="17">
        <f aca="true" t="shared" si="14" ref="B287:B315">SUM(B286+1)</f>
        <v>1170</v>
      </c>
      <c r="C287" s="18">
        <f t="shared" si="13"/>
        <v>160.625</v>
      </c>
      <c r="D287" s="43"/>
      <c r="E287" s="19"/>
      <c r="F287" s="19"/>
      <c r="G287" s="54"/>
      <c r="H287" s="71"/>
    </row>
    <row r="288" spans="2:8" s="15" customFormat="1" ht="12.75">
      <c r="B288" s="17">
        <f t="shared" si="14"/>
        <v>1171</v>
      </c>
      <c r="C288" s="18">
        <f t="shared" si="13"/>
        <v>160.6375</v>
      </c>
      <c r="D288" s="43"/>
      <c r="E288" s="19"/>
      <c r="F288" s="19"/>
      <c r="G288" s="54"/>
      <c r="H288" s="71"/>
    </row>
    <row r="289" spans="2:8" s="15" customFormat="1" ht="12.75">
      <c r="B289" s="17">
        <f t="shared" si="14"/>
        <v>1172</v>
      </c>
      <c r="C289" s="18">
        <f t="shared" si="13"/>
        <v>160.65</v>
      </c>
      <c r="D289" s="43"/>
      <c r="E289" s="19"/>
      <c r="F289" s="19"/>
      <c r="G289" s="54"/>
      <c r="H289" s="71"/>
    </row>
    <row r="290" spans="2:8" s="15" customFormat="1" ht="12.75">
      <c r="B290" s="17">
        <f t="shared" si="14"/>
        <v>1173</v>
      </c>
      <c r="C290" s="18">
        <f t="shared" si="13"/>
        <v>160.6625</v>
      </c>
      <c r="D290" s="43"/>
      <c r="E290" s="19"/>
      <c r="F290" s="19"/>
      <c r="G290" s="54"/>
      <c r="H290" s="71"/>
    </row>
    <row r="291" spans="2:8" s="15" customFormat="1" ht="12.75">
      <c r="B291" s="17">
        <f t="shared" si="14"/>
        <v>1174</v>
      </c>
      <c r="C291" s="18">
        <f t="shared" si="13"/>
        <v>160.675</v>
      </c>
      <c r="D291" s="43"/>
      <c r="E291" s="19"/>
      <c r="F291" s="19"/>
      <c r="G291" s="54"/>
      <c r="H291" s="71"/>
    </row>
    <row r="292" spans="2:8" s="15" customFormat="1" ht="12.75">
      <c r="B292" s="17">
        <f t="shared" si="14"/>
        <v>1175</v>
      </c>
      <c r="C292" s="18">
        <f t="shared" si="13"/>
        <v>160.6875</v>
      </c>
      <c r="D292" s="43"/>
      <c r="E292" s="19"/>
      <c r="F292" s="19"/>
      <c r="G292" s="54"/>
      <c r="H292" s="71"/>
    </row>
    <row r="293" spans="2:8" s="15" customFormat="1" ht="12.75">
      <c r="B293" s="17">
        <f t="shared" si="14"/>
        <v>1176</v>
      </c>
      <c r="C293" s="18">
        <f t="shared" si="13"/>
        <v>160.7</v>
      </c>
      <c r="D293" s="43"/>
      <c r="E293" s="19"/>
      <c r="F293" s="19"/>
      <c r="G293" s="54"/>
      <c r="H293" s="71"/>
    </row>
    <row r="294" spans="2:8" s="15" customFormat="1" ht="12.75">
      <c r="B294" s="17">
        <f t="shared" si="14"/>
        <v>1177</v>
      </c>
      <c r="C294" s="18">
        <f t="shared" si="13"/>
        <v>160.7125</v>
      </c>
      <c r="D294" s="43"/>
      <c r="E294" s="19"/>
      <c r="F294" s="19"/>
      <c r="G294" s="54"/>
      <c r="H294" s="71"/>
    </row>
    <row r="295" spans="2:8" s="15" customFormat="1" ht="12.75">
      <c r="B295" s="17">
        <f t="shared" si="14"/>
        <v>1178</v>
      </c>
      <c r="C295" s="18">
        <f t="shared" si="13"/>
        <v>160.725</v>
      </c>
      <c r="D295" s="43"/>
      <c r="E295" s="19"/>
      <c r="F295" s="19"/>
      <c r="G295" s="54"/>
      <c r="H295" s="71"/>
    </row>
    <row r="296" spans="2:8" s="15" customFormat="1" ht="12.75">
      <c r="B296" s="17">
        <f t="shared" si="14"/>
        <v>1179</v>
      </c>
      <c r="C296" s="18">
        <f t="shared" si="13"/>
        <v>160.7375</v>
      </c>
      <c r="D296" s="43"/>
      <c r="E296" s="19"/>
      <c r="F296" s="19"/>
      <c r="G296" s="54"/>
      <c r="H296" s="71"/>
    </row>
    <row r="297" spans="2:8" s="15" customFormat="1" ht="12.75">
      <c r="B297" s="17">
        <f t="shared" si="14"/>
        <v>1180</v>
      </c>
      <c r="C297" s="18">
        <f t="shared" si="13"/>
        <v>160.75</v>
      </c>
      <c r="D297" s="43"/>
      <c r="E297" s="19"/>
      <c r="F297" s="19"/>
      <c r="G297" s="54"/>
      <c r="H297" s="71"/>
    </row>
    <row r="298" spans="2:8" s="15" customFormat="1" ht="12.75">
      <c r="B298" s="17">
        <f t="shared" si="14"/>
        <v>1181</v>
      </c>
      <c r="C298" s="18">
        <f t="shared" si="13"/>
        <v>160.7625</v>
      </c>
      <c r="D298" s="43"/>
      <c r="E298" s="19"/>
      <c r="F298" s="19"/>
      <c r="G298" s="54"/>
      <c r="H298" s="71"/>
    </row>
    <row r="299" spans="2:8" s="15" customFormat="1" ht="12.75">
      <c r="B299" s="17">
        <f t="shared" si="14"/>
        <v>1182</v>
      </c>
      <c r="C299" s="18">
        <f t="shared" si="13"/>
        <v>160.775</v>
      </c>
      <c r="D299" s="43"/>
      <c r="E299" s="19"/>
      <c r="F299" s="19"/>
      <c r="G299" s="54"/>
      <c r="H299" s="71"/>
    </row>
    <row r="300" spans="2:8" s="15" customFormat="1" ht="12.75">
      <c r="B300" s="17">
        <f t="shared" si="14"/>
        <v>1183</v>
      </c>
      <c r="C300" s="18">
        <f t="shared" si="13"/>
        <v>160.7875</v>
      </c>
      <c r="D300" s="43"/>
      <c r="E300" s="19"/>
      <c r="F300" s="19"/>
      <c r="G300" s="54"/>
      <c r="H300" s="71"/>
    </row>
    <row r="301" spans="2:8" s="15" customFormat="1" ht="12.75">
      <c r="B301" s="17">
        <f t="shared" si="14"/>
        <v>1184</v>
      </c>
      <c r="C301" s="18">
        <f t="shared" si="13"/>
        <v>160.8</v>
      </c>
      <c r="D301" s="43"/>
      <c r="E301" s="19"/>
      <c r="F301" s="19"/>
      <c r="G301" s="54"/>
      <c r="H301" s="71"/>
    </row>
    <row r="302" spans="2:8" s="15" customFormat="1" ht="12.75">
      <c r="B302" s="17">
        <f t="shared" si="14"/>
        <v>1185</v>
      </c>
      <c r="C302" s="18">
        <f t="shared" si="13"/>
        <v>160.8125</v>
      </c>
      <c r="D302" s="43"/>
      <c r="E302" s="19"/>
      <c r="F302" s="19"/>
      <c r="G302" s="54"/>
      <c r="H302" s="71"/>
    </row>
    <row r="303" spans="2:8" s="15" customFormat="1" ht="12.75">
      <c r="B303" s="17">
        <f t="shared" si="14"/>
        <v>1186</v>
      </c>
      <c r="C303" s="18">
        <f t="shared" si="13"/>
        <v>160.825</v>
      </c>
      <c r="D303" s="43"/>
      <c r="E303" s="19"/>
      <c r="F303" s="19"/>
      <c r="G303" s="54"/>
      <c r="H303" s="71"/>
    </row>
    <row r="304" spans="2:8" s="15" customFormat="1" ht="12.75">
      <c r="B304" s="17">
        <f t="shared" si="14"/>
        <v>1187</v>
      </c>
      <c r="C304" s="18">
        <f t="shared" si="13"/>
        <v>160.8375</v>
      </c>
      <c r="D304" s="43"/>
      <c r="E304" s="19"/>
      <c r="F304" s="19"/>
      <c r="G304" s="54"/>
      <c r="H304" s="71"/>
    </row>
    <row r="305" spans="2:8" s="15" customFormat="1" ht="12.75">
      <c r="B305" s="17">
        <f t="shared" si="14"/>
        <v>1188</v>
      </c>
      <c r="C305" s="18">
        <f t="shared" si="13"/>
        <v>160.85</v>
      </c>
      <c r="D305" s="43"/>
      <c r="E305" s="19"/>
      <c r="F305" s="19"/>
      <c r="G305" s="54"/>
      <c r="H305" s="71"/>
    </row>
    <row r="306" spans="2:8" s="15" customFormat="1" ht="12.75">
      <c r="B306" s="17">
        <f t="shared" si="14"/>
        <v>1189</v>
      </c>
      <c r="C306" s="18">
        <f t="shared" si="13"/>
        <v>160.8625</v>
      </c>
      <c r="D306" s="43"/>
      <c r="E306" s="19"/>
      <c r="F306" s="19"/>
      <c r="G306" s="54"/>
      <c r="H306" s="71"/>
    </row>
    <row r="307" spans="2:8" s="15" customFormat="1" ht="12.75">
      <c r="B307" s="17">
        <f t="shared" si="14"/>
        <v>1190</v>
      </c>
      <c r="C307" s="18">
        <f t="shared" si="13"/>
        <v>160.875</v>
      </c>
      <c r="D307" s="43"/>
      <c r="E307" s="19"/>
      <c r="F307" s="19"/>
      <c r="G307" s="54"/>
      <c r="H307" s="71"/>
    </row>
    <row r="308" spans="2:8" s="15" customFormat="1" ht="12.75">
      <c r="B308" s="17">
        <f t="shared" si="14"/>
        <v>1191</v>
      </c>
      <c r="C308" s="18">
        <f t="shared" si="13"/>
        <v>160.8875</v>
      </c>
      <c r="D308" s="43"/>
      <c r="E308" s="19"/>
      <c r="F308" s="19"/>
      <c r="G308" s="54"/>
      <c r="H308" s="71"/>
    </row>
    <row r="309" spans="2:8" s="15" customFormat="1" ht="12.75">
      <c r="B309" s="17">
        <f t="shared" si="14"/>
        <v>1192</v>
      </c>
      <c r="C309" s="18">
        <f t="shared" si="13"/>
        <v>160.9</v>
      </c>
      <c r="D309" s="43"/>
      <c r="E309" s="19"/>
      <c r="F309" s="19"/>
      <c r="G309" s="54"/>
      <c r="H309" s="71"/>
    </row>
    <row r="310" spans="2:8" s="15" customFormat="1" ht="12.75">
      <c r="B310" s="17">
        <f t="shared" si="14"/>
        <v>1193</v>
      </c>
      <c r="C310" s="18">
        <f t="shared" si="13"/>
        <v>160.9125</v>
      </c>
      <c r="D310" s="43"/>
      <c r="E310" s="19"/>
      <c r="F310" s="19"/>
      <c r="G310" s="54"/>
      <c r="H310" s="71"/>
    </row>
    <row r="311" spans="2:8" s="15" customFormat="1" ht="12.75">
      <c r="B311" s="17">
        <f t="shared" si="14"/>
        <v>1194</v>
      </c>
      <c r="C311" s="18">
        <f t="shared" si="13"/>
        <v>160.925</v>
      </c>
      <c r="D311" s="43"/>
      <c r="E311" s="19"/>
      <c r="F311" s="19"/>
      <c r="G311" s="54"/>
      <c r="H311" s="71"/>
    </row>
    <row r="312" spans="2:8" s="15" customFormat="1" ht="12.75">
      <c r="B312" s="17">
        <f t="shared" si="14"/>
        <v>1195</v>
      </c>
      <c r="C312" s="18">
        <f t="shared" si="13"/>
        <v>160.9375</v>
      </c>
      <c r="D312" s="43"/>
      <c r="E312" s="19"/>
      <c r="F312" s="19"/>
      <c r="G312" s="54"/>
      <c r="H312" s="71"/>
    </row>
    <row r="313" spans="2:8" s="15" customFormat="1" ht="12.75">
      <c r="B313" s="17">
        <f t="shared" si="14"/>
        <v>1196</v>
      </c>
      <c r="C313" s="18">
        <f t="shared" si="13"/>
        <v>160.95</v>
      </c>
      <c r="D313" s="43"/>
      <c r="E313" s="19"/>
      <c r="F313" s="19"/>
      <c r="G313" s="54"/>
      <c r="H313" s="71"/>
    </row>
    <row r="314" spans="2:8" s="15" customFormat="1" ht="12.75">
      <c r="B314" s="216">
        <f t="shared" si="14"/>
        <v>1197</v>
      </c>
      <c r="C314" s="217">
        <f t="shared" si="13"/>
        <v>160.9625</v>
      </c>
      <c r="D314" s="218"/>
      <c r="E314" s="219"/>
      <c r="F314" s="219"/>
      <c r="G314" s="220"/>
      <c r="H314" s="221"/>
    </row>
    <row r="315" spans="2:8" s="15" customFormat="1" ht="13.5" thickBot="1">
      <c r="B315" s="222">
        <f t="shared" si="14"/>
        <v>1198</v>
      </c>
      <c r="C315" s="223">
        <f t="shared" si="13"/>
        <v>160.975</v>
      </c>
      <c r="D315" s="224" t="s">
        <v>28</v>
      </c>
      <c r="E315" s="234"/>
      <c r="F315" s="225"/>
      <c r="G315" s="226"/>
      <c r="H315" s="83" t="s">
        <v>357</v>
      </c>
    </row>
    <row r="316" spans="2:8" s="15" customFormat="1" ht="12.75">
      <c r="B316" s="249"/>
      <c r="C316" s="250"/>
      <c r="D316" s="251"/>
      <c r="E316" s="256"/>
      <c r="F316" s="252"/>
      <c r="G316" s="252"/>
      <c r="H316" s="253"/>
    </row>
    <row r="317" spans="2:8" s="15" customFormat="1" ht="12.75">
      <c r="B317" s="249"/>
      <c r="C317" s="250"/>
      <c r="D317" s="251"/>
      <c r="E317" s="256"/>
      <c r="F317" s="252"/>
      <c r="G317" s="252"/>
      <c r="H317" s="253"/>
    </row>
    <row r="318" spans="2:8" s="15" customFormat="1" ht="13.5" thickBot="1">
      <c r="B318" s="249"/>
      <c r="C318" s="250"/>
      <c r="D318" s="251"/>
      <c r="E318" s="256"/>
      <c r="F318" s="252"/>
      <c r="G318" s="252"/>
      <c r="H318" s="253"/>
    </row>
    <row r="319" spans="2:8" s="15" customFormat="1" ht="12.75">
      <c r="B319" s="149"/>
      <c r="C319" s="153"/>
      <c r="D319" s="210"/>
      <c r="E319" s="153"/>
      <c r="F319" s="153"/>
      <c r="G319" s="153"/>
      <c r="H319" s="154"/>
    </row>
    <row r="320" spans="2:8" s="15" customFormat="1" ht="15.75">
      <c r="B320" s="159"/>
      <c r="C320" s="350" t="s">
        <v>13</v>
      </c>
      <c r="D320" s="369"/>
      <c r="E320" s="369"/>
      <c r="F320" s="369"/>
      <c r="G320" s="370"/>
      <c r="H320" s="156"/>
    </row>
    <row r="321" spans="1:8" s="15" customFormat="1" ht="15.75">
      <c r="A321" s="15">
        <v>8</v>
      </c>
      <c r="B321" s="248"/>
      <c r="C321" s="364" t="s">
        <v>345</v>
      </c>
      <c r="D321" s="364"/>
      <c r="E321" s="364"/>
      <c r="F321" s="364"/>
      <c r="G321" s="365"/>
      <c r="H321" s="156"/>
    </row>
    <row r="322" spans="2:8" s="15" customFormat="1" ht="15.75">
      <c r="B322" s="248"/>
      <c r="C322" s="359" t="s">
        <v>336</v>
      </c>
      <c r="D322" s="359"/>
      <c r="E322" s="359"/>
      <c r="F322" s="359"/>
      <c r="G322" s="360"/>
      <c r="H322" s="156"/>
    </row>
    <row r="323" spans="2:8" s="15" customFormat="1" ht="13.5" thickBot="1">
      <c r="B323" s="160"/>
      <c r="C323" s="157"/>
      <c r="D323" s="213"/>
      <c r="E323" s="157"/>
      <c r="F323" s="157"/>
      <c r="G323" s="157"/>
      <c r="H323" s="158"/>
    </row>
    <row r="324" ht="13.5" thickBot="1">
      <c r="F324" s="4"/>
    </row>
    <row r="325" spans="2:8" ht="13.5" thickBot="1">
      <c r="B325" s="61" t="s">
        <v>0</v>
      </c>
      <c r="C325" s="65" t="s">
        <v>5</v>
      </c>
      <c r="D325" s="61" t="s">
        <v>1</v>
      </c>
      <c r="E325" s="61" t="s">
        <v>2</v>
      </c>
      <c r="F325" s="61" t="s">
        <v>3</v>
      </c>
      <c r="G325" s="66" t="s">
        <v>4</v>
      </c>
      <c r="H325" s="69" t="s">
        <v>29</v>
      </c>
    </row>
    <row r="326" spans="2:8" ht="24">
      <c r="B326" s="12">
        <v>1199</v>
      </c>
      <c r="C326" s="16">
        <f aca="true" t="shared" si="15" ref="C326:C331">SUM(146+B326*0.0125)</f>
        <v>160.9875</v>
      </c>
      <c r="D326" s="45" t="s">
        <v>28</v>
      </c>
      <c r="E326" s="13"/>
      <c r="F326" s="13"/>
      <c r="G326" s="53"/>
      <c r="H326" s="78" t="s">
        <v>682</v>
      </c>
    </row>
    <row r="327" spans="2:8" s="15" customFormat="1" ht="24">
      <c r="B327" s="216">
        <f aca="true" t="shared" si="16" ref="B327:B365">SUM(B326+1)</f>
        <v>1200</v>
      </c>
      <c r="C327" s="217">
        <f t="shared" si="15"/>
        <v>161</v>
      </c>
      <c r="D327" s="218" t="s">
        <v>28</v>
      </c>
      <c r="E327" s="219"/>
      <c r="F327" s="219"/>
      <c r="G327" s="220"/>
      <c r="H327" s="73" t="s">
        <v>358</v>
      </c>
    </row>
    <row r="328" spans="2:8" s="15" customFormat="1" ht="20.25" customHeight="1">
      <c r="B328" s="216">
        <f t="shared" si="16"/>
        <v>1201</v>
      </c>
      <c r="C328" s="217">
        <f t="shared" si="15"/>
        <v>161.0125</v>
      </c>
      <c r="D328" s="218" t="s">
        <v>28</v>
      </c>
      <c r="E328" s="219"/>
      <c r="F328" s="219"/>
      <c r="G328" s="220"/>
      <c r="H328" s="73" t="s">
        <v>643</v>
      </c>
    </row>
    <row r="329" spans="2:8" s="15" customFormat="1" ht="24">
      <c r="B329" s="216">
        <f t="shared" si="16"/>
        <v>1202</v>
      </c>
      <c r="C329" s="217">
        <f t="shared" si="15"/>
        <v>161.025</v>
      </c>
      <c r="D329" s="218" t="s">
        <v>28</v>
      </c>
      <c r="E329" s="219"/>
      <c r="F329" s="219"/>
      <c r="G329" s="220"/>
      <c r="H329" s="73" t="s">
        <v>585</v>
      </c>
    </row>
    <row r="330" spans="2:8" s="15" customFormat="1" ht="12.75">
      <c r="B330" s="216">
        <f t="shared" si="16"/>
        <v>1203</v>
      </c>
      <c r="C330" s="217">
        <f t="shared" si="15"/>
        <v>161.0375</v>
      </c>
      <c r="D330" s="218" t="s">
        <v>28</v>
      </c>
      <c r="E330" s="219"/>
      <c r="F330" s="219"/>
      <c r="G330" s="220"/>
      <c r="H330" s="73" t="s">
        <v>149</v>
      </c>
    </row>
    <row r="331" spans="2:8" s="15" customFormat="1" ht="12.75">
      <c r="B331" s="216">
        <f t="shared" si="16"/>
        <v>1204</v>
      </c>
      <c r="C331" s="217">
        <f t="shared" si="15"/>
        <v>161.05</v>
      </c>
      <c r="D331" s="218" t="s">
        <v>28</v>
      </c>
      <c r="E331" s="219"/>
      <c r="F331" s="219"/>
      <c r="G331" s="220"/>
      <c r="H331" s="73" t="s">
        <v>551</v>
      </c>
    </row>
    <row r="332" spans="2:8" s="15" customFormat="1" ht="12.75">
      <c r="B332" s="216">
        <f t="shared" si="16"/>
        <v>1205</v>
      </c>
      <c r="C332" s="217">
        <f aca="true" t="shared" si="17" ref="C332:C365">SUM(146+B332*0.0125)</f>
        <v>161.0625</v>
      </c>
      <c r="D332" s="218" t="s">
        <v>28</v>
      </c>
      <c r="E332" s="219"/>
      <c r="F332" s="219"/>
      <c r="G332" s="220"/>
      <c r="H332" s="73" t="s">
        <v>359</v>
      </c>
    </row>
    <row r="333" spans="2:8" s="15" customFormat="1" ht="24">
      <c r="B333" s="216">
        <f t="shared" si="16"/>
        <v>1206</v>
      </c>
      <c r="C333" s="217">
        <f t="shared" si="17"/>
        <v>161.075</v>
      </c>
      <c r="D333" s="235" t="s">
        <v>28</v>
      </c>
      <c r="E333" s="219"/>
      <c r="F333" s="219"/>
      <c r="G333" s="220"/>
      <c r="H333" s="73" t="s">
        <v>360</v>
      </c>
    </row>
    <row r="334" spans="2:8" s="15" customFormat="1" ht="12.75">
      <c r="B334" s="216">
        <f t="shared" si="16"/>
        <v>1207</v>
      </c>
      <c r="C334" s="217">
        <f t="shared" si="17"/>
        <v>161.0875</v>
      </c>
      <c r="D334" s="235" t="s">
        <v>28</v>
      </c>
      <c r="E334" s="219"/>
      <c r="F334" s="219"/>
      <c r="G334" s="220"/>
      <c r="H334" s="73" t="s">
        <v>612</v>
      </c>
    </row>
    <row r="335" spans="2:8" s="15" customFormat="1" ht="12.75">
      <c r="B335" s="216">
        <f t="shared" si="16"/>
        <v>1208</v>
      </c>
      <c r="C335" s="217">
        <f t="shared" si="17"/>
        <v>161.1</v>
      </c>
      <c r="D335" s="235" t="s">
        <v>28</v>
      </c>
      <c r="E335" s="219"/>
      <c r="F335" s="219"/>
      <c r="G335" s="220"/>
      <c r="H335" s="73" t="s">
        <v>602</v>
      </c>
    </row>
    <row r="336" spans="2:8" s="15" customFormat="1" ht="48">
      <c r="B336" s="216">
        <f t="shared" si="16"/>
        <v>1209</v>
      </c>
      <c r="C336" s="217">
        <f t="shared" si="17"/>
        <v>161.1125</v>
      </c>
      <c r="D336" s="235" t="s">
        <v>28</v>
      </c>
      <c r="E336" s="219"/>
      <c r="F336" s="219"/>
      <c r="G336" s="220"/>
      <c r="H336" s="73" t="s">
        <v>495</v>
      </c>
    </row>
    <row r="337" spans="2:8" s="15" customFormat="1" ht="48">
      <c r="B337" s="216">
        <f t="shared" si="16"/>
        <v>1210</v>
      </c>
      <c r="C337" s="217">
        <f t="shared" si="17"/>
        <v>161.125</v>
      </c>
      <c r="D337" s="235" t="s">
        <v>28</v>
      </c>
      <c r="E337" s="219"/>
      <c r="F337" s="219"/>
      <c r="G337" s="220"/>
      <c r="H337" s="73" t="s">
        <v>494</v>
      </c>
    </row>
    <row r="338" spans="2:8" s="15" customFormat="1" ht="22.5" customHeight="1">
      <c r="B338" s="216">
        <f t="shared" si="16"/>
        <v>1211</v>
      </c>
      <c r="C338" s="217">
        <f t="shared" si="17"/>
        <v>161.1375</v>
      </c>
      <c r="D338" s="235" t="s">
        <v>28</v>
      </c>
      <c r="E338" s="219"/>
      <c r="F338" s="219"/>
      <c r="G338" s="220"/>
      <c r="H338" s="73" t="s">
        <v>496</v>
      </c>
    </row>
    <row r="339" spans="2:8" s="15" customFormat="1" ht="24">
      <c r="B339" s="216">
        <f t="shared" si="16"/>
        <v>1212</v>
      </c>
      <c r="C339" s="217">
        <f t="shared" si="17"/>
        <v>161.15</v>
      </c>
      <c r="D339" s="235" t="s">
        <v>28</v>
      </c>
      <c r="E339" s="219"/>
      <c r="F339" s="219"/>
      <c r="G339" s="220"/>
      <c r="H339" s="73" t="s">
        <v>306</v>
      </c>
    </row>
    <row r="340" spans="2:8" s="15" customFormat="1" ht="36" customHeight="1">
      <c r="B340" s="216">
        <f t="shared" si="16"/>
        <v>1213</v>
      </c>
      <c r="C340" s="217">
        <f t="shared" si="17"/>
        <v>161.1625</v>
      </c>
      <c r="D340" s="235" t="s">
        <v>28</v>
      </c>
      <c r="E340" s="219"/>
      <c r="F340" s="219"/>
      <c r="G340" s="220"/>
      <c r="H340" s="73" t="s">
        <v>567</v>
      </c>
    </row>
    <row r="341" spans="2:8" s="15" customFormat="1" ht="12.75">
      <c r="B341" s="216">
        <f t="shared" si="16"/>
        <v>1214</v>
      </c>
      <c r="C341" s="217">
        <f t="shared" si="17"/>
        <v>161.175</v>
      </c>
      <c r="D341" s="235" t="s">
        <v>28</v>
      </c>
      <c r="E341" s="219"/>
      <c r="F341" s="219"/>
      <c r="G341" s="220"/>
      <c r="H341" s="73" t="s">
        <v>536</v>
      </c>
    </row>
    <row r="342" spans="2:8" s="15" customFormat="1" ht="12.75">
      <c r="B342" s="216">
        <f t="shared" si="16"/>
        <v>1215</v>
      </c>
      <c r="C342" s="217">
        <f t="shared" si="17"/>
        <v>161.1875</v>
      </c>
      <c r="D342" s="235" t="s">
        <v>28</v>
      </c>
      <c r="E342" s="219"/>
      <c r="F342" s="219"/>
      <c r="G342" s="220"/>
      <c r="H342" s="73" t="s">
        <v>635</v>
      </c>
    </row>
    <row r="343" spans="2:8" s="15" customFormat="1" ht="12.75">
      <c r="B343" s="216">
        <f t="shared" si="16"/>
        <v>1216</v>
      </c>
      <c r="C343" s="217">
        <f t="shared" si="17"/>
        <v>161.2</v>
      </c>
      <c r="D343" s="235"/>
      <c r="E343" s="219"/>
      <c r="F343" s="219"/>
      <c r="G343" s="220"/>
      <c r="H343" s="221"/>
    </row>
    <row r="344" spans="2:8" s="15" customFormat="1" ht="12.75">
      <c r="B344" s="216">
        <f t="shared" si="16"/>
        <v>1217</v>
      </c>
      <c r="C344" s="217">
        <f t="shared" si="17"/>
        <v>161.2125</v>
      </c>
      <c r="D344" s="235"/>
      <c r="E344" s="219"/>
      <c r="F344" s="219"/>
      <c r="G344" s="220"/>
      <c r="H344" s="221"/>
    </row>
    <row r="345" spans="2:8" s="15" customFormat="1" ht="12.75">
      <c r="B345" s="216">
        <f t="shared" si="16"/>
        <v>1218</v>
      </c>
      <c r="C345" s="217">
        <f t="shared" si="17"/>
        <v>161.225</v>
      </c>
      <c r="D345" s="235"/>
      <c r="E345" s="219"/>
      <c r="F345" s="219"/>
      <c r="G345" s="220"/>
      <c r="H345" s="221"/>
    </row>
    <row r="346" spans="2:8" s="15" customFormat="1" ht="12.75">
      <c r="B346" s="216">
        <f t="shared" si="16"/>
        <v>1219</v>
      </c>
      <c r="C346" s="217">
        <f t="shared" si="17"/>
        <v>161.2375</v>
      </c>
      <c r="D346" s="235"/>
      <c r="E346" s="219"/>
      <c r="F346" s="219"/>
      <c r="G346" s="220"/>
      <c r="H346" s="221"/>
    </row>
    <row r="347" spans="2:8" s="15" customFormat="1" ht="12.75">
      <c r="B347" s="216">
        <f t="shared" si="16"/>
        <v>1220</v>
      </c>
      <c r="C347" s="217">
        <f t="shared" si="17"/>
        <v>161.25</v>
      </c>
      <c r="D347" s="235"/>
      <c r="E347" s="219"/>
      <c r="F347" s="219"/>
      <c r="G347" s="220"/>
      <c r="H347" s="221"/>
    </row>
    <row r="348" spans="2:8" s="15" customFormat="1" ht="12.75">
      <c r="B348" s="216">
        <f t="shared" si="16"/>
        <v>1221</v>
      </c>
      <c r="C348" s="217">
        <f t="shared" si="17"/>
        <v>161.2625</v>
      </c>
      <c r="D348" s="235"/>
      <c r="E348" s="219"/>
      <c r="F348" s="219"/>
      <c r="G348" s="220"/>
      <c r="H348" s="221"/>
    </row>
    <row r="349" spans="2:8" s="15" customFormat="1" ht="12.75">
      <c r="B349" s="216">
        <f t="shared" si="16"/>
        <v>1222</v>
      </c>
      <c r="C349" s="217">
        <f t="shared" si="17"/>
        <v>161.275</v>
      </c>
      <c r="D349" s="235"/>
      <c r="E349" s="219"/>
      <c r="F349" s="219"/>
      <c r="G349" s="220"/>
      <c r="H349" s="221"/>
    </row>
    <row r="350" spans="2:8" s="15" customFormat="1" ht="12.75">
      <c r="B350" s="216">
        <f t="shared" si="16"/>
        <v>1223</v>
      </c>
      <c r="C350" s="217">
        <f t="shared" si="17"/>
        <v>161.2875</v>
      </c>
      <c r="D350" s="235"/>
      <c r="E350" s="219"/>
      <c r="F350" s="219"/>
      <c r="G350" s="220"/>
      <c r="H350" s="221"/>
    </row>
    <row r="351" spans="2:8" s="15" customFormat="1" ht="12.75">
      <c r="B351" s="216">
        <f t="shared" si="16"/>
        <v>1224</v>
      </c>
      <c r="C351" s="217">
        <f t="shared" si="17"/>
        <v>161.3</v>
      </c>
      <c r="D351" s="235"/>
      <c r="E351" s="219"/>
      <c r="F351" s="219"/>
      <c r="G351" s="220"/>
      <c r="H351" s="221"/>
    </row>
    <row r="352" spans="2:8" s="15" customFormat="1" ht="12.75">
      <c r="B352" s="216">
        <f t="shared" si="16"/>
        <v>1225</v>
      </c>
      <c r="C352" s="217">
        <f t="shared" si="17"/>
        <v>161.3125</v>
      </c>
      <c r="D352" s="235"/>
      <c r="E352" s="219"/>
      <c r="F352" s="219"/>
      <c r="G352" s="220"/>
      <c r="H352" s="221"/>
    </row>
    <row r="353" spans="2:8" s="15" customFormat="1" ht="12.75">
      <c r="B353" s="216">
        <f t="shared" si="16"/>
        <v>1226</v>
      </c>
      <c r="C353" s="217">
        <f t="shared" si="17"/>
        <v>161.325</v>
      </c>
      <c r="D353" s="235"/>
      <c r="E353" s="219"/>
      <c r="F353" s="219"/>
      <c r="G353" s="220"/>
      <c r="H353" s="221"/>
    </row>
    <row r="354" spans="2:8" s="15" customFormat="1" ht="12.75">
      <c r="B354" s="216">
        <f t="shared" si="16"/>
        <v>1227</v>
      </c>
      <c r="C354" s="217">
        <f t="shared" si="17"/>
        <v>161.3375</v>
      </c>
      <c r="D354" s="235"/>
      <c r="E354" s="219"/>
      <c r="F354" s="219"/>
      <c r="G354" s="220"/>
      <c r="H354" s="221"/>
    </row>
    <row r="355" spans="2:8" s="15" customFormat="1" ht="12.75">
      <c r="B355" s="216">
        <f t="shared" si="16"/>
        <v>1228</v>
      </c>
      <c r="C355" s="217">
        <f t="shared" si="17"/>
        <v>161.35</v>
      </c>
      <c r="D355" s="235"/>
      <c r="E355" s="219"/>
      <c r="F355" s="219"/>
      <c r="G355" s="220"/>
      <c r="H355" s="221"/>
    </row>
    <row r="356" spans="2:8" s="15" customFormat="1" ht="12.75">
      <c r="B356" s="216">
        <f t="shared" si="16"/>
        <v>1229</v>
      </c>
      <c r="C356" s="217">
        <f t="shared" si="17"/>
        <v>161.3625</v>
      </c>
      <c r="D356" s="235"/>
      <c r="E356" s="219"/>
      <c r="F356" s="219"/>
      <c r="G356" s="220"/>
      <c r="H356" s="221"/>
    </row>
    <row r="357" spans="2:8" s="15" customFormat="1" ht="12.75">
      <c r="B357" s="216">
        <f t="shared" si="16"/>
        <v>1230</v>
      </c>
      <c r="C357" s="217">
        <f t="shared" si="17"/>
        <v>161.375</v>
      </c>
      <c r="D357" s="235"/>
      <c r="E357" s="219"/>
      <c r="F357" s="219"/>
      <c r="G357" s="220"/>
      <c r="H357" s="221"/>
    </row>
    <row r="358" spans="2:8" s="15" customFormat="1" ht="14.25" customHeight="1">
      <c r="B358" s="216">
        <f t="shared" si="16"/>
        <v>1231</v>
      </c>
      <c r="C358" s="217">
        <f t="shared" si="17"/>
        <v>161.3875</v>
      </c>
      <c r="D358" s="235" t="s">
        <v>28</v>
      </c>
      <c r="E358" s="219"/>
      <c r="F358" s="219"/>
      <c r="G358" s="220"/>
      <c r="H358" s="135" t="s">
        <v>683</v>
      </c>
    </row>
    <row r="359" spans="2:8" s="15" customFormat="1" ht="12.75">
      <c r="B359" s="216">
        <f t="shared" si="16"/>
        <v>1232</v>
      </c>
      <c r="C359" s="217">
        <f t="shared" si="17"/>
        <v>161.4</v>
      </c>
      <c r="D359" s="235" t="s">
        <v>28</v>
      </c>
      <c r="E359" s="219"/>
      <c r="F359" s="219"/>
      <c r="G359" s="220"/>
      <c r="H359" s="73" t="s">
        <v>566</v>
      </c>
    </row>
    <row r="360" spans="2:8" s="15" customFormat="1" ht="24">
      <c r="B360" s="216">
        <f t="shared" si="16"/>
        <v>1233</v>
      </c>
      <c r="C360" s="217">
        <f t="shared" si="17"/>
        <v>161.4125</v>
      </c>
      <c r="D360" s="235" t="s">
        <v>28</v>
      </c>
      <c r="E360" s="219"/>
      <c r="F360" s="219"/>
      <c r="G360" s="220"/>
      <c r="H360" s="73" t="s">
        <v>550</v>
      </c>
    </row>
    <row r="361" spans="2:8" s="15" customFormat="1" ht="33.75" customHeight="1">
      <c r="B361" s="216">
        <f t="shared" si="16"/>
        <v>1234</v>
      </c>
      <c r="C361" s="217">
        <f t="shared" si="17"/>
        <v>161.425</v>
      </c>
      <c r="D361" s="235" t="s">
        <v>28</v>
      </c>
      <c r="E361" s="219"/>
      <c r="F361" s="219"/>
      <c r="G361" s="220"/>
      <c r="H361" s="135" t="s">
        <v>303</v>
      </c>
    </row>
    <row r="362" spans="2:8" s="15" customFormat="1" ht="12.75">
      <c r="B362" s="216">
        <f t="shared" si="16"/>
        <v>1235</v>
      </c>
      <c r="C362" s="217">
        <f t="shared" si="17"/>
        <v>161.4375</v>
      </c>
      <c r="D362" s="235" t="s">
        <v>28</v>
      </c>
      <c r="E362" s="219"/>
      <c r="F362" s="219"/>
      <c r="G362" s="220"/>
      <c r="H362" s="73" t="s">
        <v>302</v>
      </c>
    </row>
    <row r="363" spans="2:8" s="15" customFormat="1" ht="24">
      <c r="B363" s="216">
        <f t="shared" si="16"/>
        <v>1236</v>
      </c>
      <c r="C363" s="217">
        <f t="shared" si="17"/>
        <v>161.45</v>
      </c>
      <c r="D363" s="235" t="s">
        <v>28</v>
      </c>
      <c r="E363" s="219"/>
      <c r="F363" s="219"/>
      <c r="G363" s="220"/>
      <c r="H363" s="73" t="s">
        <v>296</v>
      </c>
    </row>
    <row r="364" spans="2:8" s="15" customFormat="1" ht="12.75">
      <c r="B364" s="216">
        <f t="shared" si="16"/>
        <v>1237</v>
      </c>
      <c r="C364" s="217">
        <f t="shared" si="17"/>
        <v>161.4625</v>
      </c>
      <c r="D364" s="235" t="s">
        <v>28</v>
      </c>
      <c r="E364" s="219"/>
      <c r="F364" s="219"/>
      <c r="G364" s="220"/>
      <c r="H364" s="73" t="s">
        <v>537</v>
      </c>
    </row>
    <row r="365" spans="2:8" s="15" customFormat="1" ht="13.5" thickBot="1">
      <c r="B365" s="222">
        <f t="shared" si="16"/>
        <v>1238</v>
      </c>
      <c r="C365" s="223">
        <f t="shared" si="17"/>
        <v>161.475</v>
      </c>
      <c r="D365" s="234" t="s">
        <v>28</v>
      </c>
      <c r="E365" s="225"/>
      <c r="F365" s="225"/>
      <c r="G365" s="226"/>
      <c r="H365" s="83" t="s">
        <v>207</v>
      </c>
    </row>
    <row r="366" spans="2:8" s="15" customFormat="1" ht="12.75">
      <c r="B366" s="249"/>
      <c r="C366" s="250"/>
      <c r="D366" s="256"/>
      <c r="E366" s="252"/>
      <c r="F366" s="252"/>
      <c r="G366" s="252"/>
      <c r="H366" s="253"/>
    </row>
    <row r="367" spans="2:8" s="15" customFormat="1" ht="12.75">
      <c r="B367" s="249"/>
      <c r="C367" s="250"/>
      <c r="D367" s="256"/>
      <c r="E367" s="252"/>
      <c r="F367" s="252"/>
      <c r="G367" s="252"/>
      <c r="H367" s="253"/>
    </row>
    <row r="368" spans="2:8" s="15" customFormat="1" ht="13.5" thickBot="1">
      <c r="B368" s="249"/>
      <c r="C368" s="250"/>
      <c r="D368" s="256"/>
      <c r="E368" s="252"/>
      <c r="F368" s="252"/>
      <c r="G368" s="252"/>
      <c r="H368" s="253"/>
    </row>
    <row r="369" spans="2:8" s="15" customFormat="1" ht="12.75">
      <c r="B369" s="149"/>
      <c r="C369" s="153"/>
      <c r="D369" s="210"/>
      <c r="E369" s="153"/>
      <c r="F369" s="153"/>
      <c r="G369" s="153"/>
      <c r="H369" s="154"/>
    </row>
    <row r="370" spans="2:8" s="15" customFormat="1" ht="15.75">
      <c r="B370" s="159"/>
      <c r="C370" s="350" t="s">
        <v>14</v>
      </c>
      <c r="D370" s="369"/>
      <c r="E370" s="369"/>
      <c r="F370" s="369"/>
      <c r="G370" s="370"/>
      <c r="H370" s="156"/>
    </row>
    <row r="371" spans="1:8" s="15" customFormat="1" ht="15.75">
      <c r="A371" s="15">
        <v>9</v>
      </c>
      <c r="B371" s="248"/>
      <c r="C371" s="364" t="s">
        <v>345</v>
      </c>
      <c r="D371" s="364"/>
      <c r="E371" s="364"/>
      <c r="F371" s="364"/>
      <c r="G371" s="365"/>
      <c r="H371" s="156"/>
    </row>
    <row r="372" spans="2:8" s="15" customFormat="1" ht="15.75">
      <c r="B372" s="248"/>
      <c r="C372" s="359" t="s">
        <v>336</v>
      </c>
      <c r="D372" s="359"/>
      <c r="E372" s="359"/>
      <c r="F372" s="359"/>
      <c r="G372" s="360"/>
      <c r="H372" s="156"/>
    </row>
    <row r="373" spans="2:8" s="15" customFormat="1" ht="12" customHeight="1" thickBot="1">
      <c r="B373" s="160"/>
      <c r="C373" s="157"/>
      <c r="D373" s="213"/>
      <c r="E373" s="157"/>
      <c r="F373" s="157"/>
      <c r="G373" s="157"/>
      <c r="H373" s="158"/>
    </row>
    <row r="374" spans="2:8" s="15" customFormat="1" ht="13.5" thickBot="1">
      <c r="B374" s="236"/>
      <c r="C374" s="237"/>
      <c r="D374" s="238"/>
      <c r="E374" s="237"/>
      <c r="F374" s="237"/>
      <c r="G374" s="237"/>
      <c r="H374" s="239"/>
    </row>
    <row r="375" spans="1:8" ht="13.5" thickBot="1">
      <c r="A375" s="7"/>
      <c r="B375" s="240" t="s">
        <v>0</v>
      </c>
      <c r="C375" s="241" t="s">
        <v>5</v>
      </c>
      <c r="D375" s="240" t="s">
        <v>1</v>
      </c>
      <c r="E375" s="240" t="s">
        <v>2</v>
      </c>
      <c r="F375" s="240" t="s">
        <v>3</v>
      </c>
      <c r="G375" s="242" t="s">
        <v>4</v>
      </c>
      <c r="H375" s="243" t="s">
        <v>29</v>
      </c>
    </row>
    <row r="376" spans="1:8" ht="12.75">
      <c r="A376" s="7"/>
      <c r="B376" s="227">
        <v>1239</v>
      </c>
      <c r="C376" s="228">
        <f aca="true" t="shared" si="18" ref="C376:C381">SUM(146+B376*0.0125)</f>
        <v>161.4875</v>
      </c>
      <c r="D376" s="229"/>
      <c r="E376" s="230"/>
      <c r="F376" s="230"/>
      <c r="G376" s="231"/>
      <c r="H376" s="232"/>
    </row>
    <row r="377" spans="1:8" s="15" customFormat="1" ht="12.75">
      <c r="A377" s="33"/>
      <c r="B377" s="216">
        <f aca="true" t="shared" si="19" ref="B377:B421">SUM(B376+1)</f>
        <v>1240</v>
      </c>
      <c r="C377" s="217">
        <f t="shared" si="18"/>
        <v>161.5</v>
      </c>
      <c r="D377" s="218"/>
      <c r="E377" s="219"/>
      <c r="F377" s="219"/>
      <c r="G377" s="220"/>
      <c r="H377" s="135"/>
    </row>
    <row r="378" spans="1:8" s="15" customFormat="1" ht="12.75">
      <c r="A378" s="33"/>
      <c r="B378" s="216">
        <f t="shared" si="19"/>
        <v>1241</v>
      </c>
      <c r="C378" s="217">
        <f t="shared" si="18"/>
        <v>161.5125</v>
      </c>
      <c r="D378" s="218"/>
      <c r="E378" s="219"/>
      <c r="F378" s="219"/>
      <c r="G378" s="220"/>
      <c r="H378" s="221"/>
    </row>
    <row r="379" spans="2:8" s="15" customFormat="1" ht="12.75">
      <c r="B379" s="216">
        <f t="shared" si="19"/>
        <v>1242</v>
      </c>
      <c r="C379" s="217">
        <f t="shared" si="18"/>
        <v>161.525</v>
      </c>
      <c r="D379" s="218"/>
      <c r="E379" s="219"/>
      <c r="F379" s="219"/>
      <c r="G379" s="220"/>
      <c r="H379" s="221"/>
    </row>
    <row r="380" spans="2:8" s="15" customFormat="1" ht="12.75">
      <c r="B380" s="216">
        <f t="shared" si="19"/>
        <v>1243</v>
      </c>
      <c r="C380" s="217">
        <f t="shared" si="18"/>
        <v>161.5375</v>
      </c>
      <c r="D380" s="218"/>
      <c r="E380" s="219"/>
      <c r="F380" s="219"/>
      <c r="G380" s="220"/>
      <c r="H380" s="221"/>
    </row>
    <row r="381" spans="2:8" s="15" customFormat="1" ht="12.75">
      <c r="B381" s="216">
        <f t="shared" si="19"/>
        <v>1244</v>
      </c>
      <c r="C381" s="217">
        <f t="shared" si="18"/>
        <v>161.55</v>
      </c>
      <c r="D381" s="218"/>
      <c r="E381" s="219"/>
      <c r="F381" s="219"/>
      <c r="G381" s="220"/>
      <c r="H381" s="221"/>
    </row>
    <row r="382" spans="2:8" s="15" customFormat="1" ht="12.75">
      <c r="B382" s="216">
        <f t="shared" si="19"/>
        <v>1245</v>
      </c>
      <c r="C382" s="217">
        <f aca="true" t="shared" si="20" ref="C382:C421">SUM(146+B382*0.0125)</f>
        <v>161.5625</v>
      </c>
      <c r="D382" s="218"/>
      <c r="E382" s="219"/>
      <c r="F382" s="219"/>
      <c r="G382" s="220"/>
      <c r="H382" s="221"/>
    </row>
    <row r="383" spans="2:8" s="15" customFormat="1" ht="12.75">
      <c r="B383" s="216">
        <f t="shared" si="19"/>
        <v>1246</v>
      </c>
      <c r="C383" s="217">
        <f t="shared" si="20"/>
        <v>161.575</v>
      </c>
      <c r="D383" s="235"/>
      <c r="E383" s="219"/>
      <c r="F383" s="219"/>
      <c r="G383" s="220"/>
      <c r="H383" s="221"/>
    </row>
    <row r="384" spans="2:8" s="15" customFormat="1" ht="12.75">
      <c r="B384" s="216">
        <f t="shared" si="19"/>
        <v>1247</v>
      </c>
      <c r="C384" s="217">
        <f t="shared" si="20"/>
        <v>161.5875</v>
      </c>
      <c r="D384" s="235"/>
      <c r="E384" s="219"/>
      <c r="F384" s="219"/>
      <c r="G384" s="220"/>
      <c r="H384" s="221"/>
    </row>
    <row r="385" spans="2:8" s="15" customFormat="1" ht="12.75">
      <c r="B385" s="216">
        <f t="shared" si="19"/>
        <v>1248</v>
      </c>
      <c r="C385" s="217">
        <f t="shared" si="20"/>
        <v>161.6</v>
      </c>
      <c r="D385" s="235" t="s">
        <v>28</v>
      </c>
      <c r="E385" s="219"/>
      <c r="F385" s="219"/>
      <c r="G385" s="220"/>
      <c r="H385" s="73" t="s">
        <v>65</v>
      </c>
    </row>
    <row r="386" spans="2:8" s="15" customFormat="1" ht="12.75">
      <c r="B386" s="216">
        <f t="shared" si="19"/>
        <v>1249</v>
      </c>
      <c r="C386" s="217">
        <f t="shared" si="20"/>
        <v>161.6125</v>
      </c>
      <c r="D386" s="235"/>
      <c r="E386" s="219"/>
      <c r="F386" s="219"/>
      <c r="G386" s="220"/>
      <c r="H386" s="221"/>
    </row>
    <row r="387" spans="2:8" s="15" customFormat="1" ht="12.75">
      <c r="B387" s="216">
        <f t="shared" si="19"/>
        <v>1250</v>
      </c>
      <c r="C387" s="217">
        <f t="shared" si="20"/>
        <v>161.625</v>
      </c>
      <c r="D387" s="235"/>
      <c r="E387" s="219"/>
      <c r="F387" s="219"/>
      <c r="G387" s="220"/>
      <c r="H387" s="221"/>
    </row>
    <row r="388" spans="2:8" s="15" customFormat="1" ht="12.75">
      <c r="B388" s="216">
        <f t="shared" si="19"/>
        <v>1251</v>
      </c>
      <c r="C388" s="217">
        <f t="shared" si="20"/>
        <v>161.6375</v>
      </c>
      <c r="D388" s="235"/>
      <c r="E388" s="219"/>
      <c r="F388" s="219"/>
      <c r="G388" s="220"/>
      <c r="H388" s="221"/>
    </row>
    <row r="389" spans="2:8" s="15" customFormat="1" ht="12.75">
      <c r="B389" s="216">
        <f t="shared" si="19"/>
        <v>1252</v>
      </c>
      <c r="C389" s="217">
        <f t="shared" si="20"/>
        <v>161.65</v>
      </c>
      <c r="D389" s="235"/>
      <c r="E389" s="219"/>
      <c r="F389" s="219"/>
      <c r="G389" s="220"/>
      <c r="H389" s="221"/>
    </row>
    <row r="390" spans="2:8" s="15" customFormat="1" ht="12.75">
      <c r="B390" s="216">
        <f t="shared" si="19"/>
        <v>1253</v>
      </c>
      <c r="C390" s="217">
        <f t="shared" si="20"/>
        <v>161.6625</v>
      </c>
      <c r="D390" s="235"/>
      <c r="E390" s="219"/>
      <c r="F390" s="219"/>
      <c r="G390" s="220"/>
      <c r="H390" s="221"/>
    </row>
    <row r="391" spans="2:8" s="15" customFormat="1" ht="12.75">
      <c r="B391" s="216">
        <f t="shared" si="19"/>
        <v>1254</v>
      </c>
      <c r="C391" s="217">
        <f t="shared" si="20"/>
        <v>161.675</v>
      </c>
      <c r="D391" s="235"/>
      <c r="E391" s="219"/>
      <c r="F391" s="219"/>
      <c r="G391" s="220"/>
      <c r="H391" s="221"/>
    </row>
    <row r="392" spans="2:8" s="15" customFormat="1" ht="12.75">
      <c r="B392" s="216">
        <f t="shared" si="19"/>
        <v>1255</v>
      </c>
      <c r="C392" s="217">
        <f t="shared" si="20"/>
        <v>161.6875</v>
      </c>
      <c r="D392" s="235"/>
      <c r="E392" s="219"/>
      <c r="F392" s="219"/>
      <c r="G392" s="220"/>
      <c r="H392" s="221"/>
    </row>
    <row r="393" spans="2:8" s="15" customFormat="1" ht="12.75">
      <c r="B393" s="216">
        <f t="shared" si="19"/>
        <v>1256</v>
      </c>
      <c r="C393" s="217">
        <f t="shared" si="20"/>
        <v>161.7</v>
      </c>
      <c r="D393" s="235"/>
      <c r="E393" s="219"/>
      <c r="F393" s="219"/>
      <c r="G393" s="220"/>
      <c r="H393" s="221"/>
    </row>
    <row r="394" spans="2:8" s="15" customFormat="1" ht="12.75">
      <c r="B394" s="216">
        <f t="shared" si="19"/>
        <v>1257</v>
      </c>
      <c r="C394" s="217">
        <f t="shared" si="20"/>
        <v>161.7125</v>
      </c>
      <c r="D394" s="235"/>
      <c r="E394" s="219"/>
      <c r="F394" s="219"/>
      <c r="G394" s="220"/>
      <c r="H394" s="221"/>
    </row>
    <row r="395" spans="2:8" s="15" customFormat="1" ht="12.75">
      <c r="B395" s="216">
        <f t="shared" si="19"/>
        <v>1258</v>
      </c>
      <c r="C395" s="217">
        <f t="shared" si="20"/>
        <v>161.725</v>
      </c>
      <c r="D395" s="235"/>
      <c r="E395" s="219"/>
      <c r="F395" s="219"/>
      <c r="G395" s="220"/>
      <c r="H395" s="221"/>
    </row>
    <row r="396" spans="2:8" s="15" customFormat="1" ht="12.75">
      <c r="B396" s="216">
        <f t="shared" si="19"/>
        <v>1259</v>
      </c>
      <c r="C396" s="217">
        <f t="shared" si="20"/>
        <v>161.7375</v>
      </c>
      <c r="D396" s="235"/>
      <c r="E396" s="219"/>
      <c r="F396" s="219"/>
      <c r="G396" s="220"/>
      <c r="H396" s="221"/>
    </row>
    <row r="397" spans="2:8" s="15" customFormat="1" ht="12.75">
      <c r="B397" s="216">
        <f t="shared" si="19"/>
        <v>1260</v>
      </c>
      <c r="C397" s="217">
        <f t="shared" si="20"/>
        <v>161.75</v>
      </c>
      <c r="D397" s="235"/>
      <c r="E397" s="219"/>
      <c r="F397" s="219"/>
      <c r="G397" s="220"/>
      <c r="H397" s="221"/>
    </row>
    <row r="398" spans="2:8" s="15" customFormat="1" ht="12.75">
      <c r="B398" s="216">
        <f t="shared" si="19"/>
        <v>1261</v>
      </c>
      <c r="C398" s="217">
        <f t="shared" si="20"/>
        <v>161.7625</v>
      </c>
      <c r="D398" s="235"/>
      <c r="E398" s="219"/>
      <c r="F398" s="219"/>
      <c r="G398" s="220"/>
      <c r="H398" s="221"/>
    </row>
    <row r="399" spans="2:8" s="15" customFormat="1" ht="12.75">
      <c r="B399" s="216">
        <f t="shared" si="19"/>
        <v>1262</v>
      </c>
      <c r="C399" s="217">
        <f t="shared" si="20"/>
        <v>161.775</v>
      </c>
      <c r="D399" s="235"/>
      <c r="E399" s="219"/>
      <c r="F399" s="219"/>
      <c r="G399" s="220"/>
      <c r="H399" s="221"/>
    </row>
    <row r="400" spans="2:8" s="15" customFormat="1" ht="12.75">
      <c r="B400" s="216">
        <f t="shared" si="19"/>
        <v>1263</v>
      </c>
      <c r="C400" s="217">
        <f t="shared" si="20"/>
        <v>161.7875</v>
      </c>
      <c r="D400" s="235"/>
      <c r="E400" s="219"/>
      <c r="F400" s="219"/>
      <c r="G400" s="220"/>
      <c r="H400" s="221"/>
    </row>
    <row r="401" spans="2:8" s="15" customFormat="1" ht="12.75">
      <c r="B401" s="216">
        <f t="shared" si="19"/>
        <v>1264</v>
      </c>
      <c r="C401" s="217">
        <f t="shared" si="20"/>
        <v>161.8</v>
      </c>
      <c r="D401" s="235" t="s">
        <v>28</v>
      </c>
      <c r="E401" s="219"/>
      <c r="F401" s="219"/>
      <c r="G401" s="220"/>
      <c r="H401" s="73" t="s">
        <v>65</v>
      </c>
    </row>
    <row r="402" spans="2:8" s="15" customFormat="1" ht="12.75">
      <c r="B402" s="216">
        <f t="shared" si="19"/>
        <v>1265</v>
      </c>
      <c r="C402" s="217">
        <f t="shared" si="20"/>
        <v>161.8125</v>
      </c>
      <c r="D402" s="235"/>
      <c r="E402" s="219"/>
      <c r="F402" s="219"/>
      <c r="G402" s="220"/>
      <c r="H402" s="221"/>
    </row>
    <row r="403" spans="2:8" s="15" customFormat="1" ht="12.75">
      <c r="B403" s="216">
        <f t="shared" si="19"/>
        <v>1266</v>
      </c>
      <c r="C403" s="217">
        <f t="shared" si="20"/>
        <v>161.825</v>
      </c>
      <c r="D403" s="235"/>
      <c r="E403" s="219"/>
      <c r="F403" s="219"/>
      <c r="G403" s="220"/>
      <c r="H403" s="221"/>
    </row>
    <row r="404" spans="2:8" s="15" customFormat="1" ht="12.75">
      <c r="B404" s="216">
        <f t="shared" si="19"/>
        <v>1267</v>
      </c>
      <c r="C404" s="217">
        <f t="shared" si="20"/>
        <v>161.8375</v>
      </c>
      <c r="D404" s="235"/>
      <c r="E404" s="219"/>
      <c r="F404" s="219"/>
      <c r="G404" s="220"/>
      <c r="H404" s="221"/>
    </row>
    <row r="405" spans="2:8" s="15" customFormat="1" ht="12.75">
      <c r="B405" s="216">
        <f t="shared" si="19"/>
        <v>1268</v>
      </c>
      <c r="C405" s="217">
        <f t="shared" si="20"/>
        <v>161.85</v>
      </c>
      <c r="D405" s="235"/>
      <c r="E405" s="219"/>
      <c r="F405" s="219"/>
      <c r="G405" s="220"/>
      <c r="H405" s="221"/>
    </row>
    <row r="406" spans="2:8" s="15" customFormat="1" ht="12.75">
      <c r="B406" s="216">
        <f t="shared" si="19"/>
        <v>1269</v>
      </c>
      <c r="C406" s="217">
        <f t="shared" si="20"/>
        <v>161.8625</v>
      </c>
      <c r="D406" s="235"/>
      <c r="E406" s="219"/>
      <c r="F406" s="219"/>
      <c r="G406" s="220"/>
      <c r="H406" s="221"/>
    </row>
    <row r="407" spans="2:8" s="15" customFormat="1" ht="12.75">
      <c r="B407" s="216">
        <f t="shared" si="19"/>
        <v>1270</v>
      </c>
      <c r="C407" s="217">
        <f t="shared" si="20"/>
        <v>161.875</v>
      </c>
      <c r="D407" s="235"/>
      <c r="E407" s="219"/>
      <c r="F407" s="219"/>
      <c r="G407" s="220"/>
      <c r="H407" s="221"/>
    </row>
    <row r="408" spans="2:8" s="15" customFormat="1" ht="12.75">
      <c r="B408" s="216">
        <f t="shared" si="19"/>
        <v>1271</v>
      </c>
      <c r="C408" s="217">
        <f t="shared" si="20"/>
        <v>161.8875</v>
      </c>
      <c r="D408" s="235"/>
      <c r="E408" s="219"/>
      <c r="F408" s="219"/>
      <c r="G408" s="220"/>
      <c r="H408" s="221"/>
    </row>
    <row r="409" spans="2:8" s="15" customFormat="1" ht="12.75">
      <c r="B409" s="216">
        <f t="shared" si="19"/>
        <v>1272</v>
      </c>
      <c r="C409" s="217">
        <f t="shared" si="20"/>
        <v>161.9</v>
      </c>
      <c r="D409" s="235"/>
      <c r="E409" s="219"/>
      <c r="F409" s="219"/>
      <c r="G409" s="220"/>
      <c r="H409" s="221"/>
    </row>
    <row r="410" spans="2:8" s="15" customFormat="1" ht="12.75">
      <c r="B410" s="216">
        <f t="shared" si="19"/>
        <v>1273</v>
      </c>
      <c r="C410" s="217">
        <f t="shared" si="20"/>
        <v>161.9125</v>
      </c>
      <c r="D410" s="235"/>
      <c r="E410" s="219"/>
      <c r="F410" s="219"/>
      <c r="G410" s="220"/>
      <c r="H410" s="221"/>
    </row>
    <row r="411" spans="2:8" s="15" customFormat="1" ht="12.75">
      <c r="B411" s="216">
        <f t="shared" si="19"/>
        <v>1274</v>
      </c>
      <c r="C411" s="217">
        <f t="shared" si="20"/>
        <v>161.925</v>
      </c>
      <c r="D411" s="235"/>
      <c r="E411" s="219"/>
      <c r="F411" s="219"/>
      <c r="G411" s="220"/>
      <c r="H411" s="221"/>
    </row>
    <row r="412" spans="2:8" s="15" customFormat="1" ht="12.75">
      <c r="B412" s="216">
        <f t="shared" si="19"/>
        <v>1275</v>
      </c>
      <c r="C412" s="217">
        <f t="shared" si="20"/>
        <v>161.9375</v>
      </c>
      <c r="D412" s="235"/>
      <c r="E412" s="219"/>
      <c r="F412" s="219"/>
      <c r="G412" s="220"/>
      <c r="H412" s="221"/>
    </row>
    <row r="413" spans="2:8" s="15" customFormat="1" ht="12.75">
      <c r="B413" s="216">
        <f t="shared" si="19"/>
        <v>1276</v>
      </c>
      <c r="C413" s="217">
        <f t="shared" si="20"/>
        <v>161.95</v>
      </c>
      <c r="D413" s="235"/>
      <c r="E413" s="219"/>
      <c r="F413" s="219"/>
      <c r="G413" s="220"/>
      <c r="H413" s="221"/>
    </row>
    <row r="414" spans="2:8" s="15" customFormat="1" ht="12.75">
      <c r="B414" s="216">
        <f t="shared" si="19"/>
        <v>1277</v>
      </c>
      <c r="C414" s="217">
        <f t="shared" si="20"/>
        <v>161.9625</v>
      </c>
      <c r="D414" s="235"/>
      <c r="E414" s="219"/>
      <c r="F414" s="219"/>
      <c r="G414" s="220"/>
      <c r="H414" s="221"/>
    </row>
    <row r="415" spans="2:8" s="15" customFormat="1" ht="12.75">
      <c r="B415" s="216">
        <f t="shared" si="19"/>
        <v>1278</v>
      </c>
      <c r="C415" s="217">
        <f t="shared" si="20"/>
        <v>161.975</v>
      </c>
      <c r="D415" s="235"/>
      <c r="E415" s="219"/>
      <c r="F415" s="219"/>
      <c r="G415" s="220"/>
      <c r="H415" s="221"/>
    </row>
    <row r="416" spans="2:8" s="15" customFormat="1" ht="12.75">
      <c r="B416" s="216">
        <f t="shared" si="19"/>
        <v>1279</v>
      </c>
      <c r="C416" s="217">
        <f t="shared" si="20"/>
        <v>161.9875</v>
      </c>
      <c r="D416" s="235"/>
      <c r="E416" s="219"/>
      <c r="F416" s="219"/>
      <c r="G416" s="220"/>
      <c r="H416" s="221"/>
    </row>
    <row r="417" spans="2:8" s="15" customFormat="1" ht="12.75">
      <c r="B417" s="216">
        <f t="shared" si="19"/>
        <v>1280</v>
      </c>
      <c r="C417" s="217">
        <f t="shared" si="20"/>
        <v>162</v>
      </c>
      <c r="D417" s="235"/>
      <c r="E417" s="219"/>
      <c r="F417" s="219"/>
      <c r="G417" s="220"/>
      <c r="H417" s="221"/>
    </row>
    <row r="418" spans="2:8" s="15" customFormat="1" ht="12.75">
      <c r="B418" s="216">
        <f t="shared" si="19"/>
        <v>1281</v>
      </c>
      <c r="C418" s="217">
        <f t="shared" si="20"/>
        <v>162.0125</v>
      </c>
      <c r="D418" s="235"/>
      <c r="E418" s="219"/>
      <c r="F418" s="219"/>
      <c r="G418" s="220"/>
      <c r="H418" s="221"/>
    </row>
    <row r="419" spans="2:8" s="15" customFormat="1" ht="12.75">
      <c r="B419" s="216">
        <f t="shared" si="19"/>
        <v>1282</v>
      </c>
      <c r="C419" s="217">
        <f t="shared" si="20"/>
        <v>162.025</v>
      </c>
      <c r="D419" s="235"/>
      <c r="E419" s="219"/>
      <c r="F419" s="219"/>
      <c r="G419" s="220"/>
      <c r="H419" s="221"/>
    </row>
    <row r="420" spans="2:8" s="15" customFormat="1" ht="12.75">
      <c r="B420" s="216">
        <f t="shared" si="19"/>
        <v>1283</v>
      </c>
      <c r="C420" s="217">
        <f t="shared" si="20"/>
        <v>162.0375</v>
      </c>
      <c r="D420" s="235"/>
      <c r="E420" s="219"/>
      <c r="F420" s="219"/>
      <c r="G420" s="220"/>
      <c r="H420" s="221"/>
    </row>
    <row r="421" spans="2:8" s="15" customFormat="1" ht="13.5" thickBot="1">
      <c r="B421" s="222">
        <f t="shared" si="19"/>
        <v>1284</v>
      </c>
      <c r="C421" s="223">
        <f t="shared" si="20"/>
        <v>162.05</v>
      </c>
      <c r="D421" s="234"/>
      <c r="E421" s="225"/>
      <c r="F421" s="225"/>
      <c r="G421" s="226"/>
      <c r="H421" s="233"/>
    </row>
    <row r="422" spans="2:8" s="15" customFormat="1" ht="12.75">
      <c r="B422" s="249"/>
      <c r="C422" s="250"/>
      <c r="D422" s="256"/>
      <c r="E422" s="252"/>
      <c r="F422" s="252"/>
      <c r="G422" s="252"/>
      <c r="H422" s="254"/>
    </row>
    <row r="423" spans="2:8" s="15" customFormat="1" ht="12.75">
      <c r="B423" s="249"/>
      <c r="C423" s="250"/>
      <c r="D423" s="256"/>
      <c r="E423" s="252"/>
      <c r="F423" s="252"/>
      <c r="G423" s="252"/>
      <c r="H423" s="254"/>
    </row>
    <row r="424" spans="2:8" s="15" customFormat="1" ht="13.5" thickBot="1">
      <c r="B424" s="249"/>
      <c r="C424" s="250"/>
      <c r="D424" s="256"/>
      <c r="E424" s="252"/>
      <c r="F424" s="252"/>
      <c r="G424" s="252"/>
      <c r="H424" s="254"/>
    </row>
    <row r="425" spans="2:8" s="15" customFormat="1" ht="12.75">
      <c r="B425" s="149"/>
      <c r="C425" s="153"/>
      <c r="D425" s="210"/>
      <c r="E425" s="153"/>
      <c r="F425" s="153"/>
      <c r="G425" s="153"/>
      <c r="H425" s="154"/>
    </row>
    <row r="426" spans="2:8" s="15" customFormat="1" ht="15.75">
      <c r="B426" s="159"/>
      <c r="C426" s="350" t="s">
        <v>16</v>
      </c>
      <c r="D426" s="369"/>
      <c r="E426" s="369"/>
      <c r="F426" s="369"/>
      <c r="G426" s="370"/>
      <c r="H426" s="156"/>
    </row>
    <row r="427" spans="1:8" s="15" customFormat="1" ht="15.75">
      <c r="A427" s="15">
        <v>10</v>
      </c>
      <c r="B427" s="248"/>
      <c r="C427" s="364" t="s">
        <v>345</v>
      </c>
      <c r="D427" s="364"/>
      <c r="E427" s="364"/>
      <c r="F427" s="364"/>
      <c r="G427" s="365"/>
      <c r="H427" s="156"/>
    </row>
    <row r="428" spans="2:8" s="15" customFormat="1" ht="15.75">
      <c r="B428" s="248"/>
      <c r="C428" s="359" t="s">
        <v>336</v>
      </c>
      <c r="D428" s="359"/>
      <c r="E428" s="359"/>
      <c r="F428" s="359"/>
      <c r="G428" s="360"/>
      <c r="H428" s="156"/>
    </row>
    <row r="429" spans="2:8" s="15" customFormat="1" ht="13.5" thickBot="1">
      <c r="B429" s="160"/>
      <c r="C429" s="157"/>
      <c r="D429" s="213"/>
      <c r="E429" s="157"/>
      <c r="F429" s="157"/>
      <c r="G429" s="157"/>
      <c r="H429" s="158"/>
    </row>
    <row r="430" spans="1:7" ht="13.5" thickBot="1">
      <c r="A430" s="7"/>
      <c r="B430" s="10"/>
      <c r="C430" s="7"/>
      <c r="G430" s="4"/>
    </row>
    <row r="431" spans="2:8" ht="13.5" thickBot="1">
      <c r="B431" s="61" t="s">
        <v>0</v>
      </c>
      <c r="C431" s="65" t="s">
        <v>5</v>
      </c>
      <c r="D431" s="61" t="s">
        <v>1</v>
      </c>
      <c r="E431" s="61" t="s">
        <v>2</v>
      </c>
      <c r="F431" s="61" t="s">
        <v>3</v>
      </c>
      <c r="G431" s="66" t="s">
        <v>4</v>
      </c>
      <c r="H431" s="69" t="s">
        <v>29</v>
      </c>
    </row>
    <row r="432" spans="2:8" ht="13.5" thickBot="1">
      <c r="B432" s="67">
        <v>1537</v>
      </c>
      <c r="C432" s="68">
        <f>SUM(146+B432*0.0125)</f>
        <v>165.2125</v>
      </c>
      <c r="D432" s="45"/>
      <c r="E432" s="13"/>
      <c r="F432" s="13"/>
      <c r="G432" s="13"/>
      <c r="H432" s="78" t="s">
        <v>526</v>
      </c>
    </row>
    <row r="433" spans="2:8" s="15" customFormat="1" ht="72">
      <c r="B433" s="244">
        <f>SUM(B432+1)</f>
        <v>1538</v>
      </c>
      <c r="C433" s="245">
        <f>SUM(146+B433*0.0125)</f>
        <v>165.225</v>
      </c>
      <c r="D433" s="218" t="s">
        <v>28</v>
      </c>
      <c r="E433" s="219"/>
      <c r="F433" s="219"/>
      <c r="G433" s="219"/>
      <c r="H433" s="78" t="s">
        <v>493</v>
      </c>
    </row>
    <row r="434" spans="2:8" s="15" customFormat="1" ht="13.5" thickBot="1">
      <c r="B434" s="246">
        <f>SUM(B433+1)</f>
        <v>1539</v>
      </c>
      <c r="C434" s="247">
        <f>SUM(146+B434*0.0125)</f>
        <v>165.2375</v>
      </c>
      <c r="D434" s="224"/>
      <c r="E434" s="225"/>
      <c r="F434" s="225"/>
      <c r="G434" s="225"/>
      <c r="H434" s="83" t="s">
        <v>535</v>
      </c>
    </row>
    <row r="435" spans="2:8" s="15" customFormat="1" ht="13.5" customHeight="1">
      <c r="B435"/>
      <c r="C435"/>
      <c r="D435" s="1"/>
      <c r="E435"/>
      <c r="F435"/>
      <c r="G435"/>
      <c r="H435" s="74"/>
    </row>
    <row r="436" spans="2:8" s="15" customFormat="1" ht="12.75">
      <c r="B436"/>
      <c r="C436"/>
      <c r="D436" s="1"/>
      <c r="E436"/>
      <c r="F436"/>
      <c r="G436"/>
      <c r="H436" s="74"/>
    </row>
    <row r="437" ht="13.5" thickBot="1">
      <c r="G437" s="4"/>
    </row>
    <row r="438" spans="2:8" ht="12.75">
      <c r="B438" s="149"/>
      <c r="C438" s="153"/>
      <c r="D438" s="210"/>
      <c r="E438" s="153"/>
      <c r="F438" s="153"/>
      <c r="G438" s="153"/>
      <c r="H438" s="154"/>
    </row>
    <row r="439" spans="2:8" ht="15.75">
      <c r="B439" s="159"/>
      <c r="C439" s="350" t="s">
        <v>15</v>
      </c>
      <c r="D439" s="369"/>
      <c r="E439" s="369"/>
      <c r="F439" s="369"/>
      <c r="G439" s="370"/>
      <c r="H439" s="156"/>
    </row>
    <row r="440" spans="1:8" ht="15.75">
      <c r="A440">
        <v>11</v>
      </c>
      <c r="B440" s="248"/>
      <c r="C440" s="364" t="s">
        <v>345</v>
      </c>
      <c r="D440" s="364"/>
      <c r="E440" s="364"/>
      <c r="F440" s="364"/>
      <c r="G440" s="365"/>
      <c r="H440" s="156"/>
    </row>
    <row r="441" spans="2:8" ht="15.75">
      <c r="B441" s="248"/>
      <c r="C441" s="359" t="s">
        <v>336</v>
      </c>
      <c r="D441" s="359"/>
      <c r="E441" s="359"/>
      <c r="F441" s="359"/>
      <c r="G441" s="360"/>
      <c r="H441" s="156"/>
    </row>
    <row r="442" spans="2:8" ht="13.5" thickBot="1">
      <c r="B442" s="160"/>
      <c r="C442" s="157"/>
      <c r="D442" s="213"/>
      <c r="E442" s="157"/>
      <c r="F442" s="157"/>
      <c r="G442" s="157"/>
      <c r="H442" s="158"/>
    </row>
  </sheetData>
  <mergeCells count="38">
    <mergeCell ref="C428:G428"/>
    <mergeCell ref="C439:G439"/>
    <mergeCell ref="C440:G440"/>
    <mergeCell ref="C441:G441"/>
    <mergeCell ref="C7:G7"/>
    <mergeCell ref="C8:G8"/>
    <mergeCell ref="C9:G9"/>
    <mergeCell ref="C10:G10"/>
    <mergeCell ref="C322:G322"/>
    <mergeCell ref="C370:G370"/>
    <mergeCell ref="C371:G371"/>
    <mergeCell ref="C372:G372"/>
    <mergeCell ref="C426:G426"/>
    <mergeCell ref="C427:G427"/>
    <mergeCell ref="C199:G199"/>
    <mergeCell ref="C200:G200"/>
    <mergeCell ref="C280:G280"/>
    <mergeCell ref="C281:G281"/>
    <mergeCell ref="C282:G282"/>
    <mergeCell ref="C320:G320"/>
    <mergeCell ref="C321:G321"/>
    <mergeCell ref="C135:G135"/>
    <mergeCell ref="C136:G136"/>
    <mergeCell ref="C185:G185"/>
    <mergeCell ref="C186:G186"/>
    <mergeCell ref="C187:G187"/>
    <mergeCell ref="C198:G198"/>
    <mergeCell ref="C134:G134"/>
    <mergeCell ref="C90:G90"/>
    <mergeCell ref="C91:G91"/>
    <mergeCell ref="C92:G92"/>
    <mergeCell ref="C112:G112"/>
    <mergeCell ref="C113:G113"/>
    <mergeCell ref="C16:G16"/>
    <mergeCell ref="C17:G17"/>
    <mergeCell ref="C18:G18"/>
    <mergeCell ref="C19:G19"/>
    <mergeCell ref="C114:G114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P287"/>
  <sheetViews>
    <sheetView workbookViewId="0" topLeftCell="E186">
      <selection activeCell="P198" sqref="P198"/>
    </sheetView>
  </sheetViews>
  <sheetFormatPr defaultColWidth="9.140625" defaultRowHeight="12.75"/>
  <cols>
    <col min="2" max="2" width="12.421875" style="0" customWidth="1"/>
    <col min="3" max="3" width="19.421875" style="0" customWidth="1"/>
    <col min="4" max="4" width="9.140625" style="1" customWidth="1"/>
    <col min="6" max="6" width="13.421875" style="0" customWidth="1"/>
    <col min="7" max="7" width="10.28125" style="0" customWidth="1"/>
    <col min="8" max="8" width="32.8515625" style="0" customWidth="1"/>
    <col min="10" max="10" width="11.57421875" style="0" customWidth="1"/>
    <col min="11" max="11" width="20.00390625" style="0" customWidth="1"/>
    <col min="12" max="12" width="9.140625" style="1" customWidth="1"/>
    <col min="14" max="14" width="12.00390625" style="0" customWidth="1"/>
    <col min="15" max="15" width="9.8515625" style="0" customWidth="1"/>
    <col min="16" max="16" width="41.7109375" style="0" customWidth="1"/>
  </cols>
  <sheetData>
    <row r="1" ht="12.75"/>
    <row r="2" ht="12.75"/>
    <row r="3" ht="12.75"/>
    <row r="4" ht="12.75"/>
    <row r="5" ht="13.5" thickBot="1"/>
    <row r="6" spans="2:16" ht="12.75">
      <c r="B6" s="149"/>
      <c r="C6" s="153"/>
      <c r="D6" s="210"/>
      <c r="E6" s="153"/>
      <c r="F6" s="153"/>
      <c r="G6" s="153"/>
      <c r="H6" s="262"/>
      <c r="I6" s="153"/>
      <c r="J6" s="153"/>
      <c r="K6" s="153"/>
      <c r="L6" s="210"/>
      <c r="M6" s="153"/>
      <c r="N6" s="153"/>
      <c r="O6" s="153"/>
      <c r="P6" s="206"/>
    </row>
    <row r="7" spans="2:16" ht="15.75">
      <c r="B7" s="159"/>
      <c r="C7" s="350" t="s">
        <v>21</v>
      </c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5"/>
      <c r="P7" s="207"/>
    </row>
    <row r="8" spans="2:16" ht="15.75">
      <c r="B8" s="263"/>
      <c r="C8" s="350" t="s">
        <v>345</v>
      </c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5"/>
      <c r="P8" s="207"/>
    </row>
    <row r="9" spans="2:16" ht="15.75">
      <c r="B9" s="263"/>
      <c r="C9" s="353" t="s">
        <v>19</v>
      </c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60"/>
      <c r="P9" s="207"/>
    </row>
    <row r="10" spans="2:16" ht="12.75">
      <c r="B10" s="264"/>
      <c r="C10" s="374" t="s">
        <v>17</v>
      </c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5"/>
      <c r="P10" s="207"/>
    </row>
    <row r="11" spans="2:16" ht="12.75">
      <c r="B11" s="159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07"/>
    </row>
    <row r="12" spans="2:16" ht="13.5" thickBot="1">
      <c r="B12" s="266"/>
      <c r="C12" s="157"/>
      <c r="D12" s="213"/>
      <c r="E12" s="157"/>
      <c r="F12" s="157"/>
      <c r="G12" s="157"/>
      <c r="H12" s="157"/>
      <c r="I12" s="157"/>
      <c r="J12" s="157"/>
      <c r="K12" s="157"/>
      <c r="L12" s="213"/>
      <c r="M12" s="157"/>
      <c r="N12" s="157"/>
      <c r="O12" s="157"/>
      <c r="P12" s="208"/>
    </row>
    <row r="13" spans="2:4" ht="15">
      <c r="B13" s="375"/>
      <c r="C13" s="375"/>
      <c r="D13" s="375"/>
    </row>
    <row r="14" ht="13.5" thickBot="1"/>
    <row r="15" spans="2:16" s="15" customFormat="1" ht="13.5" thickBot="1">
      <c r="B15" s="179" t="s">
        <v>0</v>
      </c>
      <c r="C15" s="180" t="s">
        <v>5</v>
      </c>
      <c r="D15" s="181" t="s">
        <v>1</v>
      </c>
      <c r="E15" s="180" t="s">
        <v>2</v>
      </c>
      <c r="F15" s="181" t="s">
        <v>3</v>
      </c>
      <c r="G15" s="182" t="s">
        <v>4</v>
      </c>
      <c r="H15" s="183" t="s">
        <v>29</v>
      </c>
      <c r="J15" s="179" t="s">
        <v>0</v>
      </c>
      <c r="K15" s="181" t="s">
        <v>6</v>
      </c>
      <c r="L15" s="181" t="s">
        <v>1</v>
      </c>
      <c r="M15" s="180" t="s">
        <v>2</v>
      </c>
      <c r="N15" s="181" t="s">
        <v>3</v>
      </c>
      <c r="O15" s="182" t="s">
        <v>4</v>
      </c>
      <c r="P15" s="183" t="s">
        <v>29</v>
      </c>
    </row>
    <row r="16" spans="2:16" s="15" customFormat="1" ht="12.75">
      <c r="B16" s="267">
        <v>65</v>
      </c>
      <c r="C16" s="268">
        <f aca="true" t="shared" si="0" ref="C16:C47">SUM(146+B16*0.0125)</f>
        <v>146.8125</v>
      </c>
      <c r="D16" s="38"/>
      <c r="E16" s="13"/>
      <c r="F16" s="13"/>
      <c r="G16" s="53"/>
      <c r="H16" s="70"/>
      <c r="J16" s="273">
        <v>433</v>
      </c>
      <c r="K16" s="268">
        <f aca="true" t="shared" si="1" ref="K16:K47">SUM(146+J16*0.0125)</f>
        <v>151.4125</v>
      </c>
      <c r="L16" s="80"/>
      <c r="M16" s="13"/>
      <c r="N16" s="13"/>
      <c r="O16" s="53"/>
      <c r="P16" s="70"/>
    </row>
    <row r="17" spans="2:16" s="15" customFormat="1" ht="12.75">
      <c r="B17" s="269">
        <f>SUM(B16+1)</f>
        <v>66</v>
      </c>
      <c r="C17" s="270">
        <f t="shared" si="0"/>
        <v>146.825</v>
      </c>
      <c r="D17" s="40"/>
      <c r="E17" s="19"/>
      <c r="F17" s="19"/>
      <c r="G17" s="54"/>
      <c r="H17" s="71"/>
      <c r="J17" s="269">
        <f>SUM(J16+1)</f>
        <v>434</v>
      </c>
      <c r="K17" s="270">
        <f t="shared" si="1"/>
        <v>151.425</v>
      </c>
      <c r="L17" s="81"/>
      <c r="M17" s="19"/>
      <c r="N17" s="19"/>
      <c r="O17" s="54"/>
      <c r="P17" s="71"/>
    </row>
    <row r="18" spans="2:16" s="15" customFormat="1" ht="12.75">
      <c r="B18" s="269">
        <f aca="true" t="shared" si="2" ref="B18:B81">SUM(B17+1)</f>
        <v>67</v>
      </c>
      <c r="C18" s="270">
        <f t="shared" si="0"/>
        <v>146.8375</v>
      </c>
      <c r="D18" s="40"/>
      <c r="E18" s="19"/>
      <c r="F18" s="19"/>
      <c r="G18" s="54"/>
      <c r="H18" s="71"/>
      <c r="J18" s="269">
        <f aca="true" t="shared" si="3" ref="J18:J50">SUM(J17+1)</f>
        <v>435</v>
      </c>
      <c r="K18" s="270">
        <f t="shared" si="1"/>
        <v>151.4375</v>
      </c>
      <c r="L18" s="81"/>
      <c r="M18" s="19"/>
      <c r="N18" s="19"/>
      <c r="O18" s="54"/>
      <c r="P18" s="71"/>
    </row>
    <row r="19" spans="2:16" s="15" customFormat="1" ht="12.75">
      <c r="B19" s="269">
        <f t="shared" si="2"/>
        <v>68</v>
      </c>
      <c r="C19" s="270">
        <f t="shared" si="0"/>
        <v>146.85</v>
      </c>
      <c r="D19" s="40"/>
      <c r="E19" s="19"/>
      <c r="F19" s="19"/>
      <c r="G19" s="54"/>
      <c r="H19" s="127" t="s">
        <v>304</v>
      </c>
      <c r="J19" s="269">
        <f t="shared" si="3"/>
        <v>436</v>
      </c>
      <c r="K19" s="270">
        <f t="shared" si="1"/>
        <v>151.45</v>
      </c>
      <c r="L19" s="81"/>
      <c r="M19" s="19"/>
      <c r="N19" s="19"/>
      <c r="O19" s="54"/>
      <c r="P19" s="124" t="s">
        <v>305</v>
      </c>
    </row>
    <row r="20" spans="2:16" s="15" customFormat="1" ht="12.75">
      <c r="B20" s="269">
        <f t="shared" si="2"/>
        <v>69</v>
      </c>
      <c r="C20" s="270">
        <f t="shared" si="0"/>
        <v>146.8625</v>
      </c>
      <c r="D20" s="81"/>
      <c r="E20" s="19"/>
      <c r="F20" s="19"/>
      <c r="G20" s="54"/>
      <c r="H20" s="127"/>
      <c r="J20" s="269">
        <f t="shared" si="3"/>
        <v>437</v>
      </c>
      <c r="K20" s="270">
        <f t="shared" si="1"/>
        <v>151.4625</v>
      </c>
      <c r="L20" s="81"/>
      <c r="M20" s="19"/>
      <c r="N20" s="19"/>
      <c r="O20" s="54"/>
      <c r="P20" s="124"/>
    </row>
    <row r="21" spans="2:16" s="15" customFormat="1" ht="23.25" customHeight="1">
      <c r="B21" s="269">
        <f t="shared" si="2"/>
        <v>70</v>
      </c>
      <c r="C21" s="270">
        <f t="shared" si="0"/>
        <v>146.875</v>
      </c>
      <c r="D21" s="40" t="s">
        <v>28</v>
      </c>
      <c r="E21" s="19"/>
      <c r="F21" s="19"/>
      <c r="G21" s="54"/>
      <c r="H21" s="122" t="s">
        <v>151</v>
      </c>
      <c r="J21" s="269">
        <f t="shared" si="3"/>
        <v>438</v>
      </c>
      <c r="K21" s="270">
        <f t="shared" si="1"/>
        <v>151.475</v>
      </c>
      <c r="L21" s="40" t="s">
        <v>28</v>
      </c>
      <c r="M21" s="19"/>
      <c r="N21" s="19"/>
      <c r="O21" s="54"/>
      <c r="P21" s="122" t="s">
        <v>152</v>
      </c>
    </row>
    <row r="22" spans="2:16" s="15" customFormat="1" ht="12.75">
      <c r="B22" s="269">
        <f t="shared" si="2"/>
        <v>71</v>
      </c>
      <c r="C22" s="270">
        <f t="shared" si="0"/>
        <v>146.8875</v>
      </c>
      <c r="D22" s="40"/>
      <c r="E22" s="19"/>
      <c r="F22" s="19"/>
      <c r="G22" s="54"/>
      <c r="H22" s="71"/>
      <c r="J22" s="269">
        <f t="shared" si="3"/>
        <v>439</v>
      </c>
      <c r="K22" s="270">
        <f t="shared" si="1"/>
        <v>151.4875</v>
      </c>
      <c r="L22" s="81"/>
      <c r="M22" s="19"/>
      <c r="N22" s="19"/>
      <c r="O22" s="54"/>
      <c r="P22" s="71"/>
    </row>
    <row r="23" spans="2:16" s="15" customFormat="1" ht="12.75">
      <c r="B23" s="269">
        <f t="shared" si="2"/>
        <v>72</v>
      </c>
      <c r="C23" s="270">
        <f t="shared" si="0"/>
        <v>146.9</v>
      </c>
      <c r="D23" s="81"/>
      <c r="E23" s="19"/>
      <c r="F23" s="19"/>
      <c r="G23" s="54"/>
      <c r="H23" s="122"/>
      <c r="J23" s="269">
        <f t="shared" si="3"/>
        <v>440</v>
      </c>
      <c r="K23" s="270">
        <f t="shared" si="1"/>
        <v>151.5</v>
      </c>
      <c r="L23" s="81"/>
      <c r="M23" s="19"/>
      <c r="N23" s="19"/>
      <c r="O23" s="54"/>
      <c r="P23" s="122"/>
    </row>
    <row r="24" spans="2:16" s="15" customFormat="1" ht="15.75" customHeight="1">
      <c r="B24" s="269">
        <f t="shared" si="2"/>
        <v>73</v>
      </c>
      <c r="C24" s="270">
        <f t="shared" si="0"/>
        <v>146.9125</v>
      </c>
      <c r="D24" s="40" t="s">
        <v>28</v>
      </c>
      <c r="E24" s="19"/>
      <c r="F24" s="19"/>
      <c r="G24" s="54"/>
      <c r="H24" s="123" t="s">
        <v>218</v>
      </c>
      <c r="J24" s="269">
        <f t="shared" si="3"/>
        <v>441</v>
      </c>
      <c r="K24" s="270">
        <f t="shared" si="1"/>
        <v>151.5125</v>
      </c>
      <c r="L24" s="40" t="s">
        <v>28</v>
      </c>
      <c r="M24" s="19"/>
      <c r="N24" s="19"/>
      <c r="O24" s="54"/>
      <c r="P24" s="123" t="s">
        <v>218</v>
      </c>
    </row>
    <row r="25" spans="2:16" s="15" customFormat="1" ht="12.75">
      <c r="B25" s="269">
        <f t="shared" si="2"/>
        <v>74</v>
      </c>
      <c r="C25" s="270">
        <f t="shared" si="0"/>
        <v>146.925</v>
      </c>
      <c r="D25" s="40" t="s">
        <v>28</v>
      </c>
      <c r="E25" s="19"/>
      <c r="F25" s="19"/>
      <c r="G25" s="54"/>
      <c r="H25" s="76" t="s">
        <v>94</v>
      </c>
      <c r="J25" s="269">
        <f t="shared" si="3"/>
        <v>442</v>
      </c>
      <c r="K25" s="270">
        <f t="shared" si="1"/>
        <v>151.525</v>
      </c>
      <c r="L25" s="40" t="s">
        <v>28</v>
      </c>
      <c r="M25" s="19"/>
      <c r="N25" s="19"/>
      <c r="O25" s="54"/>
      <c r="P25" s="76" t="s">
        <v>94</v>
      </c>
    </row>
    <row r="26" spans="2:16" s="15" customFormat="1" ht="12.75">
      <c r="B26" s="269">
        <f t="shared" si="2"/>
        <v>75</v>
      </c>
      <c r="C26" s="270">
        <f t="shared" si="0"/>
        <v>146.9375</v>
      </c>
      <c r="D26" s="40"/>
      <c r="E26" s="19"/>
      <c r="F26" s="19"/>
      <c r="G26" s="54"/>
      <c r="H26" s="71"/>
      <c r="J26" s="269">
        <f t="shared" si="3"/>
        <v>443</v>
      </c>
      <c r="K26" s="270">
        <f t="shared" si="1"/>
        <v>151.5375</v>
      </c>
      <c r="L26" s="81"/>
      <c r="M26" s="19"/>
      <c r="N26" s="19"/>
      <c r="O26" s="54"/>
      <c r="P26" s="71"/>
    </row>
    <row r="27" spans="2:16" s="15" customFormat="1" ht="38.25">
      <c r="B27" s="269">
        <f t="shared" si="2"/>
        <v>76</v>
      </c>
      <c r="C27" s="270">
        <f t="shared" si="0"/>
        <v>146.95</v>
      </c>
      <c r="D27" s="40"/>
      <c r="E27" s="19"/>
      <c r="F27" s="19"/>
      <c r="G27" s="54"/>
      <c r="H27" s="135" t="s">
        <v>511</v>
      </c>
      <c r="J27" s="269">
        <f t="shared" si="3"/>
        <v>444</v>
      </c>
      <c r="K27" s="270">
        <f t="shared" si="1"/>
        <v>151.55</v>
      </c>
      <c r="L27" s="81"/>
      <c r="M27" s="19"/>
      <c r="N27" s="19"/>
      <c r="O27" s="54"/>
      <c r="P27" s="135" t="s">
        <v>512</v>
      </c>
    </row>
    <row r="28" spans="2:16" s="15" customFormat="1" ht="12.75">
      <c r="B28" s="269">
        <f t="shared" si="2"/>
        <v>77</v>
      </c>
      <c r="C28" s="270">
        <f t="shared" si="0"/>
        <v>146.9625</v>
      </c>
      <c r="D28" s="40"/>
      <c r="E28" s="19"/>
      <c r="F28" s="19"/>
      <c r="G28" s="54"/>
      <c r="H28" s="71"/>
      <c r="J28" s="269">
        <f t="shared" si="3"/>
        <v>445</v>
      </c>
      <c r="K28" s="270">
        <f t="shared" si="1"/>
        <v>151.5625</v>
      </c>
      <c r="L28" s="81"/>
      <c r="M28" s="19"/>
      <c r="N28" s="19"/>
      <c r="O28" s="54"/>
      <c r="P28" s="71"/>
    </row>
    <row r="29" spans="2:16" s="15" customFormat="1" ht="12.75">
      <c r="B29" s="269">
        <f t="shared" si="2"/>
        <v>78</v>
      </c>
      <c r="C29" s="270">
        <f t="shared" si="0"/>
        <v>146.975</v>
      </c>
      <c r="D29" s="40"/>
      <c r="E29" s="19"/>
      <c r="F29" s="19"/>
      <c r="G29" s="54"/>
      <c r="H29" s="71"/>
      <c r="J29" s="269">
        <f t="shared" si="3"/>
        <v>446</v>
      </c>
      <c r="K29" s="270">
        <f t="shared" si="1"/>
        <v>151.575</v>
      </c>
      <c r="L29" s="81"/>
      <c r="M29" s="19"/>
      <c r="N29" s="19"/>
      <c r="O29" s="54"/>
      <c r="P29" s="71"/>
    </row>
    <row r="30" spans="2:16" s="15" customFormat="1" ht="12.75">
      <c r="B30" s="269">
        <f t="shared" si="2"/>
        <v>79</v>
      </c>
      <c r="C30" s="270">
        <f t="shared" si="0"/>
        <v>146.9875</v>
      </c>
      <c r="D30" s="40"/>
      <c r="E30" s="19"/>
      <c r="F30" s="19"/>
      <c r="G30" s="54"/>
      <c r="H30" s="71"/>
      <c r="J30" s="269">
        <f t="shared" si="3"/>
        <v>447</v>
      </c>
      <c r="K30" s="270">
        <f t="shared" si="1"/>
        <v>151.5875</v>
      </c>
      <c r="L30" s="81"/>
      <c r="M30" s="19"/>
      <c r="N30" s="19"/>
      <c r="O30" s="54"/>
      <c r="P30" s="71"/>
    </row>
    <row r="31" spans="2:16" s="15" customFormat="1" ht="12.75">
      <c r="B31" s="269">
        <f t="shared" si="2"/>
        <v>80</v>
      </c>
      <c r="C31" s="270">
        <f t="shared" si="0"/>
        <v>147</v>
      </c>
      <c r="D31" s="40"/>
      <c r="E31" s="19"/>
      <c r="F31" s="19"/>
      <c r="G31" s="54"/>
      <c r="H31" s="71"/>
      <c r="J31" s="269">
        <f t="shared" si="3"/>
        <v>448</v>
      </c>
      <c r="K31" s="270">
        <f t="shared" si="1"/>
        <v>151.6</v>
      </c>
      <c r="L31" s="81"/>
      <c r="M31" s="19"/>
      <c r="N31" s="19"/>
      <c r="O31" s="54"/>
      <c r="P31" s="71"/>
    </row>
    <row r="32" spans="2:16" s="15" customFormat="1" ht="12.75">
      <c r="B32" s="269">
        <f t="shared" si="2"/>
        <v>81</v>
      </c>
      <c r="C32" s="270">
        <f t="shared" si="0"/>
        <v>147.0125</v>
      </c>
      <c r="D32" s="40"/>
      <c r="E32" s="19"/>
      <c r="F32" s="19"/>
      <c r="G32" s="54"/>
      <c r="H32" s="71"/>
      <c r="J32" s="269">
        <f t="shared" si="3"/>
        <v>449</v>
      </c>
      <c r="K32" s="270">
        <f t="shared" si="1"/>
        <v>151.6125</v>
      </c>
      <c r="L32" s="81"/>
      <c r="M32" s="19"/>
      <c r="N32" s="19"/>
      <c r="O32" s="54"/>
      <c r="P32" s="71"/>
    </row>
    <row r="33" spans="2:16" s="15" customFormat="1" ht="12.75">
      <c r="B33" s="269">
        <f t="shared" si="2"/>
        <v>82</v>
      </c>
      <c r="C33" s="270">
        <f t="shared" si="0"/>
        <v>147.025</v>
      </c>
      <c r="D33" s="40"/>
      <c r="E33" s="19"/>
      <c r="F33" s="19"/>
      <c r="G33" s="54"/>
      <c r="H33" s="71"/>
      <c r="J33" s="269">
        <f t="shared" si="3"/>
        <v>450</v>
      </c>
      <c r="K33" s="270">
        <f t="shared" si="1"/>
        <v>151.625</v>
      </c>
      <c r="L33" s="81"/>
      <c r="M33" s="19"/>
      <c r="N33" s="19"/>
      <c r="O33" s="54"/>
      <c r="P33" s="71"/>
    </row>
    <row r="34" spans="2:16" s="15" customFormat="1" ht="12.75">
      <c r="B34" s="269">
        <f t="shared" si="2"/>
        <v>83</v>
      </c>
      <c r="C34" s="270">
        <f t="shared" si="0"/>
        <v>147.0375</v>
      </c>
      <c r="D34" s="40"/>
      <c r="E34" s="19"/>
      <c r="F34" s="19"/>
      <c r="G34" s="54"/>
      <c r="H34" s="71"/>
      <c r="J34" s="269">
        <f t="shared" si="3"/>
        <v>451</v>
      </c>
      <c r="K34" s="270">
        <f t="shared" si="1"/>
        <v>151.6375</v>
      </c>
      <c r="L34" s="81"/>
      <c r="M34" s="19"/>
      <c r="N34" s="19"/>
      <c r="O34" s="54"/>
      <c r="P34" s="71"/>
    </row>
    <row r="35" spans="2:16" s="15" customFormat="1" ht="12.75">
      <c r="B35" s="269">
        <f t="shared" si="2"/>
        <v>84</v>
      </c>
      <c r="C35" s="270">
        <f t="shared" si="0"/>
        <v>147.05</v>
      </c>
      <c r="D35" s="40"/>
      <c r="E35" s="19"/>
      <c r="F35" s="19"/>
      <c r="G35" s="54"/>
      <c r="H35" s="71"/>
      <c r="J35" s="269">
        <f t="shared" si="3"/>
        <v>452</v>
      </c>
      <c r="K35" s="270">
        <f t="shared" si="1"/>
        <v>151.65</v>
      </c>
      <c r="L35" s="81"/>
      <c r="M35" s="19"/>
      <c r="N35" s="19"/>
      <c r="O35" s="54"/>
      <c r="P35" s="71"/>
    </row>
    <row r="36" spans="2:16" s="15" customFormat="1" ht="12.75">
      <c r="B36" s="269">
        <f t="shared" si="2"/>
        <v>85</v>
      </c>
      <c r="C36" s="270">
        <f t="shared" si="0"/>
        <v>147.0625</v>
      </c>
      <c r="D36" s="40"/>
      <c r="E36" s="19"/>
      <c r="F36" s="19"/>
      <c r="G36" s="54"/>
      <c r="H36" s="71"/>
      <c r="J36" s="269">
        <f t="shared" si="3"/>
        <v>453</v>
      </c>
      <c r="K36" s="270">
        <f t="shared" si="1"/>
        <v>151.6625</v>
      </c>
      <c r="L36" s="81"/>
      <c r="M36" s="19"/>
      <c r="N36" s="19"/>
      <c r="O36" s="54"/>
      <c r="P36" s="71"/>
    </row>
    <row r="37" spans="2:16" s="15" customFormat="1" ht="12.75">
      <c r="B37" s="269">
        <f t="shared" si="2"/>
        <v>86</v>
      </c>
      <c r="C37" s="270">
        <f t="shared" si="0"/>
        <v>147.075</v>
      </c>
      <c r="D37" s="40"/>
      <c r="E37" s="19"/>
      <c r="F37" s="19"/>
      <c r="G37" s="54"/>
      <c r="H37" s="71"/>
      <c r="J37" s="269">
        <f t="shared" si="3"/>
        <v>454</v>
      </c>
      <c r="K37" s="270">
        <f t="shared" si="1"/>
        <v>151.675</v>
      </c>
      <c r="L37" s="81"/>
      <c r="M37" s="19"/>
      <c r="N37" s="19"/>
      <c r="O37" s="54"/>
      <c r="P37" s="71"/>
    </row>
    <row r="38" spans="2:16" s="15" customFormat="1" ht="12.75">
      <c r="B38" s="269">
        <f t="shared" si="2"/>
        <v>87</v>
      </c>
      <c r="C38" s="270">
        <f t="shared" si="0"/>
        <v>147.0875</v>
      </c>
      <c r="D38" s="40"/>
      <c r="E38" s="19"/>
      <c r="F38" s="19"/>
      <c r="G38" s="54"/>
      <c r="H38" s="71"/>
      <c r="J38" s="269">
        <f t="shared" si="3"/>
        <v>455</v>
      </c>
      <c r="K38" s="270">
        <f t="shared" si="1"/>
        <v>151.6875</v>
      </c>
      <c r="L38" s="81"/>
      <c r="M38" s="19"/>
      <c r="N38" s="19"/>
      <c r="O38" s="54"/>
      <c r="P38" s="71"/>
    </row>
    <row r="39" spans="2:16" s="15" customFormat="1" ht="12.75">
      <c r="B39" s="269">
        <f t="shared" si="2"/>
        <v>88</v>
      </c>
      <c r="C39" s="270">
        <f t="shared" si="0"/>
        <v>147.1</v>
      </c>
      <c r="D39" s="40"/>
      <c r="E39" s="19"/>
      <c r="F39" s="19"/>
      <c r="G39" s="54"/>
      <c r="H39" s="71"/>
      <c r="J39" s="269">
        <f t="shared" si="3"/>
        <v>456</v>
      </c>
      <c r="K39" s="270">
        <f t="shared" si="1"/>
        <v>151.7</v>
      </c>
      <c r="L39" s="81"/>
      <c r="M39" s="19"/>
      <c r="N39" s="19"/>
      <c r="O39" s="54"/>
      <c r="P39" s="71"/>
    </row>
    <row r="40" spans="2:16" s="15" customFormat="1" ht="12.75">
      <c r="B40" s="269">
        <f t="shared" si="2"/>
        <v>89</v>
      </c>
      <c r="C40" s="270">
        <f t="shared" si="0"/>
        <v>147.1125</v>
      </c>
      <c r="D40" s="40"/>
      <c r="E40" s="19"/>
      <c r="F40" s="19"/>
      <c r="G40" s="54"/>
      <c r="H40" s="71"/>
      <c r="J40" s="269">
        <f t="shared" si="3"/>
        <v>457</v>
      </c>
      <c r="K40" s="270">
        <f t="shared" si="1"/>
        <v>151.7125</v>
      </c>
      <c r="L40" s="81"/>
      <c r="M40" s="19"/>
      <c r="N40" s="19"/>
      <c r="O40" s="54"/>
      <c r="P40" s="71"/>
    </row>
    <row r="41" spans="2:16" s="15" customFormat="1" ht="12.75">
      <c r="B41" s="269">
        <f t="shared" si="2"/>
        <v>90</v>
      </c>
      <c r="C41" s="270">
        <f t="shared" si="0"/>
        <v>147.125</v>
      </c>
      <c r="D41" s="40"/>
      <c r="E41" s="19"/>
      <c r="F41" s="19"/>
      <c r="G41" s="54"/>
      <c r="H41" s="71"/>
      <c r="J41" s="269">
        <f t="shared" si="3"/>
        <v>458</v>
      </c>
      <c r="K41" s="270">
        <f t="shared" si="1"/>
        <v>151.725</v>
      </c>
      <c r="L41" s="81"/>
      <c r="M41" s="19"/>
      <c r="N41" s="19"/>
      <c r="O41" s="54"/>
      <c r="P41" s="71"/>
    </row>
    <row r="42" spans="2:16" s="15" customFormat="1" ht="12.75">
      <c r="B42" s="269">
        <f t="shared" si="2"/>
        <v>91</v>
      </c>
      <c r="C42" s="270">
        <f t="shared" si="0"/>
        <v>147.1375</v>
      </c>
      <c r="D42" s="40"/>
      <c r="E42" s="19"/>
      <c r="F42" s="19"/>
      <c r="G42" s="54"/>
      <c r="H42" s="71"/>
      <c r="J42" s="269">
        <f t="shared" si="3"/>
        <v>459</v>
      </c>
      <c r="K42" s="270">
        <f t="shared" si="1"/>
        <v>151.7375</v>
      </c>
      <c r="L42" s="81"/>
      <c r="M42" s="19"/>
      <c r="N42" s="19"/>
      <c r="O42" s="54"/>
      <c r="P42" s="71"/>
    </row>
    <row r="43" spans="2:16" s="15" customFormat="1" ht="12.75">
      <c r="B43" s="269">
        <f t="shared" si="2"/>
        <v>92</v>
      </c>
      <c r="C43" s="270">
        <f t="shared" si="0"/>
        <v>147.15</v>
      </c>
      <c r="D43" s="40"/>
      <c r="E43" s="19"/>
      <c r="F43" s="19"/>
      <c r="G43" s="54"/>
      <c r="H43" s="71"/>
      <c r="J43" s="269">
        <f t="shared" si="3"/>
        <v>460</v>
      </c>
      <c r="K43" s="270">
        <f t="shared" si="1"/>
        <v>151.75</v>
      </c>
      <c r="L43" s="81"/>
      <c r="M43" s="19"/>
      <c r="N43" s="19"/>
      <c r="O43" s="54"/>
      <c r="P43" s="71"/>
    </row>
    <row r="44" spans="2:16" s="15" customFormat="1" ht="12.75">
      <c r="B44" s="269">
        <f t="shared" si="2"/>
        <v>93</v>
      </c>
      <c r="C44" s="270">
        <f t="shared" si="0"/>
        <v>147.1625</v>
      </c>
      <c r="D44" s="40"/>
      <c r="E44" s="19"/>
      <c r="F44" s="19"/>
      <c r="G44" s="54"/>
      <c r="H44" s="71"/>
      <c r="J44" s="269">
        <f t="shared" si="3"/>
        <v>461</v>
      </c>
      <c r="K44" s="270">
        <f t="shared" si="1"/>
        <v>151.7625</v>
      </c>
      <c r="L44" s="81"/>
      <c r="M44" s="19"/>
      <c r="N44" s="19"/>
      <c r="O44" s="54"/>
      <c r="P44" s="71"/>
    </row>
    <row r="45" spans="2:16" s="15" customFormat="1" ht="12.75">
      <c r="B45" s="269">
        <f t="shared" si="2"/>
        <v>94</v>
      </c>
      <c r="C45" s="270">
        <f t="shared" si="0"/>
        <v>147.175</v>
      </c>
      <c r="D45" s="40"/>
      <c r="E45" s="19"/>
      <c r="F45" s="19"/>
      <c r="G45" s="54"/>
      <c r="H45" s="71"/>
      <c r="J45" s="269">
        <f t="shared" si="3"/>
        <v>462</v>
      </c>
      <c r="K45" s="270">
        <f t="shared" si="1"/>
        <v>151.775</v>
      </c>
      <c r="L45" s="81"/>
      <c r="M45" s="19"/>
      <c r="N45" s="19"/>
      <c r="O45" s="54"/>
      <c r="P45" s="71"/>
    </row>
    <row r="46" spans="2:16" s="15" customFormat="1" ht="12.75">
      <c r="B46" s="269">
        <f t="shared" si="2"/>
        <v>95</v>
      </c>
      <c r="C46" s="270">
        <f t="shared" si="0"/>
        <v>147.1875</v>
      </c>
      <c r="D46" s="40"/>
      <c r="E46" s="19"/>
      <c r="F46" s="19"/>
      <c r="G46" s="54"/>
      <c r="H46" s="71"/>
      <c r="J46" s="269">
        <f t="shared" si="3"/>
        <v>463</v>
      </c>
      <c r="K46" s="270">
        <f t="shared" si="1"/>
        <v>151.7875</v>
      </c>
      <c r="L46" s="81"/>
      <c r="M46" s="19"/>
      <c r="N46" s="19"/>
      <c r="O46" s="54"/>
      <c r="P46" s="71"/>
    </row>
    <row r="47" spans="2:16" s="15" customFormat="1" ht="12.75">
      <c r="B47" s="269">
        <f t="shared" si="2"/>
        <v>96</v>
      </c>
      <c r="C47" s="270">
        <f t="shared" si="0"/>
        <v>147.2</v>
      </c>
      <c r="D47" s="40"/>
      <c r="E47" s="19"/>
      <c r="F47" s="19"/>
      <c r="G47" s="54"/>
      <c r="H47" s="71"/>
      <c r="J47" s="269">
        <f t="shared" si="3"/>
        <v>464</v>
      </c>
      <c r="K47" s="270">
        <f t="shared" si="1"/>
        <v>151.8</v>
      </c>
      <c r="L47" s="81"/>
      <c r="M47" s="19"/>
      <c r="N47" s="19"/>
      <c r="O47" s="54"/>
      <c r="P47" s="71"/>
    </row>
    <row r="48" spans="2:16" s="15" customFormat="1" ht="12.75">
      <c r="B48" s="269">
        <f t="shared" si="2"/>
        <v>97</v>
      </c>
      <c r="C48" s="270">
        <f aca="true" t="shared" si="4" ref="C48:C79">SUM(146+B48*0.0125)</f>
        <v>147.2125</v>
      </c>
      <c r="D48" s="40"/>
      <c r="E48" s="19"/>
      <c r="F48" s="19"/>
      <c r="G48" s="54"/>
      <c r="H48" s="71"/>
      <c r="J48" s="269">
        <f t="shared" si="3"/>
        <v>465</v>
      </c>
      <c r="K48" s="270">
        <f aca="true" t="shared" si="5" ref="K48:K79">SUM(146+J48*0.0125)</f>
        <v>151.8125</v>
      </c>
      <c r="L48" s="81"/>
      <c r="M48" s="19"/>
      <c r="N48" s="19"/>
      <c r="O48" s="54"/>
      <c r="P48" s="71"/>
    </row>
    <row r="49" spans="2:16" s="15" customFormat="1" ht="12.75">
      <c r="B49" s="269">
        <f t="shared" si="2"/>
        <v>98</v>
      </c>
      <c r="C49" s="270">
        <f t="shared" si="4"/>
        <v>147.225</v>
      </c>
      <c r="D49" s="40"/>
      <c r="E49" s="19"/>
      <c r="F49" s="19"/>
      <c r="G49" s="54"/>
      <c r="H49" s="71"/>
      <c r="J49" s="269">
        <f t="shared" si="3"/>
        <v>466</v>
      </c>
      <c r="K49" s="270">
        <f t="shared" si="5"/>
        <v>151.825</v>
      </c>
      <c r="L49" s="81"/>
      <c r="M49" s="19"/>
      <c r="N49" s="19"/>
      <c r="O49" s="54"/>
      <c r="P49" s="71"/>
    </row>
    <row r="50" spans="2:16" s="15" customFormat="1" ht="12.75">
      <c r="B50" s="269">
        <f t="shared" si="2"/>
        <v>99</v>
      </c>
      <c r="C50" s="270">
        <f t="shared" si="4"/>
        <v>147.2375</v>
      </c>
      <c r="D50" s="40"/>
      <c r="E50" s="19"/>
      <c r="F50" s="19"/>
      <c r="G50" s="54"/>
      <c r="H50" s="71"/>
      <c r="J50" s="269">
        <f t="shared" si="3"/>
        <v>467</v>
      </c>
      <c r="K50" s="270">
        <f t="shared" si="5"/>
        <v>151.8375</v>
      </c>
      <c r="L50" s="81"/>
      <c r="M50" s="19"/>
      <c r="N50" s="19"/>
      <c r="O50" s="54"/>
      <c r="P50" s="71"/>
    </row>
    <row r="51" spans="2:16" s="15" customFormat="1" ht="12.75">
      <c r="B51" s="269">
        <f t="shared" si="2"/>
        <v>100</v>
      </c>
      <c r="C51" s="270">
        <f t="shared" si="4"/>
        <v>147.25</v>
      </c>
      <c r="D51" s="40"/>
      <c r="E51" s="19"/>
      <c r="F51" s="19"/>
      <c r="G51" s="54"/>
      <c r="H51" s="71"/>
      <c r="J51" s="269">
        <f>SUM(J50+1)</f>
        <v>468</v>
      </c>
      <c r="K51" s="270">
        <f t="shared" si="5"/>
        <v>151.85</v>
      </c>
      <c r="L51" s="81"/>
      <c r="M51" s="19"/>
      <c r="N51" s="19"/>
      <c r="O51" s="54"/>
      <c r="P51" s="71"/>
    </row>
    <row r="52" spans="2:16" s="15" customFormat="1" ht="12.75">
      <c r="B52" s="269">
        <f t="shared" si="2"/>
        <v>101</v>
      </c>
      <c r="C52" s="270">
        <f t="shared" si="4"/>
        <v>147.2625</v>
      </c>
      <c r="D52" s="40"/>
      <c r="E52" s="19"/>
      <c r="F52" s="19"/>
      <c r="G52" s="54"/>
      <c r="H52" s="71"/>
      <c r="J52" s="269">
        <f aca="true" t="shared" si="6" ref="J52:J72">SUM(J51+1)</f>
        <v>469</v>
      </c>
      <c r="K52" s="270">
        <f t="shared" si="5"/>
        <v>151.8625</v>
      </c>
      <c r="L52" s="81"/>
      <c r="M52" s="19"/>
      <c r="N52" s="19"/>
      <c r="O52" s="54"/>
      <c r="P52" s="71"/>
    </row>
    <row r="53" spans="2:16" s="15" customFormat="1" ht="12.75">
      <c r="B53" s="269">
        <f t="shared" si="2"/>
        <v>102</v>
      </c>
      <c r="C53" s="270">
        <f t="shared" si="4"/>
        <v>147.275</v>
      </c>
      <c r="D53" s="40"/>
      <c r="E53" s="19"/>
      <c r="F53" s="19"/>
      <c r="G53" s="54"/>
      <c r="H53" s="71"/>
      <c r="J53" s="269">
        <f t="shared" si="6"/>
        <v>470</v>
      </c>
      <c r="K53" s="270">
        <f t="shared" si="5"/>
        <v>151.875</v>
      </c>
      <c r="L53" s="81"/>
      <c r="M53" s="19"/>
      <c r="N53" s="19"/>
      <c r="O53" s="54"/>
      <c r="P53" s="71"/>
    </row>
    <row r="54" spans="2:16" s="15" customFormat="1" ht="12.75">
      <c r="B54" s="269">
        <f t="shared" si="2"/>
        <v>103</v>
      </c>
      <c r="C54" s="270">
        <f t="shared" si="4"/>
        <v>147.2875</v>
      </c>
      <c r="D54" s="40"/>
      <c r="E54" s="19"/>
      <c r="F54" s="19"/>
      <c r="G54" s="54"/>
      <c r="H54" s="71"/>
      <c r="J54" s="269">
        <f t="shared" si="6"/>
        <v>471</v>
      </c>
      <c r="K54" s="270">
        <f t="shared" si="5"/>
        <v>151.8875</v>
      </c>
      <c r="L54" s="81"/>
      <c r="M54" s="19"/>
      <c r="N54" s="19"/>
      <c r="O54" s="54"/>
      <c r="P54" s="71"/>
    </row>
    <row r="55" spans="2:16" s="15" customFormat="1" ht="25.5">
      <c r="B55" s="269">
        <f t="shared" si="2"/>
        <v>104</v>
      </c>
      <c r="C55" s="270">
        <f t="shared" si="4"/>
        <v>147.3</v>
      </c>
      <c r="D55" s="40"/>
      <c r="E55" s="19"/>
      <c r="F55" s="19"/>
      <c r="G55" s="54"/>
      <c r="H55" s="135" t="s">
        <v>505</v>
      </c>
      <c r="J55" s="269">
        <f t="shared" si="6"/>
        <v>472</v>
      </c>
      <c r="K55" s="270">
        <f t="shared" si="5"/>
        <v>151.9</v>
      </c>
      <c r="L55" s="81"/>
      <c r="M55" s="19"/>
      <c r="N55" s="19"/>
      <c r="O55" s="54"/>
      <c r="P55" s="135" t="s">
        <v>505</v>
      </c>
    </row>
    <row r="56" spans="2:16" s="15" customFormat="1" ht="12.75">
      <c r="B56" s="269">
        <f t="shared" si="2"/>
        <v>105</v>
      </c>
      <c r="C56" s="270">
        <f t="shared" si="4"/>
        <v>147.3125</v>
      </c>
      <c r="D56" s="40"/>
      <c r="E56" s="19"/>
      <c r="F56" s="19"/>
      <c r="G56" s="54"/>
      <c r="H56" s="73"/>
      <c r="J56" s="269">
        <f t="shared" si="6"/>
        <v>473</v>
      </c>
      <c r="K56" s="270">
        <f t="shared" si="5"/>
        <v>151.9125</v>
      </c>
      <c r="L56" s="81"/>
      <c r="M56" s="19"/>
      <c r="N56" s="19"/>
      <c r="O56" s="54"/>
      <c r="P56" s="73"/>
    </row>
    <row r="57" spans="2:16" s="15" customFormat="1" ht="12.75">
      <c r="B57" s="269">
        <f t="shared" si="2"/>
        <v>106</v>
      </c>
      <c r="C57" s="270">
        <f t="shared" si="4"/>
        <v>147.325</v>
      </c>
      <c r="D57" s="40"/>
      <c r="E57" s="19"/>
      <c r="F57" s="19"/>
      <c r="G57" s="54"/>
      <c r="H57" s="73"/>
      <c r="J57" s="269">
        <f t="shared" si="6"/>
        <v>474</v>
      </c>
      <c r="K57" s="270">
        <f t="shared" si="5"/>
        <v>151.925</v>
      </c>
      <c r="L57" s="81"/>
      <c r="M57" s="19"/>
      <c r="N57" s="19"/>
      <c r="O57" s="54"/>
      <c r="P57" s="73"/>
    </row>
    <row r="58" spans="2:16" s="15" customFormat="1" ht="12.75">
      <c r="B58" s="269">
        <f t="shared" si="2"/>
        <v>107</v>
      </c>
      <c r="C58" s="270">
        <f t="shared" si="4"/>
        <v>147.3375</v>
      </c>
      <c r="D58" s="40" t="s">
        <v>28</v>
      </c>
      <c r="E58" s="19"/>
      <c r="F58" s="19"/>
      <c r="G58" s="54"/>
      <c r="H58" s="73" t="s">
        <v>638</v>
      </c>
      <c r="J58" s="269">
        <f t="shared" si="6"/>
        <v>475</v>
      </c>
      <c r="K58" s="270">
        <f t="shared" si="5"/>
        <v>151.9375</v>
      </c>
      <c r="L58" s="81" t="s">
        <v>28</v>
      </c>
      <c r="M58" s="19"/>
      <c r="N58" s="19"/>
      <c r="O58" s="54"/>
      <c r="P58" s="73" t="s">
        <v>639</v>
      </c>
    </row>
    <row r="59" spans="2:16" s="15" customFormat="1" ht="12.75">
      <c r="B59" s="269">
        <f t="shared" si="2"/>
        <v>108</v>
      </c>
      <c r="C59" s="270">
        <f t="shared" si="4"/>
        <v>147.35</v>
      </c>
      <c r="D59" s="40"/>
      <c r="E59" s="19"/>
      <c r="F59" s="19"/>
      <c r="G59" s="54"/>
      <c r="H59" s="71"/>
      <c r="J59" s="269">
        <f t="shared" si="6"/>
        <v>476</v>
      </c>
      <c r="K59" s="270">
        <f t="shared" si="5"/>
        <v>151.95</v>
      </c>
      <c r="L59" s="81"/>
      <c r="M59" s="19"/>
      <c r="N59" s="19"/>
      <c r="O59" s="54"/>
      <c r="P59" s="71"/>
    </row>
    <row r="60" spans="2:16" s="15" customFormat="1" ht="80.25" customHeight="1">
      <c r="B60" s="269">
        <f t="shared" si="2"/>
        <v>109</v>
      </c>
      <c r="C60" s="270">
        <f t="shared" si="4"/>
        <v>147.3625</v>
      </c>
      <c r="D60" s="40" t="s">
        <v>28</v>
      </c>
      <c r="E60" s="19"/>
      <c r="F60" s="19"/>
      <c r="G60" s="54"/>
      <c r="H60" s="330" t="s">
        <v>605</v>
      </c>
      <c r="J60" s="269">
        <f t="shared" si="6"/>
        <v>477</v>
      </c>
      <c r="K60" s="270">
        <f t="shared" si="5"/>
        <v>151.9625</v>
      </c>
      <c r="L60" s="81" t="s">
        <v>28</v>
      </c>
      <c r="M60" s="19"/>
      <c r="N60" s="19"/>
      <c r="O60" s="54"/>
      <c r="P60" s="73" t="s">
        <v>606</v>
      </c>
    </row>
    <row r="61" spans="2:16" s="15" customFormat="1" ht="12.75">
      <c r="B61" s="269">
        <f t="shared" si="2"/>
        <v>110</v>
      </c>
      <c r="C61" s="270">
        <f t="shared" si="4"/>
        <v>147.375</v>
      </c>
      <c r="D61" s="40"/>
      <c r="E61" s="19"/>
      <c r="F61" s="19"/>
      <c r="G61" s="54"/>
      <c r="H61" s="71"/>
      <c r="J61" s="269">
        <f t="shared" si="6"/>
        <v>478</v>
      </c>
      <c r="K61" s="270">
        <f t="shared" si="5"/>
        <v>151.975</v>
      </c>
      <c r="L61" s="81"/>
      <c r="M61" s="19"/>
      <c r="N61" s="19"/>
      <c r="O61" s="54"/>
      <c r="P61" s="71"/>
    </row>
    <row r="62" spans="2:16" s="15" customFormat="1" ht="12.75">
      <c r="B62" s="269">
        <f t="shared" si="2"/>
        <v>111</v>
      </c>
      <c r="C62" s="270">
        <f t="shared" si="4"/>
        <v>147.3875</v>
      </c>
      <c r="D62" s="40"/>
      <c r="E62" s="19"/>
      <c r="F62" s="19"/>
      <c r="G62" s="54"/>
      <c r="H62" s="71"/>
      <c r="J62" s="269">
        <f t="shared" si="6"/>
        <v>479</v>
      </c>
      <c r="K62" s="270">
        <f t="shared" si="5"/>
        <v>151.9875</v>
      </c>
      <c r="L62" s="81"/>
      <c r="M62" s="19"/>
      <c r="N62" s="19"/>
      <c r="O62" s="54"/>
      <c r="P62" s="71"/>
    </row>
    <row r="63" spans="2:16" s="15" customFormat="1" ht="12.75">
      <c r="B63" s="269">
        <f t="shared" si="2"/>
        <v>112</v>
      </c>
      <c r="C63" s="270">
        <f t="shared" si="4"/>
        <v>147.4</v>
      </c>
      <c r="D63" s="40" t="s">
        <v>28</v>
      </c>
      <c r="E63" s="19"/>
      <c r="F63" s="19"/>
      <c r="G63" s="54"/>
      <c r="H63" s="76" t="s">
        <v>294</v>
      </c>
      <c r="J63" s="269">
        <f t="shared" si="6"/>
        <v>480</v>
      </c>
      <c r="K63" s="270">
        <f t="shared" si="5"/>
        <v>152</v>
      </c>
      <c r="L63" s="81" t="s">
        <v>28</v>
      </c>
      <c r="M63" s="19"/>
      <c r="N63" s="19"/>
      <c r="O63" s="54"/>
      <c r="P63" s="76" t="s">
        <v>293</v>
      </c>
    </row>
    <row r="64" spans="2:16" s="15" customFormat="1" ht="12.75">
      <c r="B64" s="269">
        <f t="shared" si="2"/>
        <v>113</v>
      </c>
      <c r="C64" s="270">
        <f t="shared" si="4"/>
        <v>147.4125</v>
      </c>
      <c r="D64" s="40"/>
      <c r="E64" s="19"/>
      <c r="F64" s="19"/>
      <c r="G64" s="54"/>
      <c r="H64" s="71"/>
      <c r="J64" s="269">
        <f t="shared" si="6"/>
        <v>481</v>
      </c>
      <c r="K64" s="270">
        <f t="shared" si="5"/>
        <v>152.0125</v>
      </c>
      <c r="L64" s="81"/>
      <c r="M64" s="19"/>
      <c r="N64" s="19"/>
      <c r="O64" s="54"/>
      <c r="P64" s="71"/>
    </row>
    <row r="65" spans="2:16" s="15" customFormat="1" ht="12.75">
      <c r="B65" s="269">
        <f t="shared" si="2"/>
        <v>114</v>
      </c>
      <c r="C65" s="270">
        <f t="shared" si="4"/>
        <v>147.425</v>
      </c>
      <c r="D65" s="40"/>
      <c r="E65" s="19"/>
      <c r="F65" s="19"/>
      <c r="G65" s="54"/>
      <c r="H65" s="71"/>
      <c r="J65" s="269">
        <f t="shared" si="6"/>
        <v>482</v>
      </c>
      <c r="K65" s="270">
        <f t="shared" si="5"/>
        <v>152.025</v>
      </c>
      <c r="L65" s="81"/>
      <c r="M65" s="19"/>
      <c r="N65" s="19"/>
      <c r="O65" s="54"/>
      <c r="P65" s="71"/>
    </row>
    <row r="66" spans="2:16" s="15" customFormat="1" ht="12.75">
      <c r="B66" s="269">
        <f t="shared" si="2"/>
        <v>115</v>
      </c>
      <c r="C66" s="270">
        <f t="shared" si="4"/>
        <v>147.4375</v>
      </c>
      <c r="D66" s="40"/>
      <c r="E66" s="19"/>
      <c r="F66" s="19"/>
      <c r="G66" s="54"/>
      <c r="H66" s="71"/>
      <c r="J66" s="269">
        <f t="shared" si="6"/>
        <v>483</v>
      </c>
      <c r="K66" s="270">
        <f t="shared" si="5"/>
        <v>152.0375</v>
      </c>
      <c r="L66" s="81"/>
      <c r="M66" s="19"/>
      <c r="N66" s="19"/>
      <c r="O66" s="54"/>
      <c r="P66" s="71"/>
    </row>
    <row r="67" spans="2:16" s="15" customFormat="1" ht="12.75">
      <c r="B67" s="269">
        <f t="shared" si="2"/>
        <v>116</v>
      </c>
      <c r="C67" s="270">
        <f t="shared" si="4"/>
        <v>147.45</v>
      </c>
      <c r="D67" s="40"/>
      <c r="E67" s="19"/>
      <c r="F67" s="19"/>
      <c r="G67" s="54"/>
      <c r="H67" s="76" t="s">
        <v>268</v>
      </c>
      <c r="J67" s="269">
        <f t="shared" si="6"/>
        <v>484</v>
      </c>
      <c r="K67" s="270">
        <f t="shared" si="5"/>
        <v>152.05</v>
      </c>
      <c r="L67" s="81"/>
      <c r="M67" s="19"/>
      <c r="N67" s="19"/>
      <c r="O67" s="54"/>
      <c r="P67" s="76" t="s">
        <v>268</v>
      </c>
    </row>
    <row r="68" spans="2:16" s="15" customFormat="1" ht="12.75">
      <c r="B68" s="269">
        <f t="shared" si="2"/>
        <v>117</v>
      </c>
      <c r="C68" s="270">
        <f t="shared" si="4"/>
        <v>147.4625</v>
      </c>
      <c r="D68" s="40"/>
      <c r="E68" s="19"/>
      <c r="F68" s="19"/>
      <c r="G68" s="54"/>
      <c r="H68" s="71"/>
      <c r="J68" s="269">
        <f t="shared" si="6"/>
        <v>485</v>
      </c>
      <c r="K68" s="270">
        <f t="shared" si="5"/>
        <v>152.0625</v>
      </c>
      <c r="L68" s="81"/>
      <c r="M68" s="19"/>
      <c r="N68" s="19"/>
      <c r="O68" s="54"/>
      <c r="P68" s="71"/>
    </row>
    <row r="69" spans="2:16" s="15" customFormat="1" ht="12.75">
      <c r="B69" s="269">
        <f t="shared" si="2"/>
        <v>118</v>
      </c>
      <c r="C69" s="270">
        <f t="shared" si="4"/>
        <v>147.475</v>
      </c>
      <c r="D69" s="40"/>
      <c r="E69" s="19"/>
      <c r="F69" s="19"/>
      <c r="G69" s="54"/>
      <c r="H69" s="76" t="s">
        <v>326</v>
      </c>
      <c r="J69" s="269">
        <f t="shared" si="6"/>
        <v>486</v>
      </c>
      <c r="K69" s="270">
        <f t="shared" si="5"/>
        <v>152.075</v>
      </c>
      <c r="L69" s="81"/>
      <c r="M69" s="19"/>
      <c r="N69" s="19"/>
      <c r="O69" s="54"/>
      <c r="P69" s="76" t="s">
        <v>327</v>
      </c>
    </row>
    <row r="70" spans="2:16" s="15" customFormat="1" ht="12.75">
      <c r="B70" s="269">
        <f t="shared" si="2"/>
        <v>119</v>
      </c>
      <c r="C70" s="270">
        <f t="shared" si="4"/>
        <v>147.4875</v>
      </c>
      <c r="D70" s="40"/>
      <c r="E70" s="19"/>
      <c r="F70" s="19"/>
      <c r="G70" s="54"/>
      <c r="H70" s="71"/>
      <c r="J70" s="269">
        <f t="shared" si="6"/>
        <v>487</v>
      </c>
      <c r="K70" s="270">
        <f t="shared" si="5"/>
        <v>152.0875</v>
      </c>
      <c r="L70" s="81"/>
      <c r="M70" s="19"/>
      <c r="N70" s="19"/>
      <c r="O70" s="54"/>
      <c r="P70" s="71"/>
    </row>
    <row r="71" spans="2:16" s="15" customFormat="1" ht="12.75">
      <c r="B71" s="269">
        <f t="shared" si="2"/>
        <v>120</v>
      </c>
      <c r="C71" s="270">
        <f t="shared" si="4"/>
        <v>147.5</v>
      </c>
      <c r="D71" s="40"/>
      <c r="E71" s="19"/>
      <c r="F71" s="19"/>
      <c r="G71" s="54"/>
      <c r="H71" s="76" t="s">
        <v>661</v>
      </c>
      <c r="J71" s="269">
        <f t="shared" si="6"/>
        <v>488</v>
      </c>
      <c r="K71" s="270">
        <f t="shared" si="5"/>
        <v>152.1</v>
      </c>
      <c r="L71" s="81"/>
      <c r="M71" s="19"/>
      <c r="N71" s="19"/>
      <c r="O71" s="54"/>
      <c r="P71" s="76" t="s">
        <v>662</v>
      </c>
    </row>
    <row r="72" spans="2:16" s="15" customFormat="1" ht="12.75">
      <c r="B72" s="269">
        <f t="shared" si="2"/>
        <v>121</v>
      </c>
      <c r="C72" s="270">
        <f t="shared" si="4"/>
        <v>147.5125</v>
      </c>
      <c r="D72" s="40"/>
      <c r="E72" s="19"/>
      <c r="F72" s="19"/>
      <c r="G72" s="54"/>
      <c r="H72" s="71"/>
      <c r="J72" s="269">
        <f t="shared" si="6"/>
        <v>489</v>
      </c>
      <c r="K72" s="270">
        <f t="shared" si="5"/>
        <v>152.1125</v>
      </c>
      <c r="L72" s="81"/>
      <c r="M72" s="19"/>
      <c r="N72" s="19"/>
      <c r="O72" s="54"/>
      <c r="P72" s="71"/>
    </row>
    <row r="73" spans="2:16" s="15" customFormat="1" ht="12.75">
      <c r="B73" s="269">
        <f t="shared" si="2"/>
        <v>122</v>
      </c>
      <c r="C73" s="270">
        <f t="shared" si="4"/>
        <v>147.525</v>
      </c>
      <c r="D73" s="40"/>
      <c r="E73" s="19"/>
      <c r="F73" s="19"/>
      <c r="G73" s="54"/>
      <c r="H73" s="71"/>
      <c r="J73" s="269">
        <f>SUM(J72+1)</f>
        <v>490</v>
      </c>
      <c r="K73" s="270">
        <f t="shared" si="5"/>
        <v>152.125</v>
      </c>
      <c r="L73" s="81"/>
      <c r="M73" s="19"/>
      <c r="N73" s="19"/>
      <c r="O73" s="54"/>
      <c r="P73" s="71"/>
    </row>
    <row r="74" spans="2:16" s="15" customFormat="1" ht="12.75">
      <c r="B74" s="269">
        <f t="shared" si="2"/>
        <v>123</v>
      </c>
      <c r="C74" s="270">
        <f t="shared" si="4"/>
        <v>147.5375</v>
      </c>
      <c r="D74" s="40"/>
      <c r="E74" s="19"/>
      <c r="F74" s="19"/>
      <c r="G74" s="54"/>
      <c r="H74" s="71"/>
      <c r="J74" s="269">
        <f aca="true" t="shared" si="7" ref="J74:J95">SUM(J73+1)</f>
        <v>491</v>
      </c>
      <c r="K74" s="270">
        <f t="shared" si="5"/>
        <v>152.1375</v>
      </c>
      <c r="L74" s="81"/>
      <c r="M74" s="19"/>
      <c r="N74" s="19"/>
      <c r="O74" s="54"/>
      <c r="P74" s="71"/>
    </row>
    <row r="75" spans="2:16" s="15" customFormat="1" ht="12.75">
      <c r="B75" s="269">
        <f t="shared" si="2"/>
        <v>124</v>
      </c>
      <c r="C75" s="270">
        <f t="shared" si="4"/>
        <v>147.55</v>
      </c>
      <c r="D75" s="40"/>
      <c r="E75" s="19"/>
      <c r="F75" s="19"/>
      <c r="G75" s="54"/>
      <c r="H75" s="71"/>
      <c r="J75" s="269">
        <f t="shared" si="7"/>
        <v>492</v>
      </c>
      <c r="K75" s="270">
        <f t="shared" si="5"/>
        <v>152.15</v>
      </c>
      <c r="L75" s="81"/>
      <c r="M75" s="19"/>
      <c r="N75" s="19"/>
      <c r="O75" s="54"/>
      <c r="P75" s="71"/>
    </row>
    <row r="76" spans="2:16" s="15" customFormat="1" ht="12.75">
      <c r="B76" s="269">
        <f t="shared" si="2"/>
        <v>125</v>
      </c>
      <c r="C76" s="270">
        <f t="shared" si="4"/>
        <v>147.5625</v>
      </c>
      <c r="D76" s="40"/>
      <c r="E76" s="19"/>
      <c r="F76" s="19"/>
      <c r="G76" s="54"/>
      <c r="H76" s="71"/>
      <c r="J76" s="269">
        <f t="shared" si="7"/>
        <v>493</v>
      </c>
      <c r="K76" s="270">
        <f t="shared" si="5"/>
        <v>152.1625</v>
      </c>
      <c r="L76" s="81"/>
      <c r="M76" s="19"/>
      <c r="N76" s="19"/>
      <c r="O76" s="54"/>
      <c r="P76" s="71"/>
    </row>
    <row r="77" spans="2:16" s="15" customFormat="1" ht="12.75">
      <c r="B77" s="269">
        <f t="shared" si="2"/>
        <v>126</v>
      </c>
      <c r="C77" s="270">
        <f t="shared" si="4"/>
        <v>147.575</v>
      </c>
      <c r="D77" s="40"/>
      <c r="E77" s="19"/>
      <c r="F77" s="19"/>
      <c r="G77" s="54"/>
      <c r="H77" s="71"/>
      <c r="J77" s="269">
        <f t="shared" si="7"/>
        <v>494</v>
      </c>
      <c r="K77" s="270">
        <f t="shared" si="5"/>
        <v>152.175</v>
      </c>
      <c r="L77" s="81"/>
      <c r="M77" s="19"/>
      <c r="N77" s="19"/>
      <c r="O77" s="54"/>
      <c r="P77" s="71"/>
    </row>
    <row r="78" spans="2:16" s="15" customFormat="1" ht="12.75">
      <c r="B78" s="269">
        <f t="shared" si="2"/>
        <v>127</v>
      </c>
      <c r="C78" s="270">
        <f t="shared" si="4"/>
        <v>147.5875</v>
      </c>
      <c r="D78" s="40"/>
      <c r="E78" s="19"/>
      <c r="F78" s="19"/>
      <c r="G78" s="54"/>
      <c r="H78" s="71"/>
      <c r="J78" s="269">
        <f t="shared" si="7"/>
        <v>495</v>
      </c>
      <c r="K78" s="270">
        <f t="shared" si="5"/>
        <v>152.1875</v>
      </c>
      <c r="L78" s="81"/>
      <c r="M78" s="19"/>
      <c r="N78" s="19"/>
      <c r="O78" s="54"/>
      <c r="P78" s="71"/>
    </row>
    <row r="79" spans="2:16" s="15" customFormat="1" ht="12.75">
      <c r="B79" s="269">
        <f t="shared" si="2"/>
        <v>128</v>
      </c>
      <c r="C79" s="270">
        <f t="shared" si="4"/>
        <v>147.6</v>
      </c>
      <c r="D79" s="40"/>
      <c r="E79" s="19"/>
      <c r="F79" s="19"/>
      <c r="G79" s="54"/>
      <c r="H79" s="76" t="s">
        <v>325</v>
      </c>
      <c r="J79" s="269">
        <f t="shared" si="7"/>
        <v>496</v>
      </c>
      <c r="K79" s="270">
        <f t="shared" si="5"/>
        <v>152.2</v>
      </c>
      <c r="L79" s="43"/>
      <c r="M79" s="19"/>
      <c r="N79" s="19"/>
      <c r="O79" s="54"/>
      <c r="P79" s="76" t="s">
        <v>307</v>
      </c>
    </row>
    <row r="80" spans="2:16" s="15" customFormat="1" ht="12.75">
      <c r="B80" s="269">
        <f t="shared" si="2"/>
        <v>129</v>
      </c>
      <c r="C80" s="270">
        <f aca="true" t="shared" si="8" ref="C80:C111">SUM(146+B80*0.0125)</f>
        <v>147.6125</v>
      </c>
      <c r="D80" s="40"/>
      <c r="E80" s="19"/>
      <c r="F80" s="19"/>
      <c r="G80" s="54"/>
      <c r="H80" s="71"/>
      <c r="J80" s="269">
        <f t="shared" si="7"/>
        <v>497</v>
      </c>
      <c r="K80" s="270">
        <f aca="true" t="shared" si="9" ref="K80:K111">SUM(146+J80*0.0125)</f>
        <v>152.2125</v>
      </c>
      <c r="L80" s="81"/>
      <c r="M80" s="19"/>
      <c r="N80" s="19"/>
      <c r="O80" s="54"/>
      <c r="P80" s="71"/>
    </row>
    <row r="81" spans="2:16" s="15" customFormat="1" ht="12.75">
      <c r="B81" s="269">
        <f t="shared" si="2"/>
        <v>130</v>
      </c>
      <c r="C81" s="270">
        <f t="shared" si="8"/>
        <v>147.625</v>
      </c>
      <c r="D81" s="40" t="s">
        <v>28</v>
      </c>
      <c r="E81" s="19"/>
      <c r="F81" s="19"/>
      <c r="G81" s="54"/>
      <c r="H81" s="76" t="s">
        <v>177</v>
      </c>
      <c r="J81" s="269">
        <f t="shared" si="7"/>
        <v>498</v>
      </c>
      <c r="K81" s="270">
        <f t="shared" si="9"/>
        <v>152.225</v>
      </c>
      <c r="L81" s="40" t="s">
        <v>28</v>
      </c>
      <c r="M81" s="19"/>
      <c r="N81" s="19"/>
      <c r="O81" s="54"/>
      <c r="P81" s="76" t="s">
        <v>178</v>
      </c>
    </row>
    <row r="82" spans="2:16" s="15" customFormat="1" ht="12.75">
      <c r="B82" s="269">
        <f aca="true" t="shared" si="10" ref="B82:B111">SUM(B81+1)</f>
        <v>131</v>
      </c>
      <c r="C82" s="270">
        <f t="shared" si="8"/>
        <v>147.6375</v>
      </c>
      <c r="D82" s="40"/>
      <c r="E82" s="19"/>
      <c r="F82" s="19"/>
      <c r="G82" s="54"/>
      <c r="H82" s="71"/>
      <c r="J82" s="269">
        <f t="shared" si="7"/>
        <v>499</v>
      </c>
      <c r="K82" s="270">
        <f t="shared" si="9"/>
        <v>152.2375</v>
      </c>
      <c r="L82" s="81"/>
      <c r="M82" s="19"/>
      <c r="N82" s="19"/>
      <c r="O82" s="54"/>
      <c r="P82" s="71"/>
    </row>
    <row r="83" spans="2:16" s="15" customFormat="1" ht="12.75">
      <c r="B83" s="269">
        <f t="shared" si="10"/>
        <v>132</v>
      </c>
      <c r="C83" s="270">
        <f t="shared" si="8"/>
        <v>147.65</v>
      </c>
      <c r="D83" s="40" t="s">
        <v>28</v>
      </c>
      <c r="E83" s="19"/>
      <c r="F83" s="19"/>
      <c r="G83" s="54"/>
      <c r="H83" s="136" t="s">
        <v>175</v>
      </c>
      <c r="J83" s="269">
        <f t="shared" si="7"/>
        <v>500</v>
      </c>
      <c r="K83" s="270">
        <f t="shared" si="9"/>
        <v>152.25</v>
      </c>
      <c r="L83" s="40" t="s">
        <v>28</v>
      </c>
      <c r="M83" s="19"/>
      <c r="N83" s="19"/>
      <c r="O83" s="54"/>
      <c r="P83" s="136" t="s">
        <v>176</v>
      </c>
    </row>
    <row r="84" spans="2:16" s="15" customFormat="1" ht="12.75">
      <c r="B84" s="269">
        <f t="shared" si="10"/>
        <v>133</v>
      </c>
      <c r="C84" s="270">
        <f t="shared" si="8"/>
        <v>147.6625</v>
      </c>
      <c r="D84" s="40" t="s">
        <v>28</v>
      </c>
      <c r="E84" s="19"/>
      <c r="F84" s="19"/>
      <c r="G84" s="54"/>
      <c r="H84" s="73" t="s">
        <v>204</v>
      </c>
      <c r="J84" s="269">
        <f t="shared" si="7"/>
        <v>501</v>
      </c>
      <c r="K84" s="270">
        <f t="shared" si="9"/>
        <v>152.2625</v>
      </c>
      <c r="L84" s="81" t="s">
        <v>28</v>
      </c>
      <c r="M84" s="19"/>
      <c r="N84" s="19"/>
      <c r="O84" s="54"/>
      <c r="P84" s="73" t="s">
        <v>204</v>
      </c>
    </row>
    <row r="85" spans="2:16" s="15" customFormat="1" ht="14.25" customHeight="1">
      <c r="B85" s="269">
        <f t="shared" si="10"/>
        <v>134</v>
      </c>
      <c r="C85" s="270">
        <f t="shared" si="8"/>
        <v>147.675</v>
      </c>
      <c r="D85" s="40"/>
      <c r="E85" s="19"/>
      <c r="F85" s="19"/>
      <c r="G85" s="54"/>
      <c r="H85" s="73"/>
      <c r="J85" s="269">
        <f t="shared" si="7"/>
        <v>502</v>
      </c>
      <c r="K85" s="270">
        <f t="shared" si="9"/>
        <v>152.275</v>
      </c>
      <c r="L85" s="81"/>
      <c r="M85" s="19"/>
      <c r="N85" s="19"/>
      <c r="O85" s="54"/>
      <c r="P85" s="73"/>
    </row>
    <row r="86" spans="2:16" s="15" customFormat="1" ht="13.5" customHeight="1">
      <c r="B86" s="269">
        <f t="shared" si="10"/>
        <v>135</v>
      </c>
      <c r="C86" s="270">
        <f t="shared" si="8"/>
        <v>147.6875</v>
      </c>
      <c r="D86" s="40"/>
      <c r="E86" s="19"/>
      <c r="F86" s="19"/>
      <c r="G86" s="54"/>
      <c r="H86" s="73" t="s">
        <v>504</v>
      </c>
      <c r="J86" s="269">
        <f t="shared" si="7"/>
        <v>503</v>
      </c>
      <c r="K86" s="270">
        <f t="shared" si="9"/>
        <v>152.2875</v>
      </c>
      <c r="L86" s="81"/>
      <c r="M86" s="19"/>
      <c r="N86" s="19"/>
      <c r="O86" s="54"/>
      <c r="P86" s="73" t="s">
        <v>504</v>
      </c>
    </row>
    <row r="87" spans="2:16" s="15" customFormat="1" ht="12.75">
      <c r="B87" s="269">
        <f t="shared" si="10"/>
        <v>136</v>
      </c>
      <c r="C87" s="270">
        <f t="shared" si="8"/>
        <v>147.7</v>
      </c>
      <c r="D87" s="40"/>
      <c r="E87" s="19"/>
      <c r="F87" s="19"/>
      <c r="G87" s="54"/>
      <c r="H87" s="71"/>
      <c r="J87" s="269">
        <f t="shared" si="7"/>
        <v>504</v>
      </c>
      <c r="K87" s="270">
        <f t="shared" si="9"/>
        <v>152.3</v>
      </c>
      <c r="L87" s="81"/>
      <c r="M87" s="19"/>
      <c r="N87" s="19"/>
      <c r="O87" s="54"/>
      <c r="P87" s="71"/>
    </row>
    <row r="88" spans="2:16" s="15" customFormat="1" ht="12.75">
      <c r="B88" s="269">
        <f t="shared" si="10"/>
        <v>137</v>
      </c>
      <c r="C88" s="270">
        <f t="shared" si="8"/>
        <v>147.7125</v>
      </c>
      <c r="D88" s="40"/>
      <c r="E88" s="19"/>
      <c r="F88" s="19"/>
      <c r="G88" s="54"/>
      <c r="H88" s="71"/>
      <c r="J88" s="269">
        <f t="shared" si="7"/>
        <v>505</v>
      </c>
      <c r="K88" s="270">
        <f t="shared" si="9"/>
        <v>152.3125</v>
      </c>
      <c r="L88" s="81"/>
      <c r="M88" s="19"/>
      <c r="N88" s="19"/>
      <c r="O88" s="54"/>
      <c r="P88" s="71"/>
    </row>
    <row r="89" spans="2:16" s="15" customFormat="1" ht="13.5" customHeight="1">
      <c r="B89" s="269">
        <f t="shared" si="10"/>
        <v>138</v>
      </c>
      <c r="C89" s="270">
        <f t="shared" si="8"/>
        <v>147.725</v>
      </c>
      <c r="D89" s="40" t="s">
        <v>28</v>
      </c>
      <c r="E89" s="19"/>
      <c r="F89" s="19"/>
      <c r="G89" s="54"/>
      <c r="H89" s="73" t="s">
        <v>286</v>
      </c>
      <c r="J89" s="269">
        <f t="shared" si="7"/>
        <v>506</v>
      </c>
      <c r="K89" s="270">
        <f t="shared" si="9"/>
        <v>152.325</v>
      </c>
      <c r="L89" s="40" t="s">
        <v>28</v>
      </c>
      <c r="M89" s="19"/>
      <c r="N89" s="19"/>
      <c r="O89" s="54"/>
      <c r="P89" s="73" t="s">
        <v>287</v>
      </c>
    </row>
    <row r="90" spans="2:16" s="15" customFormat="1" ht="12.75">
      <c r="B90" s="269">
        <f t="shared" si="10"/>
        <v>139</v>
      </c>
      <c r="C90" s="270">
        <f t="shared" si="8"/>
        <v>147.7375</v>
      </c>
      <c r="D90" s="40"/>
      <c r="E90" s="19"/>
      <c r="F90" s="19"/>
      <c r="G90" s="54"/>
      <c r="H90" s="71"/>
      <c r="J90" s="269">
        <f t="shared" si="7"/>
        <v>507</v>
      </c>
      <c r="K90" s="270">
        <f t="shared" si="9"/>
        <v>152.3375</v>
      </c>
      <c r="L90" s="81"/>
      <c r="M90" s="19"/>
      <c r="N90" s="19"/>
      <c r="O90" s="54"/>
      <c r="P90" s="71"/>
    </row>
    <row r="91" spans="2:16" s="15" customFormat="1" ht="12.75">
      <c r="B91" s="269">
        <f t="shared" si="10"/>
        <v>140</v>
      </c>
      <c r="C91" s="270">
        <f t="shared" si="8"/>
        <v>147.75</v>
      </c>
      <c r="D91" s="40"/>
      <c r="E91" s="19"/>
      <c r="F91" s="19"/>
      <c r="G91" s="54"/>
      <c r="H91" s="71"/>
      <c r="J91" s="269">
        <f t="shared" si="7"/>
        <v>508</v>
      </c>
      <c r="K91" s="270">
        <f t="shared" si="9"/>
        <v>152.35</v>
      </c>
      <c r="L91" s="81"/>
      <c r="M91" s="19"/>
      <c r="N91" s="19"/>
      <c r="O91" s="54"/>
      <c r="P91" s="71"/>
    </row>
    <row r="92" spans="2:16" s="15" customFormat="1" ht="12.75">
      <c r="B92" s="269">
        <f t="shared" si="10"/>
        <v>141</v>
      </c>
      <c r="C92" s="270">
        <f t="shared" si="8"/>
        <v>147.7625</v>
      </c>
      <c r="D92" s="40"/>
      <c r="E92" s="19"/>
      <c r="F92" s="19"/>
      <c r="G92" s="54"/>
      <c r="H92" s="71"/>
      <c r="J92" s="269">
        <f t="shared" si="7"/>
        <v>509</v>
      </c>
      <c r="K92" s="270">
        <f t="shared" si="9"/>
        <v>152.3625</v>
      </c>
      <c r="L92" s="81"/>
      <c r="M92" s="19"/>
      <c r="N92" s="19"/>
      <c r="O92" s="54"/>
      <c r="P92" s="71"/>
    </row>
    <row r="93" spans="2:16" s="15" customFormat="1" ht="12.75">
      <c r="B93" s="269">
        <f t="shared" si="10"/>
        <v>142</v>
      </c>
      <c r="C93" s="270">
        <f t="shared" si="8"/>
        <v>147.775</v>
      </c>
      <c r="D93" s="40"/>
      <c r="E93" s="19"/>
      <c r="F93" s="19"/>
      <c r="G93" s="54"/>
      <c r="H93" s="71"/>
      <c r="J93" s="269">
        <f t="shared" si="7"/>
        <v>510</v>
      </c>
      <c r="K93" s="270">
        <f t="shared" si="9"/>
        <v>152.375</v>
      </c>
      <c r="L93" s="81"/>
      <c r="M93" s="19"/>
      <c r="N93" s="19"/>
      <c r="O93" s="54"/>
      <c r="P93" s="71"/>
    </row>
    <row r="94" spans="2:16" s="15" customFormat="1" ht="12.75">
      <c r="B94" s="269">
        <f t="shared" si="10"/>
        <v>143</v>
      </c>
      <c r="C94" s="270">
        <f t="shared" si="8"/>
        <v>147.7875</v>
      </c>
      <c r="D94" s="40"/>
      <c r="E94" s="19"/>
      <c r="F94" s="19"/>
      <c r="G94" s="54"/>
      <c r="H94" s="71"/>
      <c r="J94" s="269">
        <f t="shared" si="7"/>
        <v>511</v>
      </c>
      <c r="K94" s="270">
        <f t="shared" si="9"/>
        <v>152.3875</v>
      </c>
      <c r="L94" s="81"/>
      <c r="M94" s="19"/>
      <c r="N94" s="19"/>
      <c r="O94" s="54"/>
      <c r="P94" s="71"/>
    </row>
    <row r="95" spans="2:16" s="15" customFormat="1" ht="12.75">
      <c r="B95" s="269">
        <f t="shared" si="10"/>
        <v>144</v>
      </c>
      <c r="C95" s="270">
        <f t="shared" si="8"/>
        <v>147.8</v>
      </c>
      <c r="D95" s="40"/>
      <c r="E95" s="19"/>
      <c r="F95" s="19"/>
      <c r="G95" s="54"/>
      <c r="H95" s="71"/>
      <c r="J95" s="269">
        <f t="shared" si="7"/>
        <v>512</v>
      </c>
      <c r="K95" s="270">
        <f t="shared" si="9"/>
        <v>152.4</v>
      </c>
      <c r="L95" s="81"/>
      <c r="M95" s="19"/>
      <c r="N95" s="19"/>
      <c r="O95" s="54"/>
      <c r="P95" s="71"/>
    </row>
    <row r="96" spans="2:16" s="15" customFormat="1" ht="12.75">
      <c r="B96" s="269">
        <f t="shared" si="10"/>
        <v>145</v>
      </c>
      <c r="C96" s="270">
        <f t="shared" si="8"/>
        <v>147.8125</v>
      </c>
      <c r="D96" s="40"/>
      <c r="E96" s="19"/>
      <c r="F96" s="19"/>
      <c r="G96" s="54"/>
      <c r="H96" s="71"/>
      <c r="J96" s="269">
        <f>SUM(J95+1)</f>
        <v>513</v>
      </c>
      <c r="K96" s="270">
        <f t="shared" si="9"/>
        <v>152.4125</v>
      </c>
      <c r="L96" s="81"/>
      <c r="M96" s="19"/>
      <c r="N96" s="19"/>
      <c r="O96" s="54"/>
      <c r="P96" s="71"/>
    </row>
    <row r="97" spans="2:16" s="15" customFormat="1" ht="12.75">
      <c r="B97" s="269">
        <f t="shared" si="10"/>
        <v>146</v>
      </c>
      <c r="C97" s="270">
        <f t="shared" si="8"/>
        <v>147.825</v>
      </c>
      <c r="D97" s="40"/>
      <c r="E97" s="19"/>
      <c r="F97" s="19"/>
      <c r="G97" s="54"/>
      <c r="H97" s="73"/>
      <c r="J97" s="269">
        <f aca="true" t="shared" si="11" ref="J97:J110">SUM(J96+1)</f>
        <v>514</v>
      </c>
      <c r="K97" s="270">
        <f t="shared" si="9"/>
        <v>152.425</v>
      </c>
      <c r="L97" s="40"/>
      <c r="M97" s="19"/>
      <c r="N97" s="19"/>
      <c r="O97" s="54"/>
      <c r="P97" s="73"/>
    </row>
    <row r="98" spans="2:16" s="15" customFormat="1" ht="12.75">
      <c r="B98" s="269">
        <f t="shared" si="10"/>
        <v>147</v>
      </c>
      <c r="C98" s="270">
        <f t="shared" si="8"/>
        <v>147.8375</v>
      </c>
      <c r="D98" s="40"/>
      <c r="E98" s="19"/>
      <c r="F98" s="19"/>
      <c r="G98" s="54"/>
      <c r="H98" s="71"/>
      <c r="J98" s="269">
        <f t="shared" si="11"/>
        <v>515</v>
      </c>
      <c r="K98" s="270">
        <f t="shared" si="9"/>
        <v>152.4375</v>
      </c>
      <c r="L98" s="81"/>
      <c r="M98" s="19"/>
      <c r="N98" s="19"/>
      <c r="O98" s="54"/>
      <c r="P98" s="71"/>
    </row>
    <row r="99" spans="2:16" s="15" customFormat="1" ht="12.75">
      <c r="B99" s="269">
        <f t="shared" si="10"/>
        <v>148</v>
      </c>
      <c r="C99" s="270">
        <f t="shared" si="8"/>
        <v>147.85</v>
      </c>
      <c r="D99" s="40"/>
      <c r="E99" s="19"/>
      <c r="F99" s="19"/>
      <c r="G99" s="54"/>
      <c r="H99" s="71"/>
      <c r="J99" s="269">
        <f t="shared" si="11"/>
        <v>516</v>
      </c>
      <c r="K99" s="270">
        <f t="shared" si="9"/>
        <v>152.45</v>
      </c>
      <c r="L99" s="81"/>
      <c r="M99" s="19"/>
      <c r="N99" s="19"/>
      <c r="O99" s="54"/>
      <c r="P99" s="71"/>
    </row>
    <row r="100" spans="2:16" s="15" customFormat="1" ht="12.75">
      <c r="B100" s="269">
        <f t="shared" si="10"/>
        <v>149</v>
      </c>
      <c r="C100" s="270">
        <f t="shared" si="8"/>
        <v>147.8625</v>
      </c>
      <c r="D100" s="40"/>
      <c r="E100" s="19"/>
      <c r="F100" s="19"/>
      <c r="G100" s="54"/>
      <c r="H100" s="71"/>
      <c r="J100" s="269">
        <f t="shared" si="11"/>
        <v>517</v>
      </c>
      <c r="K100" s="270">
        <f t="shared" si="9"/>
        <v>152.4625</v>
      </c>
      <c r="L100" s="81"/>
      <c r="M100" s="19"/>
      <c r="N100" s="19"/>
      <c r="O100" s="54"/>
      <c r="P100" s="71"/>
    </row>
    <row r="101" spans="2:16" s="15" customFormat="1" ht="12.75">
      <c r="B101" s="269">
        <f t="shared" si="10"/>
        <v>150</v>
      </c>
      <c r="C101" s="270">
        <f t="shared" si="8"/>
        <v>147.875</v>
      </c>
      <c r="D101" s="40"/>
      <c r="E101" s="19"/>
      <c r="F101" s="19"/>
      <c r="G101" s="54"/>
      <c r="H101" s="71"/>
      <c r="J101" s="269">
        <f t="shared" si="11"/>
        <v>518</v>
      </c>
      <c r="K101" s="270">
        <f t="shared" si="9"/>
        <v>152.475</v>
      </c>
      <c r="L101" s="81"/>
      <c r="M101" s="19"/>
      <c r="N101" s="19"/>
      <c r="O101" s="54"/>
      <c r="P101" s="71"/>
    </row>
    <row r="102" spans="2:16" s="15" customFormat="1" ht="12.75">
      <c r="B102" s="269">
        <f t="shared" si="10"/>
        <v>151</v>
      </c>
      <c r="C102" s="270">
        <f t="shared" si="8"/>
        <v>147.8875</v>
      </c>
      <c r="D102" s="40"/>
      <c r="E102" s="19"/>
      <c r="F102" s="19"/>
      <c r="G102" s="54"/>
      <c r="H102" s="71"/>
      <c r="J102" s="269">
        <f t="shared" si="11"/>
        <v>519</v>
      </c>
      <c r="K102" s="270">
        <f t="shared" si="9"/>
        <v>152.4875</v>
      </c>
      <c r="L102" s="81"/>
      <c r="M102" s="19"/>
      <c r="N102" s="19"/>
      <c r="O102" s="54"/>
      <c r="P102" s="71"/>
    </row>
    <row r="103" spans="2:16" s="15" customFormat="1" ht="12.75">
      <c r="B103" s="269">
        <f t="shared" si="10"/>
        <v>152</v>
      </c>
      <c r="C103" s="270">
        <f t="shared" si="8"/>
        <v>147.9</v>
      </c>
      <c r="D103" s="40"/>
      <c r="E103" s="19"/>
      <c r="F103" s="19"/>
      <c r="G103" s="54"/>
      <c r="H103" s="71"/>
      <c r="J103" s="269">
        <f t="shared" si="11"/>
        <v>520</v>
      </c>
      <c r="K103" s="270">
        <f t="shared" si="9"/>
        <v>152.5</v>
      </c>
      <c r="L103" s="81"/>
      <c r="M103" s="19"/>
      <c r="N103" s="19"/>
      <c r="O103" s="54"/>
      <c r="P103" s="71"/>
    </row>
    <row r="104" spans="2:16" s="15" customFormat="1" ht="12.75">
      <c r="B104" s="269">
        <f t="shared" si="10"/>
        <v>153</v>
      </c>
      <c r="C104" s="270">
        <f t="shared" si="8"/>
        <v>147.9125</v>
      </c>
      <c r="D104" s="40"/>
      <c r="E104" s="19"/>
      <c r="F104" s="19"/>
      <c r="G104" s="54"/>
      <c r="H104" s="71"/>
      <c r="J104" s="269">
        <f t="shared" si="11"/>
        <v>521</v>
      </c>
      <c r="K104" s="270">
        <f t="shared" si="9"/>
        <v>152.5125</v>
      </c>
      <c r="L104" s="81"/>
      <c r="M104" s="19"/>
      <c r="N104" s="19"/>
      <c r="O104" s="54"/>
      <c r="P104" s="71"/>
    </row>
    <row r="105" spans="2:16" s="15" customFormat="1" ht="12.75">
      <c r="B105" s="269">
        <f t="shared" si="10"/>
        <v>154</v>
      </c>
      <c r="C105" s="270">
        <f t="shared" si="8"/>
        <v>147.925</v>
      </c>
      <c r="D105" s="40"/>
      <c r="E105" s="19"/>
      <c r="F105" s="19"/>
      <c r="G105" s="54"/>
      <c r="H105" s="71"/>
      <c r="J105" s="269">
        <f t="shared" si="11"/>
        <v>522</v>
      </c>
      <c r="K105" s="270">
        <f t="shared" si="9"/>
        <v>152.525</v>
      </c>
      <c r="L105" s="81"/>
      <c r="M105" s="19"/>
      <c r="N105" s="19"/>
      <c r="O105" s="54"/>
      <c r="P105" s="71"/>
    </row>
    <row r="106" spans="2:16" s="15" customFormat="1" ht="12.75">
      <c r="B106" s="269">
        <f t="shared" si="10"/>
        <v>155</v>
      </c>
      <c r="C106" s="270">
        <f t="shared" si="8"/>
        <v>147.9375</v>
      </c>
      <c r="D106" s="40"/>
      <c r="E106" s="19"/>
      <c r="F106" s="19"/>
      <c r="G106" s="54"/>
      <c r="H106" s="71"/>
      <c r="J106" s="269">
        <f t="shared" si="11"/>
        <v>523</v>
      </c>
      <c r="K106" s="270">
        <f t="shared" si="9"/>
        <v>152.5375</v>
      </c>
      <c r="L106" s="81"/>
      <c r="M106" s="19"/>
      <c r="N106" s="19"/>
      <c r="O106" s="54"/>
      <c r="P106" s="71"/>
    </row>
    <row r="107" spans="2:16" s="15" customFormat="1" ht="12.75">
      <c r="B107" s="269">
        <f t="shared" si="10"/>
        <v>156</v>
      </c>
      <c r="C107" s="270">
        <f t="shared" si="8"/>
        <v>147.95</v>
      </c>
      <c r="D107" s="40"/>
      <c r="E107" s="19"/>
      <c r="F107" s="19"/>
      <c r="G107" s="54"/>
      <c r="H107" s="71"/>
      <c r="J107" s="269">
        <f t="shared" si="11"/>
        <v>524</v>
      </c>
      <c r="K107" s="270">
        <f t="shared" si="9"/>
        <v>152.55</v>
      </c>
      <c r="L107" s="81"/>
      <c r="M107" s="19"/>
      <c r="N107" s="19"/>
      <c r="O107" s="54"/>
      <c r="P107" s="71"/>
    </row>
    <row r="108" spans="2:16" s="15" customFormat="1" ht="12.75">
      <c r="B108" s="269">
        <f t="shared" si="10"/>
        <v>157</v>
      </c>
      <c r="C108" s="270">
        <f t="shared" si="8"/>
        <v>147.9625</v>
      </c>
      <c r="D108" s="40"/>
      <c r="E108" s="19"/>
      <c r="F108" s="19"/>
      <c r="G108" s="54"/>
      <c r="H108" s="71"/>
      <c r="J108" s="269">
        <f t="shared" si="11"/>
        <v>525</v>
      </c>
      <c r="K108" s="270">
        <f t="shared" si="9"/>
        <v>152.5625</v>
      </c>
      <c r="L108" s="81"/>
      <c r="M108" s="19"/>
      <c r="N108" s="19"/>
      <c r="O108" s="54"/>
      <c r="P108" s="71"/>
    </row>
    <row r="109" spans="2:16" s="15" customFormat="1" ht="12.75">
      <c r="B109" s="269">
        <f t="shared" si="10"/>
        <v>158</v>
      </c>
      <c r="C109" s="270">
        <f t="shared" si="8"/>
        <v>147.975</v>
      </c>
      <c r="D109" s="40"/>
      <c r="E109" s="19"/>
      <c r="F109" s="19"/>
      <c r="G109" s="54"/>
      <c r="H109" s="71"/>
      <c r="J109" s="269">
        <f t="shared" si="11"/>
        <v>526</v>
      </c>
      <c r="K109" s="270">
        <f t="shared" si="9"/>
        <v>152.575</v>
      </c>
      <c r="L109" s="81"/>
      <c r="M109" s="19"/>
      <c r="N109" s="19"/>
      <c r="O109" s="54"/>
      <c r="P109" s="71"/>
    </row>
    <row r="110" spans="2:16" s="15" customFormat="1" ht="12.75">
      <c r="B110" s="269">
        <f t="shared" si="10"/>
        <v>159</v>
      </c>
      <c r="C110" s="270">
        <f t="shared" si="8"/>
        <v>147.9875</v>
      </c>
      <c r="D110" s="40"/>
      <c r="E110" s="19"/>
      <c r="F110" s="19"/>
      <c r="G110" s="54"/>
      <c r="H110" s="71"/>
      <c r="J110" s="269">
        <f t="shared" si="11"/>
        <v>527</v>
      </c>
      <c r="K110" s="270">
        <f t="shared" si="9"/>
        <v>152.5875</v>
      </c>
      <c r="L110" s="81"/>
      <c r="M110" s="19"/>
      <c r="N110" s="19"/>
      <c r="O110" s="54"/>
      <c r="P110" s="71"/>
    </row>
    <row r="111" spans="2:16" s="15" customFormat="1" ht="13.5" thickBot="1">
      <c r="B111" s="271">
        <f t="shared" si="10"/>
        <v>160</v>
      </c>
      <c r="C111" s="272">
        <f t="shared" si="8"/>
        <v>148</v>
      </c>
      <c r="D111" s="41"/>
      <c r="E111" s="23"/>
      <c r="F111" s="23"/>
      <c r="G111" s="55"/>
      <c r="H111" s="72"/>
      <c r="J111" s="271">
        <f>SUM(J110+1)</f>
        <v>528</v>
      </c>
      <c r="K111" s="272">
        <f t="shared" si="9"/>
        <v>152.6</v>
      </c>
      <c r="L111" s="82"/>
      <c r="M111" s="23"/>
      <c r="N111" s="23"/>
      <c r="O111" s="55"/>
      <c r="P111" s="72"/>
    </row>
    <row r="112" spans="8:16" ht="12.75">
      <c r="H112" s="116"/>
      <c r="P112" s="116"/>
    </row>
    <row r="113" spans="8:16" ht="12.75">
      <c r="H113" s="116"/>
      <c r="P113" s="116"/>
    </row>
    <row r="114" spans="8:16" ht="13.5" thickBot="1">
      <c r="H114" s="116"/>
      <c r="P114" s="116"/>
    </row>
    <row r="115" spans="2:16" ht="12.75">
      <c r="B115" s="149"/>
      <c r="C115" s="153"/>
      <c r="D115" s="210"/>
      <c r="E115" s="153"/>
      <c r="F115" s="153"/>
      <c r="G115" s="153"/>
      <c r="H115" s="262"/>
      <c r="I115" s="153"/>
      <c r="J115" s="153"/>
      <c r="K115" s="153"/>
      <c r="L115" s="210"/>
      <c r="M115" s="153"/>
      <c r="N115" s="153"/>
      <c r="O115" s="153"/>
      <c r="P115" s="206"/>
    </row>
    <row r="116" spans="2:16" ht="15.75">
      <c r="B116" s="159"/>
      <c r="C116" s="350" t="s">
        <v>361</v>
      </c>
      <c r="D116" s="364"/>
      <c r="E116" s="364"/>
      <c r="F116" s="364"/>
      <c r="G116" s="364"/>
      <c r="H116" s="364"/>
      <c r="I116" s="364"/>
      <c r="J116" s="364"/>
      <c r="K116" s="364"/>
      <c r="L116" s="364"/>
      <c r="M116" s="364"/>
      <c r="N116" s="364"/>
      <c r="O116" s="365"/>
      <c r="P116" s="207"/>
    </row>
    <row r="117" spans="2:16" ht="15.75">
      <c r="B117" s="263"/>
      <c r="C117" s="350" t="s">
        <v>345</v>
      </c>
      <c r="D117" s="364"/>
      <c r="E117" s="364"/>
      <c r="F117" s="364"/>
      <c r="G117" s="364"/>
      <c r="H117" s="364"/>
      <c r="I117" s="364"/>
      <c r="J117" s="364"/>
      <c r="K117" s="364"/>
      <c r="L117" s="364"/>
      <c r="M117" s="364"/>
      <c r="N117" s="364"/>
      <c r="O117" s="365"/>
      <c r="P117" s="207"/>
    </row>
    <row r="118" spans="2:16" ht="15.75">
      <c r="B118" s="263"/>
      <c r="C118" s="353" t="s">
        <v>19</v>
      </c>
      <c r="D118" s="359"/>
      <c r="E118" s="359"/>
      <c r="F118" s="359"/>
      <c r="G118" s="359"/>
      <c r="H118" s="359"/>
      <c r="I118" s="359"/>
      <c r="J118" s="359"/>
      <c r="K118" s="359"/>
      <c r="L118" s="359"/>
      <c r="M118" s="359"/>
      <c r="N118" s="359"/>
      <c r="O118" s="360"/>
      <c r="P118" s="207"/>
    </row>
    <row r="119" spans="2:16" ht="12.75">
      <c r="B119" s="264"/>
      <c r="C119" s="374" t="s">
        <v>17</v>
      </c>
      <c r="D119" s="354"/>
      <c r="E119" s="354"/>
      <c r="F119" s="354"/>
      <c r="G119" s="354"/>
      <c r="H119" s="354"/>
      <c r="I119" s="354"/>
      <c r="J119" s="354"/>
      <c r="K119" s="354"/>
      <c r="L119" s="354"/>
      <c r="M119" s="354"/>
      <c r="N119" s="354"/>
      <c r="O119" s="355"/>
      <c r="P119" s="207"/>
    </row>
    <row r="120" spans="2:16" ht="12.75">
      <c r="B120" s="159"/>
      <c r="C120" s="265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07"/>
    </row>
    <row r="121" spans="2:16" ht="13.5" thickBot="1">
      <c r="B121" s="266"/>
      <c r="C121" s="157"/>
      <c r="D121" s="213"/>
      <c r="E121" s="157"/>
      <c r="F121" s="157"/>
      <c r="G121" s="157"/>
      <c r="H121" s="157"/>
      <c r="I121" s="157"/>
      <c r="J121" s="157"/>
      <c r="K121" s="157"/>
      <c r="L121" s="213"/>
      <c r="M121" s="157"/>
      <c r="N121" s="157"/>
      <c r="O121" s="157"/>
      <c r="P121" s="208"/>
    </row>
    <row r="122" spans="8:16" ht="13.5" thickBot="1">
      <c r="H122" s="116"/>
      <c r="P122" s="116"/>
    </row>
    <row r="123" spans="2:16" s="15" customFormat="1" ht="13.5" thickBot="1">
      <c r="B123" s="179" t="s">
        <v>0</v>
      </c>
      <c r="C123" s="180" t="s">
        <v>5</v>
      </c>
      <c r="D123" s="181" t="s">
        <v>1</v>
      </c>
      <c r="E123" s="180" t="s">
        <v>2</v>
      </c>
      <c r="F123" s="181" t="s">
        <v>3</v>
      </c>
      <c r="G123" s="182" t="s">
        <v>4</v>
      </c>
      <c r="H123" s="274" t="s">
        <v>29</v>
      </c>
      <c r="J123" s="179" t="s">
        <v>0</v>
      </c>
      <c r="K123" s="181" t="s">
        <v>5</v>
      </c>
      <c r="L123" s="180" t="s">
        <v>1</v>
      </c>
      <c r="M123" s="180" t="s">
        <v>2</v>
      </c>
      <c r="N123" s="181" t="s">
        <v>3</v>
      </c>
      <c r="O123" s="182" t="s">
        <v>4</v>
      </c>
      <c r="P123" s="274" t="s">
        <v>29</v>
      </c>
    </row>
    <row r="124" spans="2:16" s="15" customFormat="1" ht="12.75">
      <c r="B124" s="267">
        <v>161</v>
      </c>
      <c r="C124" s="268">
        <f aca="true" t="shared" si="12" ref="C124:C155">SUM(146+B124*0.0125)</f>
        <v>148.0125</v>
      </c>
      <c r="D124" s="38"/>
      <c r="E124" s="13"/>
      <c r="F124" s="13"/>
      <c r="G124" s="53"/>
      <c r="H124" s="70"/>
      <c r="J124" s="267">
        <v>529</v>
      </c>
      <c r="K124" s="268">
        <f aca="true" t="shared" si="13" ref="K124:K155">SUM(146+J124*0.0125)</f>
        <v>152.6125</v>
      </c>
      <c r="L124" s="80"/>
      <c r="M124" s="13"/>
      <c r="N124" s="13"/>
      <c r="O124" s="53"/>
      <c r="P124" s="70"/>
    </row>
    <row r="125" spans="2:16" s="15" customFormat="1" ht="12.75">
      <c r="B125" s="269">
        <f aca="true" t="shared" si="14" ref="B125:B155">SUM(B124+1)</f>
        <v>162</v>
      </c>
      <c r="C125" s="270">
        <f t="shared" si="12"/>
        <v>148.025</v>
      </c>
      <c r="D125" s="40"/>
      <c r="E125" s="19"/>
      <c r="F125" s="19"/>
      <c r="G125" s="54"/>
      <c r="H125" s="71"/>
      <c r="J125" s="269">
        <f aca="true" t="shared" si="15" ref="J125:J155">SUM(J124+1)</f>
        <v>530</v>
      </c>
      <c r="K125" s="270">
        <f t="shared" si="13"/>
        <v>152.625</v>
      </c>
      <c r="L125" s="81"/>
      <c r="M125" s="19"/>
      <c r="N125" s="19"/>
      <c r="O125" s="54"/>
      <c r="P125" s="71"/>
    </row>
    <row r="126" spans="2:16" s="15" customFormat="1" ht="12.75">
      <c r="B126" s="269">
        <f t="shared" si="14"/>
        <v>163</v>
      </c>
      <c r="C126" s="270">
        <f t="shared" si="12"/>
        <v>148.0375</v>
      </c>
      <c r="D126" s="40"/>
      <c r="E126" s="19"/>
      <c r="F126" s="19"/>
      <c r="G126" s="54"/>
      <c r="H126" s="71"/>
      <c r="J126" s="269">
        <f t="shared" si="15"/>
        <v>531</v>
      </c>
      <c r="K126" s="270">
        <f t="shared" si="13"/>
        <v>152.6375</v>
      </c>
      <c r="L126" s="81"/>
      <c r="M126" s="19"/>
      <c r="N126" s="19"/>
      <c r="O126" s="54"/>
      <c r="P126" s="71"/>
    </row>
    <row r="127" spans="2:16" s="15" customFormat="1" ht="12.75">
      <c r="B127" s="269">
        <f t="shared" si="14"/>
        <v>164</v>
      </c>
      <c r="C127" s="270">
        <f t="shared" si="12"/>
        <v>148.05</v>
      </c>
      <c r="D127" s="40"/>
      <c r="E127" s="19"/>
      <c r="F127" s="19"/>
      <c r="G127" s="54"/>
      <c r="H127" s="71"/>
      <c r="J127" s="269">
        <f t="shared" si="15"/>
        <v>532</v>
      </c>
      <c r="K127" s="270">
        <f t="shared" si="13"/>
        <v>152.65</v>
      </c>
      <c r="L127" s="81"/>
      <c r="M127" s="19"/>
      <c r="N127" s="19"/>
      <c r="O127" s="54"/>
      <c r="P127" s="71"/>
    </row>
    <row r="128" spans="2:16" s="15" customFormat="1" ht="12.75">
      <c r="B128" s="269">
        <f t="shared" si="14"/>
        <v>165</v>
      </c>
      <c r="C128" s="270">
        <f t="shared" si="12"/>
        <v>148.0625</v>
      </c>
      <c r="D128" s="40"/>
      <c r="E128" s="19"/>
      <c r="F128" s="19"/>
      <c r="G128" s="54"/>
      <c r="H128" s="71"/>
      <c r="J128" s="269">
        <f t="shared" si="15"/>
        <v>533</v>
      </c>
      <c r="K128" s="270">
        <f t="shared" si="13"/>
        <v>152.6625</v>
      </c>
      <c r="L128" s="81"/>
      <c r="M128" s="19"/>
      <c r="N128" s="19"/>
      <c r="O128" s="54"/>
      <c r="P128" s="71"/>
    </row>
    <row r="129" spans="2:16" s="15" customFormat="1" ht="12.75">
      <c r="B129" s="269">
        <f t="shared" si="14"/>
        <v>166</v>
      </c>
      <c r="C129" s="270">
        <f t="shared" si="12"/>
        <v>148.075</v>
      </c>
      <c r="D129" s="40"/>
      <c r="E129" s="19"/>
      <c r="F129" s="19"/>
      <c r="G129" s="54"/>
      <c r="H129" s="71"/>
      <c r="J129" s="269">
        <f t="shared" si="15"/>
        <v>534</v>
      </c>
      <c r="K129" s="270">
        <f t="shared" si="13"/>
        <v>152.675</v>
      </c>
      <c r="L129" s="81"/>
      <c r="M129" s="19"/>
      <c r="N129" s="19"/>
      <c r="O129" s="54"/>
      <c r="P129" s="71"/>
    </row>
    <row r="130" spans="2:16" s="15" customFormat="1" ht="12.75">
      <c r="B130" s="269">
        <f t="shared" si="14"/>
        <v>167</v>
      </c>
      <c r="C130" s="270">
        <f t="shared" si="12"/>
        <v>148.0875</v>
      </c>
      <c r="D130" s="40"/>
      <c r="E130" s="19"/>
      <c r="F130" s="19"/>
      <c r="G130" s="54"/>
      <c r="H130" s="71"/>
      <c r="J130" s="269">
        <f t="shared" si="15"/>
        <v>535</v>
      </c>
      <c r="K130" s="270">
        <f t="shared" si="13"/>
        <v>152.6875</v>
      </c>
      <c r="L130" s="81"/>
      <c r="M130" s="19"/>
      <c r="N130" s="19"/>
      <c r="O130" s="54"/>
      <c r="P130" s="71"/>
    </row>
    <row r="131" spans="2:16" s="15" customFormat="1" ht="12.75">
      <c r="B131" s="269">
        <f t="shared" si="14"/>
        <v>168</v>
      </c>
      <c r="C131" s="270">
        <f t="shared" si="12"/>
        <v>148.1</v>
      </c>
      <c r="D131" s="40"/>
      <c r="E131" s="19"/>
      <c r="F131" s="19"/>
      <c r="G131" s="54"/>
      <c r="H131" s="71"/>
      <c r="J131" s="269">
        <f t="shared" si="15"/>
        <v>536</v>
      </c>
      <c r="K131" s="270">
        <f t="shared" si="13"/>
        <v>152.7</v>
      </c>
      <c r="L131" s="81"/>
      <c r="M131" s="19"/>
      <c r="N131" s="19"/>
      <c r="O131" s="54"/>
      <c r="P131" s="71"/>
    </row>
    <row r="132" spans="2:16" s="15" customFormat="1" ht="12.75">
      <c r="B132" s="269">
        <f t="shared" si="14"/>
        <v>169</v>
      </c>
      <c r="C132" s="270">
        <f t="shared" si="12"/>
        <v>148.1125</v>
      </c>
      <c r="D132" s="40"/>
      <c r="E132" s="19"/>
      <c r="F132" s="19"/>
      <c r="G132" s="54"/>
      <c r="H132" s="71"/>
      <c r="J132" s="269">
        <f t="shared" si="15"/>
        <v>537</v>
      </c>
      <c r="K132" s="270">
        <f t="shared" si="13"/>
        <v>152.7125</v>
      </c>
      <c r="L132" s="81"/>
      <c r="M132" s="19"/>
      <c r="N132" s="19"/>
      <c r="O132" s="54"/>
      <c r="P132" s="71"/>
    </row>
    <row r="133" spans="2:16" s="15" customFormat="1" ht="12.75">
      <c r="B133" s="269">
        <f t="shared" si="14"/>
        <v>170</v>
      </c>
      <c r="C133" s="270">
        <f t="shared" si="12"/>
        <v>148.125</v>
      </c>
      <c r="D133" s="40"/>
      <c r="E133" s="19"/>
      <c r="F133" s="19"/>
      <c r="G133" s="54"/>
      <c r="H133" s="71"/>
      <c r="J133" s="269">
        <f t="shared" si="15"/>
        <v>538</v>
      </c>
      <c r="K133" s="270">
        <f t="shared" si="13"/>
        <v>152.725</v>
      </c>
      <c r="L133" s="81"/>
      <c r="M133" s="19"/>
      <c r="N133" s="19"/>
      <c r="O133" s="54"/>
      <c r="P133" s="71"/>
    </row>
    <row r="134" spans="2:16" s="15" customFormat="1" ht="12.75">
      <c r="B134" s="269">
        <f t="shared" si="14"/>
        <v>171</v>
      </c>
      <c r="C134" s="270">
        <f t="shared" si="12"/>
        <v>148.1375</v>
      </c>
      <c r="D134" s="40"/>
      <c r="E134" s="19"/>
      <c r="F134" s="19"/>
      <c r="G134" s="54"/>
      <c r="H134" s="71"/>
      <c r="J134" s="269">
        <f t="shared" si="15"/>
        <v>539</v>
      </c>
      <c r="K134" s="270">
        <f t="shared" si="13"/>
        <v>152.7375</v>
      </c>
      <c r="L134" s="81"/>
      <c r="M134" s="19"/>
      <c r="N134" s="19"/>
      <c r="O134" s="54"/>
      <c r="P134" s="71"/>
    </row>
    <row r="135" spans="2:16" s="15" customFormat="1" ht="12.75">
      <c r="B135" s="269">
        <f t="shared" si="14"/>
        <v>172</v>
      </c>
      <c r="C135" s="270">
        <f t="shared" si="12"/>
        <v>148.15</v>
      </c>
      <c r="D135" s="40"/>
      <c r="E135" s="19"/>
      <c r="F135" s="19"/>
      <c r="G135" s="54"/>
      <c r="H135" s="71"/>
      <c r="J135" s="269">
        <f t="shared" si="15"/>
        <v>540</v>
      </c>
      <c r="K135" s="270">
        <f t="shared" si="13"/>
        <v>152.75</v>
      </c>
      <c r="L135" s="81"/>
      <c r="M135" s="19"/>
      <c r="N135" s="19"/>
      <c r="O135" s="54"/>
      <c r="P135" s="71"/>
    </row>
    <row r="136" spans="2:16" s="15" customFormat="1" ht="12.75">
      <c r="B136" s="269">
        <f t="shared" si="14"/>
        <v>173</v>
      </c>
      <c r="C136" s="270">
        <f t="shared" si="12"/>
        <v>148.1625</v>
      </c>
      <c r="D136" s="40"/>
      <c r="E136" s="19"/>
      <c r="F136" s="19"/>
      <c r="G136" s="54"/>
      <c r="H136" s="71"/>
      <c r="J136" s="269">
        <f t="shared" si="15"/>
        <v>541</v>
      </c>
      <c r="K136" s="270">
        <f t="shared" si="13"/>
        <v>152.7625</v>
      </c>
      <c r="L136" s="81"/>
      <c r="M136" s="19"/>
      <c r="N136" s="19"/>
      <c r="O136" s="54"/>
      <c r="P136" s="71"/>
    </row>
    <row r="137" spans="2:16" s="15" customFormat="1" ht="12.75">
      <c r="B137" s="269">
        <f t="shared" si="14"/>
        <v>174</v>
      </c>
      <c r="C137" s="270">
        <f t="shared" si="12"/>
        <v>148.175</v>
      </c>
      <c r="D137" s="40"/>
      <c r="E137" s="19"/>
      <c r="F137" s="19"/>
      <c r="G137" s="54"/>
      <c r="H137" s="71"/>
      <c r="J137" s="269">
        <f t="shared" si="15"/>
        <v>542</v>
      </c>
      <c r="K137" s="270">
        <f t="shared" si="13"/>
        <v>152.775</v>
      </c>
      <c r="L137" s="81"/>
      <c r="M137" s="19"/>
      <c r="N137" s="19"/>
      <c r="O137" s="54"/>
      <c r="P137" s="71"/>
    </row>
    <row r="138" spans="2:16" s="15" customFormat="1" ht="12.75">
      <c r="B138" s="269">
        <f t="shared" si="14"/>
        <v>175</v>
      </c>
      <c r="C138" s="270">
        <f t="shared" si="12"/>
        <v>148.1875</v>
      </c>
      <c r="D138" s="40"/>
      <c r="E138" s="19"/>
      <c r="F138" s="19"/>
      <c r="G138" s="54"/>
      <c r="H138" s="71"/>
      <c r="J138" s="269">
        <f t="shared" si="15"/>
        <v>543</v>
      </c>
      <c r="K138" s="270">
        <f t="shared" si="13"/>
        <v>152.7875</v>
      </c>
      <c r="L138" s="81"/>
      <c r="M138" s="19"/>
      <c r="N138" s="19"/>
      <c r="O138" s="54"/>
      <c r="P138" s="71"/>
    </row>
    <row r="139" spans="2:16" s="15" customFormat="1" ht="12.75">
      <c r="B139" s="269">
        <f t="shared" si="14"/>
        <v>176</v>
      </c>
      <c r="C139" s="270">
        <f t="shared" si="12"/>
        <v>148.2</v>
      </c>
      <c r="D139" s="40"/>
      <c r="E139" s="19"/>
      <c r="F139" s="19"/>
      <c r="G139" s="54"/>
      <c r="H139" s="71"/>
      <c r="J139" s="269">
        <f t="shared" si="15"/>
        <v>544</v>
      </c>
      <c r="K139" s="270">
        <f t="shared" si="13"/>
        <v>152.8</v>
      </c>
      <c r="L139" s="81"/>
      <c r="M139" s="19"/>
      <c r="N139" s="19"/>
      <c r="O139" s="54"/>
      <c r="P139" s="71"/>
    </row>
    <row r="140" spans="2:16" s="15" customFormat="1" ht="12.75">
      <c r="B140" s="269">
        <f t="shared" si="14"/>
        <v>177</v>
      </c>
      <c r="C140" s="270">
        <f t="shared" si="12"/>
        <v>148.2125</v>
      </c>
      <c r="D140" s="40"/>
      <c r="E140" s="19"/>
      <c r="F140" s="19"/>
      <c r="G140" s="54"/>
      <c r="H140" s="71"/>
      <c r="J140" s="269">
        <f t="shared" si="15"/>
        <v>545</v>
      </c>
      <c r="K140" s="270">
        <f t="shared" si="13"/>
        <v>152.8125</v>
      </c>
      <c r="L140" s="81"/>
      <c r="M140" s="19"/>
      <c r="N140" s="19"/>
      <c r="O140" s="54"/>
      <c r="P140" s="71"/>
    </row>
    <row r="141" spans="2:16" s="15" customFormat="1" ht="12.75">
      <c r="B141" s="269">
        <f t="shared" si="14"/>
        <v>178</v>
      </c>
      <c r="C141" s="270">
        <f t="shared" si="12"/>
        <v>148.225</v>
      </c>
      <c r="D141" s="40"/>
      <c r="E141" s="19"/>
      <c r="F141" s="19"/>
      <c r="G141" s="54"/>
      <c r="H141" s="71"/>
      <c r="J141" s="269">
        <f t="shared" si="15"/>
        <v>546</v>
      </c>
      <c r="K141" s="270">
        <f t="shared" si="13"/>
        <v>152.825</v>
      </c>
      <c r="L141" s="81"/>
      <c r="M141" s="19"/>
      <c r="N141" s="19"/>
      <c r="O141" s="54"/>
      <c r="P141" s="71"/>
    </row>
    <row r="142" spans="2:16" s="15" customFormat="1" ht="12.75">
      <c r="B142" s="269">
        <f t="shared" si="14"/>
        <v>179</v>
      </c>
      <c r="C142" s="270">
        <f t="shared" si="12"/>
        <v>148.2375</v>
      </c>
      <c r="D142" s="40"/>
      <c r="E142" s="19"/>
      <c r="F142" s="19"/>
      <c r="G142" s="54"/>
      <c r="H142" s="71"/>
      <c r="J142" s="269">
        <f t="shared" si="15"/>
        <v>547</v>
      </c>
      <c r="K142" s="270">
        <f t="shared" si="13"/>
        <v>152.8375</v>
      </c>
      <c r="L142" s="81"/>
      <c r="M142" s="19"/>
      <c r="N142" s="19"/>
      <c r="O142" s="54"/>
      <c r="P142" s="71"/>
    </row>
    <row r="143" spans="2:16" s="15" customFormat="1" ht="24">
      <c r="B143" s="269">
        <f t="shared" si="14"/>
        <v>180</v>
      </c>
      <c r="C143" s="270">
        <f t="shared" si="12"/>
        <v>148.25</v>
      </c>
      <c r="D143" s="40" t="s">
        <v>28</v>
      </c>
      <c r="E143" s="19"/>
      <c r="F143" s="19"/>
      <c r="G143" s="54"/>
      <c r="H143" s="73" t="s">
        <v>262</v>
      </c>
      <c r="J143" s="269">
        <f t="shared" si="15"/>
        <v>548</v>
      </c>
      <c r="K143" s="270">
        <f t="shared" si="13"/>
        <v>152.85</v>
      </c>
      <c r="L143" s="81" t="s">
        <v>28</v>
      </c>
      <c r="M143" s="19"/>
      <c r="N143" s="19"/>
      <c r="O143" s="54"/>
      <c r="P143" s="73" t="s">
        <v>263</v>
      </c>
    </row>
    <row r="144" spans="2:16" s="15" customFormat="1" ht="12.75">
      <c r="B144" s="269">
        <f t="shared" si="14"/>
        <v>181</v>
      </c>
      <c r="C144" s="270">
        <f t="shared" si="12"/>
        <v>148.2625</v>
      </c>
      <c r="D144" s="40"/>
      <c r="E144" s="19"/>
      <c r="F144" s="19"/>
      <c r="G144" s="54"/>
      <c r="H144" s="71"/>
      <c r="J144" s="269">
        <f t="shared" si="15"/>
        <v>549</v>
      </c>
      <c r="K144" s="270">
        <f t="shared" si="13"/>
        <v>152.8625</v>
      </c>
      <c r="L144" s="81"/>
      <c r="M144" s="19"/>
      <c r="N144" s="19"/>
      <c r="O144" s="54"/>
      <c r="P144" s="71"/>
    </row>
    <row r="145" spans="2:16" s="15" customFormat="1" ht="12.75">
      <c r="B145" s="269">
        <f t="shared" si="14"/>
        <v>182</v>
      </c>
      <c r="C145" s="270">
        <f t="shared" si="12"/>
        <v>148.275</v>
      </c>
      <c r="D145" s="40"/>
      <c r="E145" s="19"/>
      <c r="F145" s="19"/>
      <c r="G145" s="54"/>
      <c r="H145" s="71"/>
      <c r="J145" s="269">
        <f t="shared" si="15"/>
        <v>550</v>
      </c>
      <c r="K145" s="270">
        <f t="shared" si="13"/>
        <v>152.875</v>
      </c>
      <c r="L145" s="81"/>
      <c r="M145" s="19"/>
      <c r="N145" s="19"/>
      <c r="O145" s="54"/>
      <c r="P145" s="71"/>
    </row>
    <row r="146" spans="2:16" s="15" customFormat="1" ht="12.75">
      <c r="B146" s="269">
        <f t="shared" si="14"/>
        <v>183</v>
      </c>
      <c r="C146" s="270">
        <f t="shared" si="12"/>
        <v>148.2875</v>
      </c>
      <c r="D146" s="40"/>
      <c r="E146" s="19"/>
      <c r="F146" s="19"/>
      <c r="G146" s="54"/>
      <c r="H146" s="71"/>
      <c r="J146" s="269">
        <f t="shared" si="15"/>
        <v>551</v>
      </c>
      <c r="K146" s="270">
        <f t="shared" si="13"/>
        <v>152.8875</v>
      </c>
      <c r="L146" s="81"/>
      <c r="M146" s="19"/>
      <c r="N146" s="19"/>
      <c r="O146" s="54"/>
      <c r="P146" s="71"/>
    </row>
    <row r="147" spans="2:16" s="15" customFormat="1" ht="12.75">
      <c r="B147" s="269">
        <f t="shared" si="14"/>
        <v>184</v>
      </c>
      <c r="C147" s="270">
        <f t="shared" si="12"/>
        <v>148.3</v>
      </c>
      <c r="D147" s="40"/>
      <c r="E147" s="19"/>
      <c r="F147" s="19"/>
      <c r="G147" s="54"/>
      <c r="H147" s="71"/>
      <c r="J147" s="269">
        <f t="shared" si="15"/>
        <v>552</v>
      </c>
      <c r="K147" s="270">
        <f t="shared" si="13"/>
        <v>152.9</v>
      </c>
      <c r="L147" s="81"/>
      <c r="M147" s="19"/>
      <c r="N147" s="19"/>
      <c r="O147" s="54"/>
      <c r="P147" s="71"/>
    </row>
    <row r="148" spans="2:16" s="15" customFormat="1" ht="12.75">
      <c r="B148" s="269">
        <f t="shared" si="14"/>
        <v>185</v>
      </c>
      <c r="C148" s="270">
        <f t="shared" si="12"/>
        <v>148.3125</v>
      </c>
      <c r="D148" s="40"/>
      <c r="E148" s="19"/>
      <c r="F148" s="19"/>
      <c r="G148" s="54"/>
      <c r="H148" s="71"/>
      <c r="J148" s="269">
        <f t="shared" si="15"/>
        <v>553</v>
      </c>
      <c r="K148" s="270">
        <f t="shared" si="13"/>
        <v>152.9125</v>
      </c>
      <c r="L148" s="81"/>
      <c r="M148" s="19"/>
      <c r="N148" s="19"/>
      <c r="O148" s="54"/>
      <c r="P148" s="71"/>
    </row>
    <row r="149" spans="2:16" s="15" customFormat="1" ht="12.75">
      <c r="B149" s="269">
        <f t="shared" si="14"/>
        <v>186</v>
      </c>
      <c r="C149" s="270">
        <f t="shared" si="12"/>
        <v>148.325</v>
      </c>
      <c r="D149" s="40"/>
      <c r="E149" s="19"/>
      <c r="F149" s="19"/>
      <c r="G149" s="54"/>
      <c r="H149" s="71"/>
      <c r="J149" s="269">
        <f t="shared" si="15"/>
        <v>554</v>
      </c>
      <c r="K149" s="270">
        <f t="shared" si="13"/>
        <v>152.925</v>
      </c>
      <c r="L149" s="81"/>
      <c r="M149" s="19"/>
      <c r="N149" s="19"/>
      <c r="O149" s="54"/>
      <c r="P149" s="71"/>
    </row>
    <row r="150" spans="2:16" s="15" customFormat="1" ht="12.75">
      <c r="B150" s="269">
        <f t="shared" si="14"/>
        <v>187</v>
      </c>
      <c r="C150" s="270">
        <f t="shared" si="12"/>
        <v>148.3375</v>
      </c>
      <c r="D150" s="40"/>
      <c r="E150" s="19"/>
      <c r="F150" s="19"/>
      <c r="G150" s="54"/>
      <c r="H150" s="71"/>
      <c r="J150" s="269">
        <f t="shared" si="15"/>
        <v>555</v>
      </c>
      <c r="K150" s="270">
        <f t="shared" si="13"/>
        <v>152.9375</v>
      </c>
      <c r="L150" s="81"/>
      <c r="M150" s="19"/>
      <c r="N150" s="19"/>
      <c r="O150" s="54"/>
      <c r="P150" s="71"/>
    </row>
    <row r="151" spans="2:16" s="15" customFormat="1" ht="12.75">
      <c r="B151" s="269">
        <f t="shared" si="14"/>
        <v>188</v>
      </c>
      <c r="C151" s="270">
        <f t="shared" si="12"/>
        <v>148.35</v>
      </c>
      <c r="D151" s="40"/>
      <c r="E151" s="19"/>
      <c r="F151" s="19"/>
      <c r="G151" s="54"/>
      <c r="H151" s="71"/>
      <c r="J151" s="269">
        <f t="shared" si="15"/>
        <v>556</v>
      </c>
      <c r="K151" s="270">
        <f t="shared" si="13"/>
        <v>152.95</v>
      </c>
      <c r="L151" s="81"/>
      <c r="M151" s="19"/>
      <c r="N151" s="19"/>
      <c r="O151" s="54"/>
      <c r="P151" s="71"/>
    </row>
    <row r="152" spans="2:16" s="15" customFormat="1" ht="12.75">
      <c r="B152" s="269">
        <f t="shared" si="14"/>
        <v>189</v>
      </c>
      <c r="C152" s="270">
        <f t="shared" si="12"/>
        <v>148.3625</v>
      </c>
      <c r="D152" s="40"/>
      <c r="E152" s="19"/>
      <c r="F152" s="19"/>
      <c r="G152" s="54"/>
      <c r="H152" s="71"/>
      <c r="J152" s="269">
        <f t="shared" si="15"/>
        <v>557</v>
      </c>
      <c r="K152" s="270">
        <f t="shared" si="13"/>
        <v>152.9625</v>
      </c>
      <c r="L152" s="81"/>
      <c r="M152" s="19"/>
      <c r="N152" s="19"/>
      <c r="O152" s="54"/>
      <c r="P152" s="71"/>
    </row>
    <row r="153" spans="2:16" s="15" customFormat="1" ht="12.75">
      <c r="B153" s="269">
        <f t="shared" si="14"/>
        <v>190</v>
      </c>
      <c r="C153" s="270">
        <f t="shared" si="12"/>
        <v>148.375</v>
      </c>
      <c r="D153" s="40"/>
      <c r="E153" s="19"/>
      <c r="F153" s="19"/>
      <c r="G153" s="54"/>
      <c r="H153" s="71"/>
      <c r="J153" s="269">
        <f t="shared" si="15"/>
        <v>558</v>
      </c>
      <c r="K153" s="270">
        <f t="shared" si="13"/>
        <v>152.975</v>
      </c>
      <c r="L153" s="81"/>
      <c r="M153" s="19"/>
      <c r="N153" s="19"/>
      <c r="O153" s="54"/>
      <c r="P153" s="71"/>
    </row>
    <row r="154" spans="2:16" s="15" customFormat="1" ht="12.75">
      <c r="B154" s="269">
        <f t="shared" si="14"/>
        <v>191</v>
      </c>
      <c r="C154" s="270">
        <f t="shared" si="12"/>
        <v>148.3875</v>
      </c>
      <c r="D154" s="40"/>
      <c r="E154" s="19"/>
      <c r="F154" s="19"/>
      <c r="G154" s="54"/>
      <c r="H154" s="71"/>
      <c r="J154" s="269">
        <f t="shared" si="15"/>
        <v>559</v>
      </c>
      <c r="K154" s="270">
        <f t="shared" si="13"/>
        <v>152.9875</v>
      </c>
      <c r="L154" s="81"/>
      <c r="M154" s="19"/>
      <c r="N154" s="19"/>
      <c r="O154" s="54"/>
      <c r="P154" s="71"/>
    </row>
    <row r="155" spans="2:16" s="15" customFormat="1" ht="13.5" thickBot="1">
      <c r="B155" s="271">
        <f t="shared" si="14"/>
        <v>192</v>
      </c>
      <c r="C155" s="272">
        <f t="shared" si="12"/>
        <v>148.4</v>
      </c>
      <c r="D155" s="41"/>
      <c r="E155" s="23"/>
      <c r="F155" s="23"/>
      <c r="G155" s="55"/>
      <c r="H155" s="72"/>
      <c r="J155" s="271">
        <f t="shared" si="15"/>
        <v>560</v>
      </c>
      <c r="K155" s="272">
        <f t="shared" si="13"/>
        <v>153</v>
      </c>
      <c r="L155" s="82"/>
      <c r="M155" s="23"/>
      <c r="N155" s="23"/>
      <c r="O155" s="55"/>
      <c r="P155" s="72"/>
    </row>
    <row r="156" spans="8:16" ht="12.75">
      <c r="H156" s="116"/>
      <c r="P156" s="116"/>
    </row>
    <row r="157" spans="8:16" ht="12.75">
      <c r="H157" s="116"/>
      <c r="P157" s="116"/>
    </row>
    <row r="158" spans="8:16" ht="13.5" thickBot="1">
      <c r="H158" s="116"/>
      <c r="P158" s="116"/>
    </row>
    <row r="159" spans="2:16" ht="12.75">
      <c r="B159" s="149"/>
      <c r="C159" s="153"/>
      <c r="D159" s="210"/>
      <c r="E159" s="153"/>
      <c r="F159" s="153"/>
      <c r="G159" s="153"/>
      <c r="H159" s="262"/>
      <c r="I159" s="153"/>
      <c r="J159" s="153"/>
      <c r="K159" s="153"/>
      <c r="L159" s="210"/>
      <c r="M159" s="153"/>
      <c r="N159" s="153"/>
      <c r="O159" s="153"/>
      <c r="P159" s="206"/>
    </row>
    <row r="160" spans="2:16" ht="15.75">
      <c r="B160" s="159"/>
      <c r="C160" s="350" t="s">
        <v>362</v>
      </c>
      <c r="D160" s="364"/>
      <c r="E160" s="364"/>
      <c r="F160" s="364"/>
      <c r="G160" s="364"/>
      <c r="H160" s="364"/>
      <c r="I160" s="364"/>
      <c r="J160" s="364"/>
      <c r="K160" s="364"/>
      <c r="L160" s="364"/>
      <c r="M160" s="364"/>
      <c r="N160" s="364"/>
      <c r="O160" s="365"/>
      <c r="P160" s="207"/>
    </row>
    <row r="161" spans="2:16" ht="15.75">
      <c r="B161" s="263"/>
      <c r="C161" s="350" t="s">
        <v>345</v>
      </c>
      <c r="D161" s="364"/>
      <c r="E161" s="364"/>
      <c r="F161" s="364"/>
      <c r="G161" s="364"/>
      <c r="H161" s="364"/>
      <c r="I161" s="364"/>
      <c r="J161" s="364"/>
      <c r="K161" s="364"/>
      <c r="L161" s="364"/>
      <c r="M161" s="364"/>
      <c r="N161" s="364"/>
      <c r="O161" s="365"/>
      <c r="P161" s="207"/>
    </row>
    <row r="162" spans="2:16" ht="15.75">
      <c r="B162" s="263"/>
      <c r="C162" s="353" t="s">
        <v>19</v>
      </c>
      <c r="D162" s="359"/>
      <c r="E162" s="359"/>
      <c r="F162" s="359"/>
      <c r="G162" s="359"/>
      <c r="H162" s="359"/>
      <c r="I162" s="359"/>
      <c r="J162" s="359"/>
      <c r="K162" s="359"/>
      <c r="L162" s="359"/>
      <c r="M162" s="359"/>
      <c r="N162" s="359"/>
      <c r="O162" s="360"/>
      <c r="P162" s="207"/>
    </row>
    <row r="163" spans="2:16" ht="12.75">
      <c r="B163" s="264"/>
      <c r="C163" s="374" t="s">
        <v>17</v>
      </c>
      <c r="D163" s="354"/>
      <c r="E163" s="354"/>
      <c r="F163" s="354"/>
      <c r="G163" s="354"/>
      <c r="H163" s="354"/>
      <c r="I163" s="354"/>
      <c r="J163" s="354"/>
      <c r="K163" s="354"/>
      <c r="L163" s="354"/>
      <c r="M163" s="354"/>
      <c r="N163" s="354"/>
      <c r="O163" s="355"/>
      <c r="P163" s="207"/>
    </row>
    <row r="164" spans="2:16" ht="12.75">
      <c r="B164" s="159"/>
      <c r="C164" s="265"/>
      <c r="D164" s="265"/>
      <c r="E164" s="265"/>
      <c r="F164" s="265"/>
      <c r="G164" s="265"/>
      <c r="H164" s="265"/>
      <c r="I164" s="265"/>
      <c r="J164" s="265"/>
      <c r="K164" s="265"/>
      <c r="L164" s="265"/>
      <c r="M164" s="265"/>
      <c r="N164" s="265"/>
      <c r="O164" s="265"/>
      <c r="P164" s="207"/>
    </row>
    <row r="165" spans="2:16" ht="13.5" thickBot="1">
      <c r="B165" s="266"/>
      <c r="C165" s="157"/>
      <c r="D165" s="213"/>
      <c r="E165" s="157"/>
      <c r="F165" s="157"/>
      <c r="G165" s="157"/>
      <c r="H165" s="157"/>
      <c r="I165" s="157"/>
      <c r="J165" s="157"/>
      <c r="K165" s="157"/>
      <c r="L165" s="213"/>
      <c r="M165" s="157"/>
      <c r="N165" s="157"/>
      <c r="O165" s="157"/>
      <c r="P165" s="208"/>
    </row>
    <row r="166" spans="8:16" ht="13.5" thickBot="1">
      <c r="H166" s="116"/>
      <c r="P166" s="116"/>
    </row>
    <row r="167" spans="2:16" s="15" customFormat="1" ht="13.5" thickBot="1">
      <c r="B167" s="179" t="s">
        <v>0</v>
      </c>
      <c r="C167" s="180" t="s">
        <v>5</v>
      </c>
      <c r="D167" s="181" t="s">
        <v>1</v>
      </c>
      <c r="E167" s="180" t="s">
        <v>2</v>
      </c>
      <c r="F167" s="181" t="s">
        <v>3</v>
      </c>
      <c r="G167" s="182" t="s">
        <v>4</v>
      </c>
      <c r="H167" s="274" t="s">
        <v>29</v>
      </c>
      <c r="J167" s="179" t="s">
        <v>0</v>
      </c>
      <c r="K167" s="181" t="s">
        <v>5</v>
      </c>
      <c r="L167" s="181" t="s">
        <v>1</v>
      </c>
      <c r="M167" s="181" t="s">
        <v>2</v>
      </c>
      <c r="N167" s="180" t="s">
        <v>3</v>
      </c>
      <c r="O167" s="182" t="s">
        <v>4</v>
      </c>
      <c r="P167" s="274" t="s">
        <v>29</v>
      </c>
    </row>
    <row r="168" spans="2:16" s="15" customFormat="1" ht="12.75">
      <c r="B168" s="267">
        <v>193</v>
      </c>
      <c r="C168" s="268">
        <f aca="true" t="shared" si="16" ref="C168:C199">SUM(146+B168*0.0125)</f>
        <v>148.4125</v>
      </c>
      <c r="D168" s="38"/>
      <c r="E168" s="13"/>
      <c r="F168" s="13"/>
      <c r="G168" s="53"/>
      <c r="H168" s="70"/>
      <c r="J168" s="275">
        <v>561</v>
      </c>
      <c r="K168" s="268">
        <f aca="true" t="shared" si="17" ref="K168:K199">SUM(146+J168*0.0125)</f>
        <v>153.0125</v>
      </c>
      <c r="L168" s="80"/>
      <c r="M168" s="13"/>
      <c r="N168" s="13"/>
      <c r="O168" s="53"/>
      <c r="P168" s="70"/>
    </row>
    <row r="169" spans="2:16" s="15" customFormat="1" ht="12.75">
      <c r="B169" s="269">
        <f aca="true" t="shared" si="18" ref="B169:B231">SUM(B168+1)</f>
        <v>194</v>
      </c>
      <c r="C169" s="270">
        <f t="shared" si="16"/>
        <v>148.425</v>
      </c>
      <c r="D169" s="40"/>
      <c r="E169" s="19"/>
      <c r="F169" s="19"/>
      <c r="G169" s="54"/>
      <c r="H169" s="71"/>
      <c r="J169" s="276">
        <f>SUM(J168+1)</f>
        <v>562</v>
      </c>
      <c r="K169" s="270">
        <f t="shared" si="17"/>
        <v>153.025</v>
      </c>
      <c r="L169" s="81"/>
      <c r="M169" s="19"/>
      <c r="N169" s="19"/>
      <c r="O169" s="54"/>
      <c r="P169" s="71"/>
    </row>
    <row r="170" spans="2:16" s="15" customFormat="1" ht="12.75">
      <c r="B170" s="269">
        <f t="shared" si="18"/>
        <v>195</v>
      </c>
      <c r="C170" s="270">
        <f t="shared" si="16"/>
        <v>148.4375</v>
      </c>
      <c r="D170" s="40"/>
      <c r="E170" s="19"/>
      <c r="F170" s="19"/>
      <c r="G170" s="54"/>
      <c r="H170" s="71"/>
      <c r="J170" s="276">
        <f aca="true" t="shared" si="19" ref="J170:J233">SUM(J169+1)</f>
        <v>563</v>
      </c>
      <c r="K170" s="270">
        <f t="shared" si="17"/>
        <v>153.0375</v>
      </c>
      <c r="L170" s="81"/>
      <c r="M170" s="19"/>
      <c r="N170" s="19"/>
      <c r="O170" s="54"/>
      <c r="P170" s="71"/>
    </row>
    <row r="171" spans="2:16" s="15" customFormat="1" ht="12.75">
      <c r="B171" s="269">
        <f t="shared" si="18"/>
        <v>196</v>
      </c>
      <c r="C171" s="270">
        <f t="shared" si="16"/>
        <v>148.45</v>
      </c>
      <c r="D171" s="40"/>
      <c r="E171" s="19"/>
      <c r="F171" s="19"/>
      <c r="G171" s="54"/>
      <c r="H171" s="71"/>
      <c r="J171" s="276">
        <f t="shared" si="19"/>
        <v>564</v>
      </c>
      <c r="K171" s="270">
        <f t="shared" si="17"/>
        <v>153.05</v>
      </c>
      <c r="L171" s="81"/>
      <c r="M171" s="19"/>
      <c r="N171" s="19"/>
      <c r="O171" s="54"/>
      <c r="P171" s="71"/>
    </row>
    <row r="172" spans="2:16" s="15" customFormat="1" ht="12.75">
      <c r="B172" s="269">
        <f t="shared" si="18"/>
        <v>197</v>
      </c>
      <c r="C172" s="270">
        <f t="shared" si="16"/>
        <v>148.4625</v>
      </c>
      <c r="D172" s="40"/>
      <c r="E172" s="19"/>
      <c r="F172" s="19"/>
      <c r="G172" s="54"/>
      <c r="H172" s="71"/>
      <c r="J172" s="276">
        <f t="shared" si="19"/>
        <v>565</v>
      </c>
      <c r="K172" s="270">
        <f t="shared" si="17"/>
        <v>153.0625</v>
      </c>
      <c r="L172" s="81"/>
      <c r="M172" s="19"/>
      <c r="N172" s="19"/>
      <c r="O172" s="54"/>
      <c r="P172" s="71"/>
    </row>
    <row r="173" spans="2:16" s="15" customFormat="1" ht="12.75">
      <c r="B173" s="269">
        <f t="shared" si="18"/>
        <v>198</v>
      </c>
      <c r="C173" s="270">
        <f t="shared" si="16"/>
        <v>148.475</v>
      </c>
      <c r="D173" s="40"/>
      <c r="E173" s="19"/>
      <c r="F173" s="19"/>
      <c r="G173" s="54"/>
      <c r="H173" s="71"/>
      <c r="J173" s="276">
        <f t="shared" si="19"/>
        <v>566</v>
      </c>
      <c r="K173" s="270">
        <f t="shared" si="17"/>
        <v>153.075</v>
      </c>
      <c r="L173" s="81"/>
      <c r="M173" s="19"/>
      <c r="N173" s="19"/>
      <c r="O173" s="54"/>
      <c r="P173" s="71"/>
    </row>
    <row r="174" spans="2:16" s="15" customFormat="1" ht="12.75">
      <c r="B174" s="269">
        <f t="shared" si="18"/>
        <v>199</v>
      </c>
      <c r="C174" s="270">
        <f t="shared" si="16"/>
        <v>148.4875</v>
      </c>
      <c r="D174" s="40"/>
      <c r="E174" s="19"/>
      <c r="F174" s="19"/>
      <c r="G174" s="54"/>
      <c r="H174" s="71"/>
      <c r="J174" s="276">
        <f t="shared" si="19"/>
        <v>567</v>
      </c>
      <c r="K174" s="270">
        <f t="shared" si="17"/>
        <v>153.0875</v>
      </c>
      <c r="L174" s="81"/>
      <c r="M174" s="19"/>
      <c r="N174" s="19"/>
      <c r="O174" s="54"/>
      <c r="P174" s="71"/>
    </row>
    <row r="175" spans="2:16" s="15" customFormat="1" ht="12.75">
      <c r="B175" s="269">
        <f t="shared" si="18"/>
        <v>200</v>
      </c>
      <c r="C175" s="270">
        <f t="shared" si="16"/>
        <v>148.5</v>
      </c>
      <c r="D175" s="40"/>
      <c r="E175" s="19"/>
      <c r="F175" s="19"/>
      <c r="G175" s="54"/>
      <c r="H175" s="71"/>
      <c r="J175" s="276">
        <f t="shared" si="19"/>
        <v>568</v>
      </c>
      <c r="K175" s="270">
        <f t="shared" si="17"/>
        <v>153.1</v>
      </c>
      <c r="L175" s="81"/>
      <c r="M175" s="19"/>
      <c r="N175" s="19"/>
      <c r="O175" s="54"/>
      <c r="P175" s="71"/>
    </row>
    <row r="176" spans="2:16" s="15" customFormat="1" ht="12.75">
      <c r="B176" s="269">
        <f t="shared" si="18"/>
        <v>201</v>
      </c>
      <c r="C176" s="270">
        <f t="shared" si="16"/>
        <v>148.5125</v>
      </c>
      <c r="D176" s="40"/>
      <c r="E176" s="19"/>
      <c r="F176" s="19"/>
      <c r="G176" s="54"/>
      <c r="H176" s="71"/>
      <c r="J176" s="276">
        <f t="shared" si="19"/>
        <v>569</v>
      </c>
      <c r="K176" s="270">
        <f t="shared" si="17"/>
        <v>153.1125</v>
      </c>
      <c r="L176" s="81"/>
      <c r="M176" s="19"/>
      <c r="N176" s="19"/>
      <c r="O176" s="54"/>
      <c r="P176" s="71"/>
    </row>
    <row r="177" spans="2:16" s="15" customFormat="1" ht="12.75">
      <c r="B177" s="269">
        <f t="shared" si="18"/>
        <v>202</v>
      </c>
      <c r="C177" s="270">
        <f t="shared" si="16"/>
        <v>148.525</v>
      </c>
      <c r="D177" s="40"/>
      <c r="E177" s="19"/>
      <c r="F177" s="19"/>
      <c r="G177" s="54"/>
      <c r="H177" s="71"/>
      <c r="J177" s="276">
        <f t="shared" si="19"/>
        <v>570</v>
      </c>
      <c r="K177" s="270">
        <f t="shared" si="17"/>
        <v>153.125</v>
      </c>
      <c r="L177" s="81"/>
      <c r="M177" s="19"/>
      <c r="N177" s="19"/>
      <c r="O177" s="54"/>
      <c r="P177" s="71"/>
    </row>
    <row r="178" spans="2:16" s="15" customFormat="1" ht="12.75">
      <c r="B178" s="269">
        <f t="shared" si="18"/>
        <v>203</v>
      </c>
      <c r="C178" s="270">
        <f t="shared" si="16"/>
        <v>148.5375</v>
      </c>
      <c r="D178" s="40"/>
      <c r="E178" s="19"/>
      <c r="F178" s="19"/>
      <c r="G178" s="54"/>
      <c r="H178" s="71"/>
      <c r="J178" s="276">
        <f t="shared" si="19"/>
        <v>571</v>
      </c>
      <c r="K178" s="270">
        <f t="shared" si="17"/>
        <v>153.1375</v>
      </c>
      <c r="L178" s="81"/>
      <c r="M178" s="19"/>
      <c r="N178" s="19"/>
      <c r="O178" s="54"/>
      <c r="P178" s="71"/>
    </row>
    <row r="179" spans="2:16" s="15" customFormat="1" ht="12.75">
      <c r="B179" s="269">
        <f t="shared" si="18"/>
        <v>204</v>
      </c>
      <c r="C179" s="270">
        <f t="shared" si="16"/>
        <v>148.55</v>
      </c>
      <c r="D179" s="40"/>
      <c r="E179" s="19"/>
      <c r="F179" s="19"/>
      <c r="G179" s="54"/>
      <c r="H179" s="71"/>
      <c r="J179" s="276">
        <f t="shared" si="19"/>
        <v>572</v>
      </c>
      <c r="K179" s="270">
        <f t="shared" si="17"/>
        <v>153.15</v>
      </c>
      <c r="L179" s="81"/>
      <c r="M179" s="19"/>
      <c r="N179" s="19"/>
      <c r="O179" s="54"/>
      <c r="P179" s="71"/>
    </row>
    <row r="180" spans="2:16" s="15" customFormat="1" ht="12.75">
      <c r="B180" s="269">
        <f t="shared" si="18"/>
        <v>205</v>
      </c>
      <c r="C180" s="270">
        <f t="shared" si="16"/>
        <v>148.5625</v>
      </c>
      <c r="D180" s="40"/>
      <c r="E180" s="19"/>
      <c r="F180" s="19"/>
      <c r="G180" s="54"/>
      <c r="H180" s="71"/>
      <c r="J180" s="276">
        <f t="shared" si="19"/>
        <v>573</v>
      </c>
      <c r="K180" s="270">
        <f t="shared" si="17"/>
        <v>153.1625</v>
      </c>
      <c r="L180" s="81"/>
      <c r="M180" s="19"/>
      <c r="N180" s="19"/>
      <c r="O180" s="54"/>
      <c r="P180" s="71"/>
    </row>
    <row r="181" spans="2:16" s="15" customFormat="1" ht="12.75">
      <c r="B181" s="269">
        <f t="shared" si="18"/>
        <v>206</v>
      </c>
      <c r="C181" s="270">
        <f t="shared" si="16"/>
        <v>148.575</v>
      </c>
      <c r="D181" s="40"/>
      <c r="E181" s="19"/>
      <c r="F181" s="19"/>
      <c r="G181" s="54"/>
      <c r="H181" s="71"/>
      <c r="J181" s="276">
        <f t="shared" si="19"/>
        <v>574</v>
      </c>
      <c r="K181" s="270">
        <f t="shared" si="17"/>
        <v>153.175</v>
      </c>
      <c r="L181" s="81"/>
      <c r="M181" s="19"/>
      <c r="N181" s="19"/>
      <c r="O181" s="54"/>
      <c r="P181" s="71"/>
    </row>
    <row r="182" spans="2:16" s="15" customFormat="1" ht="12.75">
      <c r="B182" s="269">
        <f t="shared" si="18"/>
        <v>207</v>
      </c>
      <c r="C182" s="270">
        <f t="shared" si="16"/>
        <v>148.5875</v>
      </c>
      <c r="D182" s="40"/>
      <c r="E182" s="19"/>
      <c r="F182" s="19"/>
      <c r="G182" s="54"/>
      <c r="H182" s="71"/>
      <c r="J182" s="276">
        <f t="shared" si="19"/>
        <v>575</v>
      </c>
      <c r="K182" s="270">
        <f t="shared" si="17"/>
        <v>153.1875</v>
      </c>
      <c r="L182" s="81"/>
      <c r="M182" s="19"/>
      <c r="N182" s="19"/>
      <c r="O182" s="54"/>
      <c r="P182" s="71"/>
    </row>
    <row r="183" spans="2:16" s="15" customFormat="1" ht="12.75">
      <c r="B183" s="269">
        <f t="shared" si="18"/>
        <v>208</v>
      </c>
      <c r="C183" s="270">
        <f t="shared" si="16"/>
        <v>148.6</v>
      </c>
      <c r="D183" s="40"/>
      <c r="E183" s="19"/>
      <c r="F183" s="19"/>
      <c r="G183" s="54"/>
      <c r="H183" s="71"/>
      <c r="J183" s="276">
        <f t="shared" si="19"/>
        <v>576</v>
      </c>
      <c r="K183" s="270">
        <f t="shared" si="17"/>
        <v>153.2</v>
      </c>
      <c r="L183" s="81"/>
      <c r="M183" s="19"/>
      <c r="N183" s="19"/>
      <c r="O183" s="54"/>
      <c r="P183" s="71"/>
    </row>
    <row r="184" spans="2:16" s="15" customFormat="1" ht="12.75">
      <c r="B184" s="269">
        <f t="shared" si="18"/>
        <v>209</v>
      </c>
      <c r="C184" s="270">
        <f t="shared" si="16"/>
        <v>148.6125</v>
      </c>
      <c r="D184" s="40"/>
      <c r="E184" s="19"/>
      <c r="F184" s="19"/>
      <c r="G184" s="54"/>
      <c r="H184" s="71"/>
      <c r="J184" s="276">
        <f t="shared" si="19"/>
        <v>577</v>
      </c>
      <c r="K184" s="270">
        <f t="shared" si="17"/>
        <v>153.2125</v>
      </c>
      <c r="L184" s="81"/>
      <c r="M184" s="19"/>
      <c r="N184" s="19"/>
      <c r="O184" s="54"/>
      <c r="P184" s="71"/>
    </row>
    <row r="185" spans="2:16" s="15" customFormat="1" ht="12.75">
      <c r="B185" s="269">
        <f t="shared" si="18"/>
        <v>210</v>
      </c>
      <c r="C185" s="270">
        <f t="shared" si="16"/>
        <v>148.625</v>
      </c>
      <c r="D185" s="40"/>
      <c r="E185" s="19"/>
      <c r="F185" s="19"/>
      <c r="G185" s="54"/>
      <c r="H185" s="71"/>
      <c r="J185" s="276">
        <f t="shared" si="19"/>
        <v>578</v>
      </c>
      <c r="K185" s="270">
        <f t="shared" si="17"/>
        <v>153.225</v>
      </c>
      <c r="L185" s="81"/>
      <c r="M185" s="19"/>
      <c r="N185" s="19"/>
      <c r="O185" s="54"/>
      <c r="P185" s="71"/>
    </row>
    <row r="186" spans="2:16" s="15" customFormat="1" ht="12.75">
      <c r="B186" s="269">
        <f t="shared" si="18"/>
        <v>211</v>
      </c>
      <c r="C186" s="270">
        <f t="shared" si="16"/>
        <v>148.6375</v>
      </c>
      <c r="D186" s="40"/>
      <c r="E186" s="19"/>
      <c r="F186" s="19"/>
      <c r="G186" s="54"/>
      <c r="H186" s="71"/>
      <c r="J186" s="276">
        <f t="shared" si="19"/>
        <v>579</v>
      </c>
      <c r="K186" s="270">
        <f t="shared" si="17"/>
        <v>153.2375</v>
      </c>
      <c r="L186" s="81"/>
      <c r="M186" s="19"/>
      <c r="N186" s="19"/>
      <c r="O186" s="54"/>
      <c r="P186" s="71"/>
    </row>
    <row r="187" spans="2:16" s="15" customFormat="1" ht="12.75">
      <c r="B187" s="269">
        <f t="shared" si="18"/>
        <v>212</v>
      </c>
      <c r="C187" s="270">
        <f t="shared" si="16"/>
        <v>148.65</v>
      </c>
      <c r="D187" s="40" t="s">
        <v>28</v>
      </c>
      <c r="E187" s="19"/>
      <c r="F187" s="19"/>
      <c r="G187" s="54"/>
      <c r="H187" s="76" t="s">
        <v>663</v>
      </c>
      <c r="J187" s="276">
        <f t="shared" si="19"/>
        <v>580</v>
      </c>
      <c r="K187" s="270">
        <f t="shared" si="17"/>
        <v>153.25</v>
      </c>
      <c r="L187" s="40" t="s">
        <v>28</v>
      </c>
      <c r="M187" s="19"/>
      <c r="N187" s="19"/>
      <c r="O187" s="54"/>
      <c r="P187" s="76" t="s">
        <v>663</v>
      </c>
    </row>
    <row r="188" spans="2:16" s="15" customFormat="1" ht="12.75">
      <c r="B188" s="269">
        <f t="shared" si="18"/>
        <v>213</v>
      </c>
      <c r="C188" s="270">
        <f t="shared" si="16"/>
        <v>148.6625</v>
      </c>
      <c r="D188" s="40"/>
      <c r="E188" s="19"/>
      <c r="F188" s="19"/>
      <c r="G188" s="54"/>
      <c r="H188" s="71"/>
      <c r="J188" s="276">
        <f t="shared" si="19"/>
        <v>581</v>
      </c>
      <c r="K188" s="270">
        <f t="shared" si="17"/>
        <v>153.2625</v>
      </c>
      <c r="L188" s="81"/>
      <c r="M188" s="19"/>
      <c r="N188" s="19"/>
      <c r="O188" s="54"/>
      <c r="P188" s="71"/>
    </row>
    <row r="189" spans="2:16" s="15" customFormat="1" ht="12.75">
      <c r="B189" s="269">
        <f t="shared" si="18"/>
        <v>214</v>
      </c>
      <c r="C189" s="270">
        <f t="shared" si="16"/>
        <v>148.675</v>
      </c>
      <c r="D189" s="40" t="s">
        <v>28</v>
      </c>
      <c r="E189" s="19"/>
      <c r="F189" s="19"/>
      <c r="G189" s="54"/>
      <c r="H189" s="76" t="s">
        <v>668</v>
      </c>
      <c r="J189" s="276">
        <f t="shared" si="19"/>
        <v>582</v>
      </c>
      <c r="K189" s="270">
        <f t="shared" si="17"/>
        <v>153.275</v>
      </c>
      <c r="L189" s="40" t="s">
        <v>28</v>
      </c>
      <c r="M189" s="19"/>
      <c r="N189" s="19"/>
      <c r="O189" s="54"/>
      <c r="P189" s="76" t="s">
        <v>670</v>
      </c>
    </row>
    <row r="190" spans="2:16" s="15" customFormat="1" ht="12.75">
      <c r="B190" s="269">
        <f t="shared" si="18"/>
        <v>215</v>
      </c>
      <c r="C190" s="270">
        <f t="shared" si="16"/>
        <v>148.6875</v>
      </c>
      <c r="D190" s="40"/>
      <c r="E190" s="19"/>
      <c r="F190" s="19"/>
      <c r="G190" s="54"/>
      <c r="H190" s="71"/>
      <c r="J190" s="276">
        <f t="shared" si="19"/>
        <v>583</v>
      </c>
      <c r="K190" s="270">
        <f t="shared" si="17"/>
        <v>153.2875</v>
      </c>
      <c r="L190" s="81"/>
      <c r="M190" s="19"/>
      <c r="N190" s="19"/>
      <c r="O190" s="54"/>
      <c r="P190" s="71"/>
    </row>
    <row r="191" spans="2:16" s="15" customFormat="1" ht="12.75">
      <c r="B191" s="269">
        <f t="shared" si="18"/>
        <v>216</v>
      </c>
      <c r="C191" s="270">
        <f t="shared" si="16"/>
        <v>148.7</v>
      </c>
      <c r="D191" s="40" t="s">
        <v>28</v>
      </c>
      <c r="E191" s="19"/>
      <c r="F191" s="19"/>
      <c r="G191" s="54"/>
      <c r="H191" s="76" t="s">
        <v>672</v>
      </c>
      <c r="J191" s="276">
        <f t="shared" si="19"/>
        <v>584</v>
      </c>
      <c r="K191" s="270">
        <f t="shared" si="17"/>
        <v>153.3</v>
      </c>
      <c r="L191" s="40" t="s">
        <v>28</v>
      </c>
      <c r="M191" s="19"/>
      <c r="N191" s="19"/>
      <c r="O191" s="54"/>
      <c r="P191" s="76" t="s">
        <v>672</v>
      </c>
    </row>
    <row r="192" spans="2:16" s="15" customFormat="1" ht="25.5">
      <c r="B192" s="269">
        <f t="shared" si="18"/>
        <v>217</v>
      </c>
      <c r="C192" s="270">
        <f t="shared" si="16"/>
        <v>148.7125</v>
      </c>
      <c r="D192" s="40"/>
      <c r="E192" s="19"/>
      <c r="F192" s="19"/>
      <c r="G192" s="54"/>
      <c r="H192" s="135" t="s">
        <v>506</v>
      </c>
      <c r="J192" s="276">
        <f t="shared" si="19"/>
        <v>585</v>
      </c>
      <c r="K192" s="270">
        <f t="shared" si="17"/>
        <v>153.3125</v>
      </c>
      <c r="L192" s="81"/>
      <c r="M192" s="19"/>
      <c r="N192" s="19"/>
      <c r="O192" s="54"/>
      <c r="P192" s="135" t="s">
        <v>506</v>
      </c>
    </row>
    <row r="193" spans="2:16" s="15" customFormat="1" ht="12.75">
      <c r="B193" s="269">
        <f t="shared" si="18"/>
        <v>218</v>
      </c>
      <c r="C193" s="270">
        <f t="shared" si="16"/>
        <v>148.725</v>
      </c>
      <c r="D193" s="40" t="s">
        <v>28</v>
      </c>
      <c r="E193" s="19"/>
      <c r="F193" s="19"/>
      <c r="G193" s="54"/>
      <c r="H193" s="76" t="s">
        <v>673</v>
      </c>
      <c r="J193" s="276">
        <f t="shared" si="19"/>
        <v>586</v>
      </c>
      <c r="K193" s="270">
        <f t="shared" si="17"/>
        <v>153.325</v>
      </c>
      <c r="L193" s="40" t="s">
        <v>28</v>
      </c>
      <c r="M193" s="19"/>
      <c r="N193" s="19"/>
      <c r="O193" s="54"/>
      <c r="P193" s="76" t="s">
        <v>674</v>
      </c>
    </row>
    <row r="194" spans="2:16" s="15" customFormat="1" ht="12.75">
      <c r="B194" s="269">
        <f t="shared" si="18"/>
        <v>219</v>
      </c>
      <c r="C194" s="270">
        <f t="shared" si="16"/>
        <v>148.7375</v>
      </c>
      <c r="D194" s="40"/>
      <c r="E194" s="19"/>
      <c r="F194" s="19"/>
      <c r="G194" s="54"/>
      <c r="H194" s="71"/>
      <c r="J194" s="276">
        <f t="shared" si="19"/>
        <v>587</v>
      </c>
      <c r="K194" s="270">
        <f t="shared" si="17"/>
        <v>153.3375</v>
      </c>
      <c r="L194" s="81"/>
      <c r="M194" s="19"/>
      <c r="N194" s="19"/>
      <c r="O194" s="54"/>
      <c r="P194" s="71"/>
    </row>
    <row r="195" spans="2:16" s="15" customFormat="1" ht="12.75">
      <c r="B195" s="269">
        <f t="shared" si="18"/>
        <v>220</v>
      </c>
      <c r="C195" s="270">
        <f t="shared" si="16"/>
        <v>148.75</v>
      </c>
      <c r="D195" s="40"/>
      <c r="E195" s="19"/>
      <c r="F195" s="19"/>
      <c r="G195" s="54"/>
      <c r="H195" s="71"/>
      <c r="J195" s="276">
        <f t="shared" si="19"/>
        <v>588</v>
      </c>
      <c r="K195" s="270">
        <f t="shared" si="17"/>
        <v>153.35</v>
      </c>
      <c r="L195" s="81"/>
      <c r="M195" s="19"/>
      <c r="N195" s="19"/>
      <c r="O195" s="54"/>
      <c r="P195" s="71"/>
    </row>
    <row r="196" spans="2:16" s="15" customFormat="1" ht="12.75">
      <c r="B196" s="269">
        <f t="shared" si="18"/>
        <v>221</v>
      </c>
      <c r="C196" s="270">
        <f t="shared" si="16"/>
        <v>148.7625</v>
      </c>
      <c r="D196" s="40"/>
      <c r="E196" s="19"/>
      <c r="F196" s="19"/>
      <c r="G196" s="54"/>
      <c r="H196" s="71"/>
      <c r="J196" s="276">
        <f t="shared" si="19"/>
        <v>589</v>
      </c>
      <c r="K196" s="270">
        <f t="shared" si="17"/>
        <v>153.3625</v>
      </c>
      <c r="L196" s="81"/>
      <c r="M196" s="19"/>
      <c r="N196" s="19"/>
      <c r="O196" s="54"/>
      <c r="P196" s="71"/>
    </row>
    <row r="197" spans="2:16" s="15" customFormat="1" ht="12.75">
      <c r="B197" s="269">
        <f t="shared" si="18"/>
        <v>222</v>
      </c>
      <c r="C197" s="270">
        <f t="shared" si="16"/>
        <v>148.775</v>
      </c>
      <c r="D197" s="40"/>
      <c r="E197" s="19"/>
      <c r="F197" s="19"/>
      <c r="G197" s="54"/>
      <c r="H197" s="71"/>
      <c r="J197" s="276">
        <f t="shared" si="19"/>
        <v>590</v>
      </c>
      <c r="K197" s="270">
        <f t="shared" si="17"/>
        <v>153.375</v>
      </c>
      <c r="L197" s="81"/>
      <c r="M197" s="19"/>
      <c r="N197" s="19"/>
      <c r="O197" s="54"/>
      <c r="P197" s="71"/>
    </row>
    <row r="198" spans="2:16" s="15" customFormat="1" ht="12.75">
      <c r="B198" s="269">
        <f t="shared" si="18"/>
        <v>223</v>
      </c>
      <c r="C198" s="270">
        <f t="shared" si="16"/>
        <v>148.7875</v>
      </c>
      <c r="D198" s="40"/>
      <c r="E198" s="19"/>
      <c r="F198" s="19"/>
      <c r="G198" s="54"/>
      <c r="H198" s="71"/>
      <c r="J198" s="276">
        <f t="shared" si="19"/>
        <v>591</v>
      </c>
      <c r="K198" s="270">
        <f t="shared" si="17"/>
        <v>153.3875</v>
      </c>
      <c r="L198" s="81"/>
      <c r="M198" s="19"/>
      <c r="N198" s="19"/>
      <c r="O198" s="54"/>
      <c r="P198" s="71"/>
    </row>
    <row r="199" spans="2:16" s="15" customFormat="1" ht="12.75">
      <c r="B199" s="269">
        <f t="shared" si="18"/>
        <v>224</v>
      </c>
      <c r="C199" s="270">
        <f t="shared" si="16"/>
        <v>148.8</v>
      </c>
      <c r="D199" s="40"/>
      <c r="E199" s="19"/>
      <c r="F199" s="19"/>
      <c r="G199" s="54"/>
      <c r="H199" s="71"/>
      <c r="J199" s="276">
        <f t="shared" si="19"/>
        <v>592</v>
      </c>
      <c r="K199" s="270">
        <f t="shared" si="17"/>
        <v>153.4</v>
      </c>
      <c r="L199" s="81"/>
      <c r="M199" s="19"/>
      <c r="N199" s="19"/>
      <c r="O199" s="54"/>
      <c r="P199" s="71"/>
    </row>
    <row r="200" spans="2:16" s="15" customFormat="1" ht="12.75">
      <c r="B200" s="269">
        <f t="shared" si="18"/>
        <v>225</v>
      </c>
      <c r="C200" s="270">
        <f aca="true" t="shared" si="20" ref="C200:C231">SUM(146+B200*0.0125)</f>
        <v>148.8125</v>
      </c>
      <c r="D200" s="40"/>
      <c r="E200" s="19"/>
      <c r="F200" s="19"/>
      <c r="G200" s="54"/>
      <c r="H200" s="71"/>
      <c r="J200" s="276">
        <f t="shared" si="19"/>
        <v>593</v>
      </c>
      <c r="K200" s="270">
        <f aca="true" t="shared" si="21" ref="K200:K231">SUM(146+J200*0.0125)</f>
        <v>153.4125</v>
      </c>
      <c r="L200" s="81"/>
      <c r="M200" s="19"/>
      <c r="N200" s="19"/>
      <c r="O200" s="54"/>
      <c r="P200" s="71"/>
    </row>
    <row r="201" spans="2:16" s="15" customFormat="1" ht="12.75">
      <c r="B201" s="269">
        <f t="shared" si="18"/>
        <v>226</v>
      </c>
      <c r="C201" s="270">
        <f t="shared" si="20"/>
        <v>148.825</v>
      </c>
      <c r="D201" s="40"/>
      <c r="E201" s="19"/>
      <c r="F201" s="19"/>
      <c r="G201" s="54"/>
      <c r="H201" s="71"/>
      <c r="J201" s="276">
        <f t="shared" si="19"/>
        <v>594</v>
      </c>
      <c r="K201" s="270">
        <f t="shared" si="21"/>
        <v>153.425</v>
      </c>
      <c r="L201" s="81"/>
      <c r="M201" s="19"/>
      <c r="N201" s="19"/>
      <c r="O201" s="54"/>
      <c r="P201" s="71"/>
    </row>
    <row r="202" spans="2:16" s="15" customFormat="1" ht="12.75">
      <c r="B202" s="269">
        <f t="shared" si="18"/>
        <v>227</v>
      </c>
      <c r="C202" s="270">
        <f t="shared" si="20"/>
        <v>148.8375</v>
      </c>
      <c r="D202" s="40"/>
      <c r="E202" s="19"/>
      <c r="F202" s="19"/>
      <c r="G202" s="54"/>
      <c r="H202" s="71"/>
      <c r="J202" s="276">
        <f t="shared" si="19"/>
        <v>595</v>
      </c>
      <c r="K202" s="270">
        <f t="shared" si="21"/>
        <v>153.4375</v>
      </c>
      <c r="L202" s="81"/>
      <c r="M202" s="19"/>
      <c r="N202" s="19"/>
      <c r="O202" s="54"/>
      <c r="P202" s="71"/>
    </row>
    <row r="203" spans="2:16" s="15" customFormat="1" ht="12.75">
      <c r="B203" s="269">
        <f t="shared" si="18"/>
        <v>228</v>
      </c>
      <c r="C203" s="270">
        <f t="shared" si="20"/>
        <v>148.85</v>
      </c>
      <c r="D203" s="40"/>
      <c r="E203" s="19"/>
      <c r="F203" s="19"/>
      <c r="G203" s="54"/>
      <c r="H203" s="71"/>
      <c r="J203" s="276">
        <f t="shared" si="19"/>
        <v>596</v>
      </c>
      <c r="K203" s="270">
        <f t="shared" si="21"/>
        <v>153.45</v>
      </c>
      <c r="L203" s="81"/>
      <c r="M203" s="19"/>
      <c r="N203" s="19"/>
      <c r="O203" s="54"/>
      <c r="P203" s="71"/>
    </row>
    <row r="204" spans="2:16" s="15" customFormat="1" ht="12.75">
      <c r="B204" s="269">
        <f t="shared" si="18"/>
        <v>229</v>
      </c>
      <c r="C204" s="270">
        <f t="shared" si="20"/>
        <v>148.8625</v>
      </c>
      <c r="D204" s="40"/>
      <c r="E204" s="19"/>
      <c r="F204" s="19"/>
      <c r="G204" s="54"/>
      <c r="H204" s="71"/>
      <c r="J204" s="276">
        <f t="shared" si="19"/>
        <v>597</v>
      </c>
      <c r="K204" s="270">
        <f t="shared" si="21"/>
        <v>153.4625</v>
      </c>
      <c r="L204" s="81"/>
      <c r="M204" s="19"/>
      <c r="N204" s="19"/>
      <c r="O204" s="54"/>
      <c r="P204" s="71"/>
    </row>
    <row r="205" spans="2:16" s="15" customFormat="1" ht="12.75">
      <c r="B205" s="269">
        <f t="shared" si="18"/>
        <v>230</v>
      </c>
      <c r="C205" s="270">
        <f t="shared" si="20"/>
        <v>148.875</v>
      </c>
      <c r="D205" s="40"/>
      <c r="E205" s="19"/>
      <c r="F205" s="19"/>
      <c r="G205" s="54"/>
      <c r="H205" s="71"/>
      <c r="J205" s="276">
        <f t="shared" si="19"/>
        <v>598</v>
      </c>
      <c r="K205" s="270">
        <f t="shared" si="21"/>
        <v>153.475</v>
      </c>
      <c r="L205" s="81"/>
      <c r="M205" s="19"/>
      <c r="N205" s="19"/>
      <c r="O205" s="54"/>
      <c r="P205" s="71"/>
    </row>
    <row r="206" spans="2:16" s="15" customFormat="1" ht="12.75">
      <c r="B206" s="269">
        <f t="shared" si="18"/>
        <v>231</v>
      </c>
      <c r="C206" s="270">
        <f t="shared" si="20"/>
        <v>148.8875</v>
      </c>
      <c r="D206" s="40"/>
      <c r="E206" s="19"/>
      <c r="F206" s="19"/>
      <c r="G206" s="54"/>
      <c r="H206" s="71"/>
      <c r="J206" s="276">
        <f t="shared" si="19"/>
        <v>599</v>
      </c>
      <c r="K206" s="270">
        <f t="shared" si="21"/>
        <v>153.4875</v>
      </c>
      <c r="L206" s="81"/>
      <c r="M206" s="19"/>
      <c r="N206" s="19"/>
      <c r="O206" s="54"/>
      <c r="P206" s="71"/>
    </row>
    <row r="207" spans="2:16" s="15" customFormat="1" ht="12.75">
      <c r="B207" s="269">
        <f t="shared" si="18"/>
        <v>232</v>
      </c>
      <c r="C207" s="270">
        <f t="shared" si="20"/>
        <v>148.9</v>
      </c>
      <c r="D207" s="40"/>
      <c r="E207" s="19"/>
      <c r="F207" s="19"/>
      <c r="G207" s="54"/>
      <c r="H207" s="71"/>
      <c r="J207" s="276">
        <f t="shared" si="19"/>
        <v>600</v>
      </c>
      <c r="K207" s="270">
        <f t="shared" si="21"/>
        <v>153.5</v>
      </c>
      <c r="L207" s="81"/>
      <c r="M207" s="19"/>
      <c r="N207" s="19"/>
      <c r="O207" s="54"/>
      <c r="P207" s="71"/>
    </row>
    <row r="208" spans="2:16" s="15" customFormat="1" ht="12.75">
      <c r="B208" s="269">
        <f t="shared" si="18"/>
        <v>233</v>
      </c>
      <c r="C208" s="270">
        <f t="shared" si="20"/>
        <v>148.9125</v>
      </c>
      <c r="D208" s="40"/>
      <c r="E208" s="19"/>
      <c r="F208" s="19"/>
      <c r="G208" s="54"/>
      <c r="H208" s="71"/>
      <c r="J208" s="276">
        <f t="shared" si="19"/>
        <v>601</v>
      </c>
      <c r="K208" s="270">
        <f t="shared" si="21"/>
        <v>153.5125</v>
      </c>
      <c r="L208" s="81"/>
      <c r="M208" s="19"/>
      <c r="N208" s="19"/>
      <c r="O208" s="54"/>
      <c r="P208" s="71"/>
    </row>
    <row r="209" spans="2:16" s="15" customFormat="1" ht="12.75">
      <c r="B209" s="269">
        <f t="shared" si="18"/>
        <v>234</v>
      </c>
      <c r="C209" s="270">
        <f t="shared" si="20"/>
        <v>148.925</v>
      </c>
      <c r="D209" s="40"/>
      <c r="E209" s="19"/>
      <c r="F209" s="19"/>
      <c r="G209" s="54"/>
      <c r="H209" s="71"/>
      <c r="J209" s="276">
        <f t="shared" si="19"/>
        <v>602</v>
      </c>
      <c r="K209" s="270">
        <f t="shared" si="21"/>
        <v>153.525</v>
      </c>
      <c r="L209" s="81"/>
      <c r="M209" s="19"/>
      <c r="N209" s="19"/>
      <c r="O209" s="54"/>
      <c r="P209" s="71"/>
    </row>
    <row r="210" spans="2:16" s="15" customFormat="1" ht="12.75">
      <c r="B210" s="269">
        <f t="shared" si="18"/>
        <v>235</v>
      </c>
      <c r="C210" s="270">
        <f t="shared" si="20"/>
        <v>148.9375</v>
      </c>
      <c r="D210" s="40" t="s">
        <v>28</v>
      </c>
      <c r="E210" s="19"/>
      <c r="F210" s="19"/>
      <c r="G210" s="54"/>
      <c r="H210" s="73" t="s">
        <v>131</v>
      </c>
      <c r="J210" s="276">
        <f t="shared" si="19"/>
        <v>603</v>
      </c>
      <c r="K210" s="270">
        <f t="shared" si="21"/>
        <v>153.5375</v>
      </c>
      <c r="L210" s="81" t="s">
        <v>28</v>
      </c>
      <c r="M210" s="19"/>
      <c r="N210" s="19"/>
      <c r="O210" s="54"/>
      <c r="P210" s="73" t="s">
        <v>131</v>
      </c>
    </row>
    <row r="211" spans="2:16" s="15" customFormat="1" ht="12.75">
      <c r="B211" s="269">
        <f t="shared" si="18"/>
        <v>236</v>
      </c>
      <c r="C211" s="270">
        <f t="shared" si="20"/>
        <v>148.95</v>
      </c>
      <c r="D211" s="40"/>
      <c r="E211" s="19"/>
      <c r="F211" s="19"/>
      <c r="G211" s="54"/>
      <c r="H211" s="71"/>
      <c r="J211" s="276">
        <f t="shared" si="19"/>
        <v>604</v>
      </c>
      <c r="K211" s="270">
        <f t="shared" si="21"/>
        <v>153.55</v>
      </c>
      <c r="L211" s="81"/>
      <c r="M211" s="19"/>
      <c r="N211" s="19"/>
      <c r="O211" s="54"/>
      <c r="P211" s="71"/>
    </row>
    <row r="212" spans="2:16" s="15" customFormat="1" ht="12.75">
      <c r="B212" s="269">
        <f t="shared" si="18"/>
        <v>237</v>
      </c>
      <c r="C212" s="270">
        <f t="shared" si="20"/>
        <v>148.9625</v>
      </c>
      <c r="D212" s="40"/>
      <c r="E212" s="19"/>
      <c r="F212" s="19"/>
      <c r="G212" s="54"/>
      <c r="H212" s="71"/>
      <c r="J212" s="276">
        <f t="shared" si="19"/>
        <v>605</v>
      </c>
      <c r="K212" s="270">
        <f t="shared" si="21"/>
        <v>153.5625</v>
      </c>
      <c r="L212" s="81"/>
      <c r="M212" s="19"/>
      <c r="N212" s="19"/>
      <c r="O212" s="54"/>
      <c r="P212" s="71"/>
    </row>
    <row r="213" spans="2:16" s="15" customFormat="1" ht="12.75">
      <c r="B213" s="269">
        <f t="shared" si="18"/>
        <v>238</v>
      </c>
      <c r="C213" s="270">
        <f t="shared" si="20"/>
        <v>148.975</v>
      </c>
      <c r="D213" s="40"/>
      <c r="E213" s="19"/>
      <c r="F213" s="19"/>
      <c r="G213" s="54"/>
      <c r="H213" s="71"/>
      <c r="J213" s="276">
        <f t="shared" si="19"/>
        <v>606</v>
      </c>
      <c r="K213" s="270">
        <f t="shared" si="21"/>
        <v>153.575</v>
      </c>
      <c r="L213" s="81"/>
      <c r="M213" s="19"/>
      <c r="N213" s="19"/>
      <c r="O213" s="54"/>
      <c r="P213" s="71"/>
    </row>
    <row r="214" spans="2:16" s="15" customFormat="1" ht="12.75">
      <c r="B214" s="269">
        <f t="shared" si="18"/>
        <v>239</v>
      </c>
      <c r="C214" s="270">
        <f t="shared" si="20"/>
        <v>148.9875</v>
      </c>
      <c r="D214" s="40"/>
      <c r="E214" s="19"/>
      <c r="F214" s="19"/>
      <c r="G214" s="54"/>
      <c r="H214" s="71"/>
      <c r="J214" s="276">
        <f t="shared" si="19"/>
        <v>607</v>
      </c>
      <c r="K214" s="270">
        <f t="shared" si="21"/>
        <v>153.5875</v>
      </c>
      <c r="L214" s="81"/>
      <c r="M214" s="19"/>
      <c r="N214" s="19"/>
      <c r="O214" s="54"/>
      <c r="P214" s="71"/>
    </row>
    <row r="215" spans="2:16" s="15" customFormat="1" ht="12.75">
      <c r="B215" s="269">
        <f t="shared" si="18"/>
        <v>240</v>
      </c>
      <c r="C215" s="270">
        <f t="shared" si="20"/>
        <v>149</v>
      </c>
      <c r="D215" s="40"/>
      <c r="E215" s="19"/>
      <c r="F215" s="19"/>
      <c r="G215" s="54"/>
      <c r="H215" s="71"/>
      <c r="J215" s="276">
        <f t="shared" si="19"/>
        <v>608</v>
      </c>
      <c r="K215" s="270">
        <f t="shared" si="21"/>
        <v>153.6</v>
      </c>
      <c r="L215" s="81"/>
      <c r="M215" s="19"/>
      <c r="N215" s="19"/>
      <c r="O215" s="54"/>
      <c r="P215" s="71"/>
    </row>
    <row r="216" spans="2:16" s="15" customFormat="1" ht="12.75">
      <c r="B216" s="269">
        <f t="shared" si="18"/>
        <v>241</v>
      </c>
      <c r="C216" s="270">
        <f t="shared" si="20"/>
        <v>149.0125</v>
      </c>
      <c r="D216" s="40"/>
      <c r="E216" s="19"/>
      <c r="F216" s="19"/>
      <c r="G216" s="54"/>
      <c r="H216" s="71"/>
      <c r="J216" s="276">
        <f t="shared" si="19"/>
        <v>609</v>
      </c>
      <c r="K216" s="270">
        <f t="shared" si="21"/>
        <v>153.6125</v>
      </c>
      <c r="L216" s="81"/>
      <c r="M216" s="19"/>
      <c r="N216" s="19"/>
      <c r="O216" s="54"/>
      <c r="P216" s="71"/>
    </row>
    <row r="217" spans="2:16" s="15" customFormat="1" ht="12.75">
      <c r="B217" s="269">
        <f t="shared" si="18"/>
        <v>242</v>
      </c>
      <c r="C217" s="270">
        <f t="shared" si="20"/>
        <v>149.025</v>
      </c>
      <c r="D217" s="40"/>
      <c r="E217" s="19"/>
      <c r="F217" s="19"/>
      <c r="G217" s="54"/>
      <c r="H217" s="71"/>
      <c r="J217" s="276">
        <f t="shared" si="19"/>
        <v>610</v>
      </c>
      <c r="K217" s="270">
        <f t="shared" si="21"/>
        <v>153.625</v>
      </c>
      <c r="L217" s="81"/>
      <c r="M217" s="19"/>
      <c r="N217" s="19"/>
      <c r="O217" s="54"/>
      <c r="P217" s="71"/>
    </row>
    <row r="218" spans="2:16" s="15" customFormat="1" ht="12.75">
      <c r="B218" s="269">
        <f t="shared" si="18"/>
        <v>243</v>
      </c>
      <c r="C218" s="270">
        <f t="shared" si="20"/>
        <v>149.0375</v>
      </c>
      <c r="D218" s="40"/>
      <c r="E218" s="19"/>
      <c r="F218" s="19"/>
      <c r="G218" s="54"/>
      <c r="H218" s="71"/>
      <c r="J218" s="276">
        <f t="shared" si="19"/>
        <v>611</v>
      </c>
      <c r="K218" s="270">
        <f t="shared" si="21"/>
        <v>153.6375</v>
      </c>
      <c r="L218" s="81"/>
      <c r="M218" s="19"/>
      <c r="N218" s="19"/>
      <c r="O218" s="54"/>
      <c r="P218" s="71"/>
    </row>
    <row r="219" spans="2:16" s="15" customFormat="1" ht="12.75">
      <c r="B219" s="269">
        <f t="shared" si="18"/>
        <v>244</v>
      </c>
      <c r="C219" s="270">
        <f t="shared" si="20"/>
        <v>149.05</v>
      </c>
      <c r="D219" s="40"/>
      <c r="E219" s="19"/>
      <c r="F219" s="19"/>
      <c r="G219" s="54"/>
      <c r="H219" s="71"/>
      <c r="J219" s="276">
        <f t="shared" si="19"/>
        <v>612</v>
      </c>
      <c r="K219" s="270">
        <f t="shared" si="21"/>
        <v>153.65</v>
      </c>
      <c r="L219" s="81"/>
      <c r="M219" s="19"/>
      <c r="N219" s="19"/>
      <c r="O219" s="54"/>
      <c r="P219" s="71"/>
    </row>
    <row r="220" spans="2:16" s="15" customFormat="1" ht="12.75">
      <c r="B220" s="269">
        <f t="shared" si="18"/>
        <v>245</v>
      </c>
      <c r="C220" s="270">
        <f t="shared" si="20"/>
        <v>149.0625</v>
      </c>
      <c r="D220" s="40"/>
      <c r="E220" s="19"/>
      <c r="F220" s="19"/>
      <c r="G220" s="54"/>
      <c r="H220" s="71"/>
      <c r="J220" s="276">
        <f t="shared" si="19"/>
        <v>613</v>
      </c>
      <c r="K220" s="270">
        <f t="shared" si="21"/>
        <v>153.6625</v>
      </c>
      <c r="L220" s="81"/>
      <c r="M220" s="19"/>
      <c r="N220" s="19"/>
      <c r="O220" s="54"/>
      <c r="P220" s="71"/>
    </row>
    <row r="221" spans="2:16" s="15" customFormat="1" ht="12.75">
      <c r="B221" s="269">
        <f t="shared" si="18"/>
        <v>246</v>
      </c>
      <c r="C221" s="270">
        <f t="shared" si="20"/>
        <v>149.075</v>
      </c>
      <c r="D221" s="40"/>
      <c r="E221" s="19"/>
      <c r="F221" s="19"/>
      <c r="G221" s="54"/>
      <c r="H221" s="71"/>
      <c r="J221" s="276">
        <f t="shared" si="19"/>
        <v>614</v>
      </c>
      <c r="K221" s="270">
        <f t="shared" si="21"/>
        <v>153.675</v>
      </c>
      <c r="L221" s="81"/>
      <c r="M221" s="19"/>
      <c r="N221" s="19"/>
      <c r="O221" s="54"/>
      <c r="P221" s="71"/>
    </row>
    <row r="222" spans="2:16" s="15" customFormat="1" ht="12.75">
      <c r="B222" s="269">
        <f t="shared" si="18"/>
        <v>247</v>
      </c>
      <c r="C222" s="270">
        <f t="shared" si="20"/>
        <v>149.0875</v>
      </c>
      <c r="D222" s="40"/>
      <c r="E222" s="19"/>
      <c r="F222" s="19"/>
      <c r="G222" s="54"/>
      <c r="H222" s="71"/>
      <c r="J222" s="276">
        <f t="shared" si="19"/>
        <v>615</v>
      </c>
      <c r="K222" s="270">
        <f t="shared" si="21"/>
        <v>153.6875</v>
      </c>
      <c r="L222" s="81"/>
      <c r="M222" s="19"/>
      <c r="N222" s="19"/>
      <c r="O222" s="54"/>
      <c r="P222" s="71"/>
    </row>
    <row r="223" spans="2:16" s="15" customFormat="1" ht="12.75">
      <c r="B223" s="269">
        <f t="shared" si="18"/>
        <v>248</v>
      </c>
      <c r="C223" s="270">
        <f t="shared" si="20"/>
        <v>149.1</v>
      </c>
      <c r="D223" s="40"/>
      <c r="E223" s="19"/>
      <c r="F223" s="19"/>
      <c r="G223" s="54"/>
      <c r="H223" s="71"/>
      <c r="J223" s="276">
        <f t="shared" si="19"/>
        <v>616</v>
      </c>
      <c r="K223" s="270">
        <f t="shared" si="21"/>
        <v>153.7</v>
      </c>
      <c r="L223" s="81"/>
      <c r="M223" s="19"/>
      <c r="N223" s="19"/>
      <c r="O223" s="54"/>
      <c r="P223" s="71"/>
    </row>
    <row r="224" spans="2:16" s="15" customFormat="1" ht="12.75">
      <c r="B224" s="269">
        <f t="shared" si="18"/>
        <v>249</v>
      </c>
      <c r="C224" s="270">
        <f t="shared" si="20"/>
        <v>149.1125</v>
      </c>
      <c r="D224" s="40"/>
      <c r="E224" s="19"/>
      <c r="F224" s="19"/>
      <c r="G224" s="54"/>
      <c r="H224" s="71"/>
      <c r="J224" s="276">
        <f t="shared" si="19"/>
        <v>617</v>
      </c>
      <c r="K224" s="270">
        <f t="shared" si="21"/>
        <v>153.7125</v>
      </c>
      <c r="L224" s="81"/>
      <c r="M224" s="19"/>
      <c r="N224" s="19"/>
      <c r="O224" s="54"/>
      <c r="P224" s="71"/>
    </row>
    <row r="225" spans="2:16" s="15" customFormat="1" ht="12.75">
      <c r="B225" s="269">
        <f t="shared" si="18"/>
        <v>250</v>
      </c>
      <c r="C225" s="270">
        <f t="shared" si="20"/>
        <v>149.125</v>
      </c>
      <c r="D225" s="40"/>
      <c r="E225" s="19"/>
      <c r="F225" s="19"/>
      <c r="G225" s="54"/>
      <c r="H225" s="71"/>
      <c r="J225" s="276">
        <f t="shared" si="19"/>
        <v>618</v>
      </c>
      <c r="K225" s="270">
        <f t="shared" si="21"/>
        <v>153.725</v>
      </c>
      <c r="L225" s="81"/>
      <c r="M225" s="19"/>
      <c r="N225" s="19"/>
      <c r="O225" s="54"/>
      <c r="P225" s="71"/>
    </row>
    <row r="226" spans="2:16" s="15" customFormat="1" ht="12.75">
      <c r="B226" s="269">
        <f t="shared" si="18"/>
        <v>251</v>
      </c>
      <c r="C226" s="270">
        <f t="shared" si="20"/>
        <v>149.1375</v>
      </c>
      <c r="D226" s="40"/>
      <c r="E226" s="19"/>
      <c r="F226" s="19"/>
      <c r="G226" s="54"/>
      <c r="H226" s="71"/>
      <c r="J226" s="276">
        <f t="shared" si="19"/>
        <v>619</v>
      </c>
      <c r="K226" s="270">
        <f t="shared" si="21"/>
        <v>153.7375</v>
      </c>
      <c r="L226" s="81"/>
      <c r="M226" s="19"/>
      <c r="N226" s="19"/>
      <c r="O226" s="54"/>
      <c r="P226" s="71"/>
    </row>
    <row r="227" spans="2:16" s="15" customFormat="1" ht="12.75">
      <c r="B227" s="269">
        <f t="shared" si="18"/>
        <v>252</v>
      </c>
      <c r="C227" s="270">
        <f t="shared" si="20"/>
        <v>149.15</v>
      </c>
      <c r="D227" s="40"/>
      <c r="E227" s="19"/>
      <c r="F227" s="19"/>
      <c r="G227" s="54"/>
      <c r="H227" s="71"/>
      <c r="J227" s="276">
        <f t="shared" si="19"/>
        <v>620</v>
      </c>
      <c r="K227" s="270">
        <f t="shared" si="21"/>
        <v>153.75</v>
      </c>
      <c r="L227" s="81"/>
      <c r="M227" s="19"/>
      <c r="N227" s="19"/>
      <c r="O227" s="54"/>
      <c r="P227" s="71"/>
    </row>
    <row r="228" spans="2:16" s="15" customFormat="1" ht="12.75">
      <c r="B228" s="269">
        <f t="shared" si="18"/>
        <v>253</v>
      </c>
      <c r="C228" s="270">
        <f t="shared" si="20"/>
        <v>149.1625</v>
      </c>
      <c r="D228" s="40"/>
      <c r="E228" s="19"/>
      <c r="F228" s="19"/>
      <c r="G228" s="54"/>
      <c r="H228" s="71"/>
      <c r="J228" s="276">
        <f t="shared" si="19"/>
        <v>621</v>
      </c>
      <c r="K228" s="270">
        <f t="shared" si="21"/>
        <v>153.7625</v>
      </c>
      <c r="L228" s="81"/>
      <c r="M228" s="19"/>
      <c r="N228" s="19"/>
      <c r="O228" s="54"/>
      <c r="P228" s="71"/>
    </row>
    <row r="229" spans="2:16" s="15" customFormat="1" ht="12.75">
      <c r="B229" s="269">
        <f t="shared" si="18"/>
        <v>254</v>
      </c>
      <c r="C229" s="270">
        <f t="shared" si="20"/>
        <v>149.175</v>
      </c>
      <c r="D229" s="40"/>
      <c r="E229" s="19"/>
      <c r="F229" s="19"/>
      <c r="G229" s="54"/>
      <c r="H229" s="71"/>
      <c r="J229" s="276">
        <f t="shared" si="19"/>
        <v>622</v>
      </c>
      <c r="K229" s="270">
        <f t="shared" si="21"/>
        <v>153.775</v>
      </c>
      <c r="L229" s="81"/>
      <c r="M229" s="19"/>
      <c r="N229" s="19"/>
      <c r="O229" s="54"/>
      <c r="P229" s="71"/>
    </row>
    <row r="230" spans="2:16" s="15" customFormat="1" ht="12.75">
      <c r="B230" s="269">
        <f t="shared" si="18"/>
        <v>255</v>
      </c>
      <c r="C230" s="270">
        <f t="shared" si="20"/>
        <v>149.1875</v>
      </c>
      <c r="D230" s="40"/>
      <c r="E230" s="19"/>
      <c r="F230" s="19"/>
      <c r="G230" s="54"/>
      <c r="H230" s="71"/>
      <c r="J230" s="276">
        <f t="shared" si="19"/>
        <v>623</v>
      </c>
      <c r="K230" s="270">
        <f t="shared" si="21"/>
        <v>153.7875</v>
      </c>
      <c r="L230" s="81"/>
      <c r="M230" s="19"/>
      <c r="N230" s="19"/>
      <c r="O230" s="54"/>
      <c r="P230" s="71"/>
    </row>
    <row r="231" spans="2:16" s="15" customFormat="1" ht="12.75">
      <c r="B231" s="269">
        <f t="shared" si="18"/>
        <v>256</v>
      </c>
      <c r="C231" s="270">
        <f t="shared" si="20"/>
        <v>149.2</v>
      </c>
      <c r="D231" s="40"/>
      <c r="E231" s="19"/>
      <c r="F231" s="19"/>
      <c r="G231" s="54"/>
      <c r="H231" s="71"/>
      <c r="J231" s="276">
        <f t="shared" si="19"/>
        <v>624</v>
      </c>
      <c r="K231" s="270">
        <f t="shared" si="21"/>
        <v>153.8</v>
      </c>
      <c r="L231" s="81"/>
      <c r="M231" s="19"/>
      <c r="N231" s="19"/>
      <c r="O231" s="54"/>
      <c r="P231" s="71"/>
    </row>
    <row r="232" spans="2:16" s="15" customFormat="1" ht="12.75">
      <c r="B232" s="269">
        <f aca="true" t="shared" si="22" ref="B232:B287">SUM(B231+1)</f>
        <v>257</v>
      </c>
      <c r="C232" s="270">
        <f aca="true" t="shared" si="23" ref="C232:C263">SUM(146+B232*0.0125)</f>
        <v>149.2125</v>
      </c>
      <c r="D232" s="40"/>
      <c r="E232" s="19"/>
      <c r="F232" s="19"/>
      <c r="G232" s="54"/>
      <c r="H232" s="71"/>
      <c r="J232" s="276">
        <f t="shared" si="19"/>
        <v>625</v>
      </c>
      <c r="K232" s="270">
        <f aca="true" t="shared" si="24" ref="K232:K263">SUM(146+J232*0.0125)</f>
        <v>153.8125</v>
      </c>
      <c r="L232" s="81"/>
      <c r="M232" s="19"/>
      <c r="N232" s="19"/>
      <c r="O232" s="54"/>
      <c r="P232" s="71"/>
    </row>
    <row r="233" spans="2:16" s="15" customFormat="1" ht="12.75">
      <c r="B233" s="269">
        <f t="shared" si="22"/>
        <v>258</v>
      </c>
      <c r="C233" s="270">
        <f t="shared" si="23"/>
        <v>149.225</v>
      </c>
      <c r="D233" s="40"/>
      <c r="E233" s="19"/>
      <c r="F233" s="19"/>
      <c r="G233" s="54"/>
      <c r="H233" s="71"/>
      <c r="J233" s="276">
        <f t="shared" si="19"/>
        <v>626</v>
      </c>
      <c r="K233" s="270">
        <f t="shared" si="24"/>
        <v>153.825</v>
      </c>
      <c r="L233" s="81"/>
      <c r="M233" s="19"/>
      <c r="N233" s="19"/>
      <c r="O233" s="54"/>
      <c r="P233" s="71"/>
    </row>
    <row r="234" spans="2:16" s="15" customFormat="1" ht="12.75">
      <c r="B234" s="269">
        <f t="shared" si="22"/>
        <v>259</v>
      </c>
      <c r="C234" s="270">
        <f t="shared" si="23"/>
        <v>149.2375</v>
      </c>
      <c r="D234" s="40"/>
      <c r="E234" s="19"/>
      <c r="F234" s="19"/>
      <c r="G234" s="54"/>
      <c r="H234" s="71"/>
      <c r="J234" s="276">
        <f aca="true" t="shared" si="25" ref="J234:J287">SUM(J233+1)</f>
        <v>627</v>
      </c>
      <c r="K234" s="270">
        <f t="shared" si="24"/>
        <v>153.8375</v>
      </c>
      <c r="L234" s="81"/>
      <c r="M234" s="19"/>
      <c r="N234" s="19"/>
      <c r="O234" s="54"/>
      <c r="P234" s="71"/>
    </row>
    <row r="235" spans="2:16" s="15" customFormat="1" ht="12.75">
      <c r="B235" s="269">
        <f t="shared" si="22"/>
        <v>260</v>
      </c>
      <c r="C235" s="270">
        <f t="shared" si="23"/>
        <v>149.25</v>
      </c>
      <c r="D235" s="40"/>
      <c r="E235" s="19"/>
      <c r="F235" s="19"/>
      <c r="G235" s="54"/>
      <c r="H235" s="71"/>
      <c r="J235" s="276">
        <f t="shared" si="25"/>
        <v>628</v>
      </c>
      <c r="K235" s="270">
        <f t="shared" si="24"/>
        <v>153.85</v>
      </c>
      <c r="L235" s="81"/>
      <c r="M235" s="19"/>
      <c r="N235" s="19"/>
      <c r="O235" s="54"/>
      <c r="P235" s="71"/>
    </row>
    <row r="236" spans="2:16" s="15" customFormat="1" ht="12.75">
      <c r="B236" s="269">
        <f t="shared" si="22"/>
        <v>261</v>
      </c>
      <c r="C236" s="270">
        <f t="shared" si="23"/>
        <v>149.2625</v>
      </c>
      <c r="D236" s="40"/>
      <c r="E236" s="19"/>
      <c r="F236" s="19"/>
      <c r="G236" s="54"/>
      <c r="H236" s="71"/>
      <c r="J236" s="276">
        <f t="shared" si="25"/>
        <v>629</v>
      </c>
      <c r="K236" s="270">
        <f t="shared" si="24"/>
        <v>153.8625</v>
      </c>
      <c r="L236" s="81"/>
      <c r="M236" s="19"/>
      <c r="N236" s="19"/>
      <c r="O236" s="54"/>
      <c r="P236" s="71"/>
    </row>
    <row r="237" spans="2:16" s="15" customFormat="1" ht="12.75">
      <c r="B237" s="269">
        <f t="shared" si="22"/>
        <v>262</v>
      </c>
      <c r="C237" s="270">
        <f t="shared" si="23"/>
        <v>149.275</v>
      </c>
      <c r="D237" s="40"/>
      <c r="E237" s="19"/>
      <c r="F237" s="19"/>
      <c r="G237" s="54"/>
      <c r="H237" s="71"/>
      <c r="J237" s="276">
        <f t="shared" si="25"/>
        <v>630</v>
      </c>
      <c r="K237" s="270">
        <f t="shared" si="24"/>
        <v>153.875</v>
      </c>
      <c r="L237" s="81"/>
      <c r="M237" s="19"/>
      <c r="N237" s="19"/>
      <c r="O237" s="54"/>
      <c r="P237" s="71"/>
    </row>
    <row r="238" spans="2:16" s="15" customFormat="1" ht="12.75">
      <c r="B238" s="269">
        <f t="shared" si="22"/>
        <v>263</v>
      </c>
      <c r="C238" s="270">
        <f t="shared" si="23"/>
        <v>149.2875</v>
      </c>
      <c r="D238" s="40"/>
      <c r="E238" s="19"/>
      <c r="F238" s="19"/>
      <c r="G238" s="54"/>
      <c r="H238" s="71"/>
      <c r="J238" s="276">
        <f t="shared" si="25"/>
        <v>631</v>
      </c>
      <c r="K238" s="270">
        <f t="shared" si="24"/>
        <v>153.8875</v>
      </c>
      <c r="L238" s="81"/>
      <c r="M238" s="19"/>
      <c r="N238" s="19"/>
      <c r="O238" s="54"/>
      <c r="P238" s="71"/>
    </row>
    <row r="239" spans="2:16" s="15" customFormat="1" ht="12.75">
      <c r="B239" s="269">
        <f t="shared" si="22"/>
        <v>264</v>
      </c>
      <c r="C239" s="270">
        <f t="shared" si="23"/>
        <v>149.3</v>
      </c>
      <c r="D239" s="40"/>
      <c r="E239" s="19"/>
      <c r="F239" s="19"/>
      <c r="G239" s="54"/>
      <c r="H239" s="71"/>
      <c r="J239" s="276">
        <f t="shared" si="25"/>
        <v>632</v>
      </c>
      <c r="K239" s="270">
        <f t="shared" si="24"/>
        <v>153.9</v>
      </c>
      <c r="L239" s="81"/>
      <c r="M239" s="19"/>
      <c r="N239" s="19"/>
      <c r="O239" s="54"/>
      <c r="P239" s="71"/>
    </row>
    <row r="240" spans="2:16" s="15" customFormat="1" ht="12.75">
      <c r="B240" s="269">
        <f t="shared" si="22"/>
        <v>265</v>
      </c>
      <c r="C240" s="270">
        <f t="shared" si="23"/>
        <v>149.3125</v>
      </c>
      <c r="D240" s="40"/>
      <c r="E240" s="19"/>
      <c r="F240" s="19"/>
      <c r="G240" s="54"/>
      <c r="H240" s="71"/>
      <c r="J240" s="276">
        <f t="shared" si="25"/>
        <v>633</v>
      </c>
      <c r="K240" s="270">
        <f t="shared" si="24"/>
        <v>153.9125</v>
      </c>
      <c r="L240" s="81"/>
      <c r="M240" s="19"/>
      <c r="N240" s="19"/>
      <c r="O240" s="54"/>
      <c r="P240" s="71"/>
    </row>
    <row r="241" spans="2:16" s="15" customFormat="1" ht="12.75">
      <c r="B241" s="269">
        <f t="shared" si="22"/>
        <v>266</v>
      </c>
      <c r="C241" s="270">
        <f t="shared" si="23"/>
        <v>149.325</v>
      </c>
      <c r="D241" s="40"/>
      <c r="E241" s="19"/>
      <c r="F241" s="19"/>
      <c r="G241" s="54"/>
      <c r="H241" s="71"/>
      <c r="J241" s="276">
        <f t="shared" si="25"/>
        <v>634</v>
      </c>
      <c r="K241" s="270">
        <f t="shared" si="24"/>
        <v>153.925</v>
      </c>
      <c r="L241" s="81"/>
      <c r="M241" s="19"/>
      <c r="N241" s="19"/>
      <c r="O241" s="54"/>
      <c r="P241" s="71"/>
    </row>
    <row r="242" spans="2:16" s="15" customFormat="1" ht="12.75">
      <c r="B242" s="269">
        <f t="shared" si="22"/>
        <v>267</v>
      </c>
      <c r="C242" s="270">
        <f t="shared" si="23"/>
        <v>149.3375</v>
      </c>
      <c r="D242" s="40"/>
      <c r="E242" s="19"/>
      <c r="F242" s="19"/>
      <c r="G242" s="54"/>
      <c r="H242" s="71"/>
      <c r="J242" s="276">
        <f t="shared" si="25"/>
        <v>635</v>
      </c>
      <c r="K242" s="270">
        <f t="shared" si="24"/>
        <v>153.9375</v>
      </c>
      <c r="L242" s="81"/>
      <c r="M242" s="19"/>
      <c r="N242" s="19"/>
      <c r="O242" s="54"/>
      <c r="P242" s="71"/>
    </row>
    <row r="243" spans="2:16" s="15" customFormat="1" ht="12.75">
      <c r="B243" s="269">
        <f t="shared" si="22"/>
        <v>268</v>
      </c>
      <c r="C243" s="270">
        <f t="shared" si="23"/>
        <v>149.35</v>
      </c>
      <c r="D243" s="40"/>
      <c r="E243" s="19"/>
      <c r="F243" s="19"/>
      <c r="G243" s="54"/>
      <c r="H243" s="71"/>
      <c r="J243" s="276">
        <f t="shared" si="25"/>
        <v>636</v>
      </c>
      <c r="K243" s="270">
        <f t="shared" si="24"/>
        <v>153.95</v>
      </c>
      <c r="L243" s="81"/>
      <c r="M243" s="19"/>
      <c r="N243" s="19"/>
      <c r="O243" s="54"/>
      <c r="P243" s="71"/>
    </row>
    <row r="244" spans="2:16" s="15" customFormat="1" ht="12.75">
      <c r="B244" s="269">
        <f t="shared" si="22"/>
        <v>269</v>
      </c>
      <c r="C244" s="270">
        <f t="shared" si="23"/>
        <v>149.3625</v>
      </c>
      <c r="D244" s="40"/>
      <c r="E244" s="19"/>
      <c r="F244" s="19"/>
      <c r="G244" s="54"/>
      <c r="H244" s="71"/>
      <c r="J244" s="276">
        <f t="shared" si="25"/>
        <v>637</v>
      </c>
      <c r="K244" s="270">
        <f t="shared" si="24"/>
        <v>153.9625</v>
      </c>
      <c r="L244" s="81"/>
      <c r="M244" s="19"/>
      <c r="N244" s="19"/>
      <c r="O244" s="54"/>
      <c r="P244" s="71"/>
    </row>
    <row r="245" spans="2:16" s="15" customFormat="1" ht="12.75">
      <c r="B245" s="269">
        <f t="shared" si="22"/>
        <v>270</v>
      </c>
      <c r="C245" s="270">
        <f t="shared" si="23"/>
        <v>149.375</v>
      </c>
      <c r="D245" s="40"/>
      <c r="E245" s="19"/>
      <c r="F245" s="19"/>
      <c r="G245" s="54"/>
      <c r="H245" s="71"/>
      <c r="J245" s="276">
        <f t="shared" si="25"/>
        <v>638</v>
      </c>
      <c r="K245" s="270">
        <f t="shared" si="24"/>
        <v>153.975</v>
      </c>
      <c r="L245" s="81"/>
      <c r="M245" s="19"/>
      <c r="N245" s="19"/>
      <c r="O245" s="54"/>
      <c r="P245" s="71"/>
    </row>
    <row r="246" spans="2:16" s="15" customFormat="1" ht="12.75">
      <c r="B246" s="269">
        <f t="shared" si="22"/>
        <v>271</v>
      </c>
      <c r="C246" s="270">
        <f t="shared" si="23"/>
        <v>149.3875</v>
      </c>
      <c r="D246" s="40"/>
      <c r="E246" s="19"/>
      <c r="F246" s="19"/>
      <c r="G246" s="54"/>
      <c r="H246" s="71"/>
      <c r="J246" s="276">
        <f t="shared" si="25"/>
        <v>639</v>
      </c>
      <c r="K246" s="270">
        <f t="shared" si="24"/>
        <v>153.9875</v>
      </c>
      <c r="L246" s="81"/>
      <c r="M246" s="19"/>
      <c r="N246" s="19"/>
      <c r="O246" s="54"/>
      <c r="P246" s="71"/>
    </row>
    <row r="247" spans="2:16" s="15" customFormat="1" ht="12.75">
      <c r="B247" s="269">
        <f t="shared" si="22"/>
        <v>272</v>
      </c>
      <c r="C247" s="270">
        <f t="shared" si="23"/>
        <v>149.4</v>
      </c>
      <c r="D247" s="40"/>
      <c r="E247" s="19"/>
      <c r="F247" s="19"/>
      <c r="G247" s="54"/>
      <c r="H247" s="71"/>
      <c r="J247" s="276">
        <f t="shared" si="25"/>
        <v>640</v>
      </c>
      <c r="K247" s="270">
        <f t="shared" si="24"/>
        <v>154</v>
      </c>
      <c r="L247" s="81"/>
      <c r="M247" s="19"/>
      <c r="N247" s="19"/>
      <c r="O247" s="54"/>
      <c r="P247" s="71"/>
    </row>
    <row r="248" spans="2:16" s="15" customFormat="1" ht="12.75">
      <c r="B248" s="269">
        <f t="shared" si="22"/>
        <v>273</v>
      </c>
      <c r="C248" s="270">
        <f t="shared" si="23"/>
        <v>149.4125</v>
      </c>
      <c r="D248" s="40"/>
      <c r="E248" s="19"/>
      <c r="F248" s="19"/>
      <c r="G248" s="54"/>
      <c r="H248" s="71"/>
      <c r="J248" s="276">
        <f t="shared" si="25"/>
        <v>641</v>
      </c>
      <c r="K248" s="270">
        <f t="shared" si="24"/>
        <v>154.0125</v>
      </c>
      <c r="L248" s="81"/>
      <c r="M248" s="19"/>
      <c r="N248" s="19"/>
      <c r="O248" s="54"/>
      <c r="P248" s="71"/>
    </row>
    <row r="249" spans="2:16" s="15" customFormat="1" ht="12.75">
      <c r="B249" s="269">
        <f t="shared" si="22"/>
        <v>274</v>
      </c>
      <c r="C249" s="270">
        <f t="shared" si="23"/>
        <v>149.425</v>
      </c>
      <c r="D249" s="40"/>
      <c r="E249" s="19"/>
      <c r="F249" s="19"/>
      <c r="G249" s="54"/>
      <c r="H249" s="71"/>
      <c r="J249" s="276">
        <f t="shared" si="25"/>
        <v>642</v>
      </c>
      <c r="K249" s="270">
        <f t="shared" si="24"/>
        <v>154.025</v>
      </c>
      <c r="L249" s="81"/>
      <c r="M249" s="19"/>
      <c r="N249" s="19"/>
      <c r="O249" s="54"/>
      <c r="P249" s="71"/>
    </row>
    <row r="250" spans="2:16" s="15" customFormat="1" ht="12.75">
      <c r="B250" s="269">
        <f t="shared" si="22"/>
        <v>275</v>
      </c>
      <c r="C250" s="270">
        <f t="shared" si="23"/>
        <v>149.4375</v>
      </c>
      <c r="D250" s="40"/>
      <c r="E250" s="19"/>
      <c r="F250" s="19"/>
      <c r="G250" s="54"/>
      <c r="H250" s="71"/>
      <c r="J250" s="276">
        <f t="shared" si="25"/>
        <v>643</v>
      </c>
      <c r="K250" s="270">
        <f t="shared" si="24"/>
        <v>154.0375</v>
      </c>
      <c r="L250" s="81"/>
      <c r="M250" s="19"/>
      <c r="N250" s="19"/>
      <c r="O250" s="54"/>
      <c r="P250" s="71"/>
    </row>
    <row r="251" spans="2:16" s="15" customFormat="1" ht="12.75">
      <c r="B251" s="269">
        <f t="shared" si="22"/>
        <v>276</v>
      </c>
      <c r="C251" s="270">
        <f t="shared" si="23"/>
        <v>149.45</v>
      </c>
      <c r="D251" s="40"/>
      <c r="E251" s="19"/>
      <c r="F251" s="19"/>
      <c r="G251" s="54"/>
      <c r="H251" s="71"/>
      <c r="J251" s="276">
        <f t="shared" si="25"/>
        <v>644</v>
      </c>
      <c r="K251" s="270">
        <f t="shared" si="24"/>
        <v>154.05</v>
      </c>
      <c r="L251" s="81"/>
      <c r="M251" s="19"/>
      <c r="N251" s="19"/>
      <c r="O251" s="54"/>
      <c r="P251" s="71"/>
    </row>
    <row r="252" spans="2:16" s="15" customFormat="1" ht="12.75">
      <c r="B252" s="269">
        <f t="shared" si="22"/>
        <v>277</v>
      </c>
      <c r="C252" s="270">
        <f t="shared" si="23"/>
        <v>149.4625</v>
      </c>
      <c r="D252" s="40"/>
      <c r="E252" s="19"/>
      <c r="F252" s="19"/>
      <c r="G252" s="54"/>
      <c r="H252" s="71"/>
      <c r="J252" s="276">
        <f t="shared" si="25"/>
        <v>645</v>
      </c>
      <c r="K252" s="270">
        <f t="shared" si="24"/>
        <v>154.0625</v>
      </c>
      <c r="L252" s="81"/>
      <c r="M252" s="19"/>
      <c r="N252" s="19"/>
      <c r="O252" s="54"/>
      <c r="P252" s="71"/>
    </row>
    <row r="253" spans="2:16" s="15" customFormat="1" ht="12.75">
      <c r="B253" s="269">
        <f t="shared" si="22"/>
        <v>278</v>
      </c>
      <c r="C253" s="270">
        <f t="shared" si="23"/>
        <v>149.475</v>
      </c>
      <c r="D253" s="40"/>
      <c r="E253" s="19"/>
      <c r="F253" s="19"/>
      <c r="G253" s="54"/>
      <c r="H253" s="71"/>
      <c r="J253" s="276">
        <f t="shared" si="25"/>
        <v>646</v>
      </c>
      <c r="K253" s="270">
        <f t="shared" si="24"/>
        <v>154.075</v>
      </c>
      <c r="L253" s="81"/>
      <c r="M253" s="19"/>
      <c r="N253" s="19"/>
      <c r="O253" s="54"/>
      <c r="P253" s="71"/>
    </row>
    <row r="254" spans="2:16" s="15" customFormat="1" ht="12.75">
      <c r="B254" s="269">
        <f t="shared" si="22"/>
        <v>279</v>
      </c>
      <c r="C254" s="270">
        <f t="shared" si="23"/>
        <v>149.4875</v>
      </c>
      <c r="D254" s="40"/>
      <c r="E254" s="19"/>
      <c r="F254" s="19"/>
      <c r="G254" s="54"/>
      <c r="H254" s="71"/>
      <c r="J254" s="276">
        <f t="shared" si="25"/>
        <v>647</v>
      </c>
      <c r="K254" s="270">
        <f t="shared" si="24"/>
        <v>154.0875</v>
      </c>
      <c r="L254" s="81"/>
      <c r="M254" s="19"/>
      <c r="N254" s="19"/>
      <c r="O254" s="54"/>
      <c r="P254" s="71"/>
    </row>
    <row r="255" spans="2:16" s="15" customFormat="1" ht="12.75">
      <c r="B255" s="269">
        <f t="shared" si="22"/>
        <v>280</v>
      </c>
      <c r="C255" s="270">
        <f t="shared" si="23"/>
        <v>149.5</v>
      </c>
      <c r="D255" s="40"/>
      <c r="E255" s="19"/>
      <c r="F255" s="19"/>
      <c r="G255" s="54"/>
      <c r="H255" s="71"/>
      <c r="J255" s="276">
        <f t="shared" si="25"/>
        <v>648</v>
      </c>
      <c r="K255" s="270">
        <f t="shared" si="24"/>
        <v>154.1</v>
      </c>
      <c r="L255" s="81"/>
      <c r="M255" s="19"/>
      <c r="N255" s="19"/>
      <c r="O255" s="54"/>
      <c r="P255" s="71"/>
    </row>
    <row r="256" spans="2:16" s="15" customFormat="1" ht="12.75">
      <c r="B256" s="269">
        <f t="shared" si="22"/>
        <v>281</v>
      </c>
      <c r="C256" s="270">
        <f t="shared" si="23"/>
        <v>149.5125</v>
      </c>
      <c r="D256" s="40"/>
      <c r="E256" s="19"/>
      <c r="F256" s="19"/>
      <c r="G256" s="54"/>
      <c r="H256" s="71"/>
      <c r="J256" s="276">
        <f t="shared" si="25"/>
        <v>649</v>
      </c>
      <c r="K256" s="270">
        <f t="shared" si="24"/>
        <v>154.1125</v>
      </c>
      <c r="L256" s="81"/>
      <c r="M256" s="19"/>
      <c r="N256" s="19"/>
      <c r="O256" s="54"/>
      <c r="P256" s="71"/>
    </row>
    <row r="257" spans="2:16" s="15" customFormat="1" ht="12.75">
      <c r="B257" s="269">
        <f t="shared" si="22"/>
        <v>282</v>
      </c>
      <c r="C257" s="270">
        <f t="shared" si="23"/>
        <v>149.525</v>
      </c>
      <c r="D257" s="40"/>
      <c r="E257" s="19"/>
      <c r="F257" s="19"/>
      <c r="G257" s="54"/>
      <c r="H257" s="71"/>
      <c r="J257" s="276">
        <f t="shared" si="25"/>
        <v>650</v>
      </c>
      <c r="K257" s="270">
        <f t="shared" si="24"/>
        <v>154.125</v>
      </c>
      <c r="L257" s="81"/>
      <c r="M257" s="19"/>
      <c r="N257" s="19"/>
      <c r="O257" s="54"/>
      <c r="P257" s="71"/>
    </row>
    <row r="258" spans="2:16" s="15" customFormat="1" ht="12.75">
      <c r="B258" s="269">
        <f t="shared" si="22"/>
        <v>283</v>
      </c>
      <c r="C258" s="270">
        <f t="shared" si="23"/>
        <v>149.5375</v>
      </c>
      <c r="D258" s="40"/>
      <c r="E258" s="19"/>
      <c r="F258" s="19"/>
      <c r="G258" s="54"/>
      <c r="H258" s="71"/>
      <c r="J258" s="276">
        <f t="shared" si="25"/>
        <v>651</v>
      </c>
      <c r="K258" s="270">
        <f t="shared" si="24"/>
        <v>154.1375</v>
      </c>
      <c r="L258" s="81"/>
      <c r="M258" s="19"/>
      <c r="N258" s="19"/>
      <c r="O258" s="54"/>
      <c r="P258" s="71"/>
    </row>
    <row r="259" spans="2:16" s="15" customFormat="1" ht="12.75">
      <c r="B259" s="269">
        <f t="shared" si="22"/>
        <v>284</v>
      </c>
      <c r="C259" s="270">
        <f t="shared" si="23"/>
        <v>149.55</v>
      </c>
      <c r="D259" s="40"/>
      <c r="E259" s="19"/>
      <c r="F259" s="19"/>
      <c r="G259" s="54"/>
      <c r="H259" s="71"/>
      <c r="J259" s="276">
        <f t="shared" si="25"/>
        <v>652</v>
      </c>
      <c r="K259" s="270">
        <f t="shared" si="24"/>
        <v>154.15</v>
      </c>
      <c r="L259" s="81"/>
      <c r="M259" s="19"/>
      <c r="N259" s="19"/>
      <c r="O259" s="54"/>
      <c r="P259" s="71"/>
    </row>
    <row r="260" spans="2:16" s="15" customFormat="1" ht="12.75">
      <c r="B260" s="269">
        <f t="shared" si="22"/>
        <v>285</v>
      </c>
      <c r="C260" s="270">
        <f t="shared" si="23"/>
        <v>149.5625</v>
      </c>
      <c r="D260" s="40"/>
      <c r="E260" s="19"/>
      <c r="F260" s="19"/>
      <c r="G260" s="54"/>
      <c r="H260" s="71"/>
      <c r="J260" s="276">
        <f t="shared" si="25"/>
        <v>653</v>
      </c>
      <c r="K260" s="270">
        <f t="shared" si="24"/>
        <v>154.1625</v>
      </c>
      <c r="L260" s="81"/>
      <c r="M260" s="19"/>
      <c r="N260" s="19"/>
      <c r="O260" s="54"/>
      <c r="P260" s="71"/>
    </row>
    <row r="261" spans="2:16" s="15" customFormat="1" ht="12.75">
      <c r="B261" s="269">
        <f t="shared" si="22"/>
        <v>286</v>
      </c>
      <c r="C261" s="270">
        <f t="shared" si="23"/>
        <v>149.575</v>
      </c>
      <c r="D261" s="40"/>
      <c r="E261" s="19"/>
      <c r="F261" s="19"/>
      <c r="G261" s="54"/>
      <c r="H261" s="71"/>
      <c r="J261" s="276">
        <f t="shared" si="25"/>
        <v>654</v>
      </c>
      <c r="K261" s="270">
        <f t="shared" si="24"/>
        <v>154.175</v>
      </c>
      <c r="L261" s="81"/>
      <c r="M261" s="19"/>
      <c r="N261" s="19"/>
      <c r="O261" s="54"/>
      <c r="P261" s="71"/>
    </row>
    <row r="262" spans="2:16" s="15" customFormat="1" ht="12.75">
      <c r="B262" s="269">
        <f t="shared" si="22"/>
        <v>287</v>
      </c>
      <c r="C262" s="270">
        <f t="shared" si="23"/>
        <v>149.5875</v>
      </c>
      <c r="D262" s="40"/>
      <c r="E262" s="19"/>
      <c r="F262" s="19"/>
      <c r="G262" s="54"/>
      <c r="H262" s="71"/>
      <c r="J262" s="276">
        <f t="shared" si="25"/>
        <v>655</v>
      </c>
      <c r="K262" s="270">
        <f t="shared" si="24"/>
        <v>154.1875</v>
      </c>
      <c r="L262" s="81"/>
      <c r="M262" s="19"/>
      <c r="N262" s="19"/>
      <c r="O262" s="54"/>
      <c r="P262" s="71"/>
    </row>
    <row r="263" spans="2:16" s="15" customFormat="1" ht="12.75">
      <c r="B263" s="269">
        <f t="shared" si="22"/>
        <v>288</v>
      </c>
      <c r="C263" s="270">
        <f t="shared" si="23"/>
        <v>149.6</v>
      </c>
      <c r="D263" s="40"/>
      <c r="E263" s="19"/>
      <c r="F263" s="19"/>
      <c r="G263" s="54"/>
      <c r="H263" s="71"/>
      <c r="J263" s="276">
        <f t="shared" si="25"/>
        <v>656</v>
      </c>
      <c r="K263" s="270">
        <f t="shared" si="24"/>
        <v>154.2</v>
      </c>
      <c r="L263" s="81"/>
      <c r="M263" s="19"/>
      <c r="N263" s="19"/>
      <c r="O263" s="54"/>
      <c r="P263" s="71"/>
    </row>
    <row r="264" spans="2:16" s="15" customFormat="1" ht="12.75">
      <c r="B264" s="269">
        <f t="shared" si="22"/>
        <v>289</v>
      </c>
      <c r="C264" s="270">
        <f aca="true" t="shared" si="26" ref="C264:C287">SUM(146+B264*0.0125)</f>
        <v>149.6125</v>
      </c>
      <c r="D264" s="40"/>
      <c r="E264" s="19"/>
      <c r="F264" s="19"/>
      <c r="G264" s="54"/>
      <c r="H264" s="71"/>
      <c r="J264" s="276">
        <f t="shared" si="25"/>
        <v>657</v>
      </c>
      <c r="K264" s="270">
        <f aca="true" t="shared" si="27" ref="K264:K287">SUM(146+J264*0.0125)</f>
        <v>154.2125</v>
      </c>
      <c r="L264" s="81"/>
      <c r="M264" s="19"/>
      <c r="N264" s="19"/>
      <c r="O264" s="54"/>
      <c r="P264" s="71"/>
    </row>
    <row r="265" spans="2:16" s="15" customFormat="1" ht="12.75">
      <c r="B265" s="269">
        <f t="shared" si="22"/>
        <v>290</v>
      </c>
      <c r="C265" s="270">
        <f t="shared" si="26"/>
        <v>149.625</v>
      </c>
      <c r="D265" s="40"/>
      <c r="E265" s="19"/>
      <c r="F265" s="19"/>
      <c r="G265" s="54"/>
      <c r="H265" s="71"/>
      <c r="J265" s="276">
        <f t="shared" si="25"/>
        <v>658</v>
      </c>
      <c r="K265" s="270">
        <f t="shared" si="27"/>
        <v>154.225</v>
      </c>
      <c r="L265" s="81"/>
      <c r="M265" s="19"/>
      <c r="N265" s="19"/>
      <c r="O265" s="54"/>
      <c r="P265" s="71"/>
    </row>
    <row r="266" spans="2:16" s="15" customFormat="1" ht="12.75">
      <c r="B266" s="269">
        <f t="shared" si="22"/>
        <v>291</v>
      </c>
      <c r="C266" s="270">
        <f t="shared" si="26"/>
        <v>149.6375</v>
      </c>
      <c r="D266" s="40"/>
      <c r="E266" s="19"/>
      <c r="F266" s="19"/>
      <c r="G266" s="54"/>
      <c r="H266" s="71"/>
      <c r="J266" s="276">
        <f t="shared" si="25"/>
        <v>659</v>
      </c>
      <c r="K266" s="270">
        <f t="shared" si="27"/>
        <v>154.2375</v>
      </c>
      <c r="L266" s="81"/>
      <c r="M266" s="19"/>
      <c r="N266" s="19"/>
      <c r="O266" s="54"/>
      <c r="P266" s="71"/>
    </row>
    <row r="267" spans="2:16" s="15" customFormat="1" ht="12.75">
      <c r="B267" s="269">
        <f t="shared" si="22"/>
        <v>292</v>
      </c>
      <c r="C267" s="270">
        <f t="shared" si="26"/>
        <v>149.65</v>
      </c>
      <c r="D267" s="40"/>
      <c r="E267" s="19"/>
      <c r="F267" s="19"/>
      <c r="G267" s="54"/>
      <c r="H267" s="71"/>
      <c r="J267" s="276">
        <f t="shared" si="25"/>
        <v>660</v>
      </c>
      <c r="K267" s="270">
        <f t="shared" si="27"/>
        <v>154.25</v>
      </c>
      <c r="L267" s="81"/>
      <c r="M267" s="19"/>
      <c r="N267" s="19"/>
      <c r="O267" s="54"/>
      <c r="P267" s="71"/>
    </row>
    <row r="268" spans="2:16" s="15" customFormat="1" ht="12.75">
      <c r="B268" s="269">
        <f t="shared" si="22"/>
        <v>293</v>
      </c>
      <c r="C268" s="270">
        <f t="shared" si="26"/>
        <v>149.6625</v>
      </c>
      <c r="D268" s="40"/>
      <c r="E268" s="19"/>
      <c r="F268" s="19"/>
      <c r="G268" s="54"/>
      <c r="H268" s="135"/>
      <c r="J268" s="276">
        <f t="shared" si="25"/>
        <v>661</v>
      </c>
      <c r="K268" s="270">
        <f t="shared" si="27"/>
        <v>154.2625</v>
      </c>
      <c r="L268" s="81"/>
      <c r="M268" s="19"/>
      <c r="N268" s="19"/>
      <c r="O268" s="54"/>
      <c r="P268" s="135"/>
    </row>
    <row r="269" spans="2:16" s="15" customFormat="1" ht="12.75">
      <c r="B269" s="269">
        <f t="shared" si="22"/>
        <v>294</v>
      </c>
      <c r="C269" s="270">
        <f t="shared" si="26"/>
        <v>149.675</v>
      </c>
      <c r="D269" s="40"/>
      <c r="E269" s="19"/>
      <c r="F269" s="19"/>
      <c r="G269" s="54"/>
      <c r="H269" s="71"/>
      <c r="J269" s="276">
        <f t="shared" si="25"/>
        <v>662</v>
      </c>
      <c r="K269" s="270">
        <f t="shared" si="27"/>
        <v>154.275</v>
      </c>
      <c r="L269" s="81"/>
      <c r="M269" s="19"/>
      <c r="N269" s="19"/>
      <c r="O269" s="54"/>
      <c r="P269" s="71"/>
    </row>
    <row r="270" spans="2:16" s="15" customFormat="1" ht="12.75">
      <c r="B270" s="269">
        <f t="shared" si="22"/>
        <v>295</v>
      </c>
      <c r="C270" s="270">
        <f t="shared" si="26"/>
        <v>149.6875</v>
      </c>
      <c r="D270" s="40"/>
      <c r="E270" s="19"/>
      <c r="F270" s="19"/>
      <c r="G270" s="54"/>
      <c r="H270" s="71"/>
      <c r="J270" s="276">
        <f t="shared" si="25"/>
        <v>663</v>
      </c>
      <c r="K270" s="270">
        <f t="shared" si="27"/>
        <v>154.2875</v>
      </c>
      <c r="L270" s="81"/>
      <c r="M270" s="19"/>
      <c r="N270" s="19"/>
      <c r="O270" s="54"/>
      <c r="P270" s="71"/>
    </row>
    <row r="271" spans="2:16" s="15" customFormat="1" ht="12.75">
      <c r="B271" s="269">
        <f t="shared" si="22"/>
        <v>296</v>
      </c>
      <c r="C271" s="270">
        <f t="shared" si="26"/>
        <v>149.7</v>
      </c>
      <c r="D271" s="40" t="s">
        <v>28</v>
      </c>
      <c r="E271" s="19"/>
      <c r="F271" s="19"/>
      <c r="G271" s="54"/>
      <c r="H271" s="73" t="s">
        <v>203</v>
      </c>
      <c r="J271" s="276">
        <f t="shared" si="25"/>
        <v>664</v>
      </c>
      <c r="K271" s="270">
        <f t="shared" si="27"/>
        <v>154.3</v>
      </c>
      <c r="L271" s="79" t="s">
        <v>28</v>
      </c>
      <c r="M271" s="19"/>
      <c r="N271" s="19"/>
      <c r="O271" s="54"/>
      <c r="P271" s="73" t="s">
        <v>203</v>
      </c>
    </row>
    <row r="272" spans="2:16" s="15" customFormat="1" ht="12.75">
      <c r="B272" s="269">
        <f t="shared" si="22"/>
        <v>297</v>
      </c>
      <c r="C272" s="270">
        <f t="shared" si="26"/>
        <v>149.7125</v>
      </c>
      <c r="D272" s="40"/>
      <c r="E272" s="19"/>
      <c r="F272" s="19"/>
      <c r="G272" s="54"/>
      <c r="H272" s="71"/>
      <c r="J272" s="276">
        <f t="shared" si="25"/>
        <v>665</v>
      </c>
      <c r="K272" s="270">
        <f t="shared" si="27"/>
        <v>154.3125</v>
      </c>
      <c r="L272" s="81"/>
      <c r="M272" s="19"/>
      <c r="N272" s="19"/>
      <c r="O272" s="54"/>
      <c r="P272" s="71"/>
    </row>
    <row r="273" spans="2:16" s="15" customFormat="1" ht="12.75">
      <c r="B273" s="269">
        <f t="shared" si="22"/>
        <v>298</v>
      </c>
      <c r="C273" s="270">
        <f t="shared" si="26"/>
        <v>149.725</v>
      </c>
      <c r="D273" s="40"/>
      <c r="E273" s="19"/>
      <c r="F273" s="19"/>
      <c r="G273" s="54"/>
      <c r="H273" s="71"/>
      <c r="J273" s="276">
        <f t="shared" si="25"/>
        <v>666</v>
      </c>
      <c r="K273" s="270">
        <f t="shared" si="27"/>
        <v>154.325</v>
      </c>
      <c r="L273" s="81"/>
      <c r="M273" s="19"/>
      <c r="N273" s="19"/>
      <c r="O273" s="54"/>
      <c r="P273" s="71"/>
    </row>
    <row r="274" spans="2:16" s="15" customFormat="1" ht="12.75">
      <c r="B274" s="269">
        <f t="shared" si="22"/>
        <v>299</v>
      </c>
      <c r="C274" s="270">
        <f t="shared" si="26"/>
        <v>149.7375</v>
      </c>
      <c r="D274" s="40"/>
      <c r="E274" s="19"/>
      <c r="F274" s="19"/>
      <c r="G274" s="54"/>
      <c r="H274" s="71"/>
      <c r="J274" s="276">
        <f t="shared" si="25"/>
        <v>667</v>
      </c>
      <c r="K274" s="270">
        <f t="shared" si="27"/>
        <v>154.3375</v>
      </c>
      <c r="L274" s="81"/>
      <c r="M274" s="19"/>
      <c r="N274" s="19"/>
      <c r="O274" s="54"/>
      <c r="P274" s="71"/>
    </row>
    <row r="275" spans="2:16" s="15" customFormat="1" ht="12.75">
      <c r="B275" s="269">
        <f t="shared" si="22"/>
        <v>300</v>
      </c>
      <c r="C275" s="270">
        <f t="shared" si="26"/>
        <v>149.75</v>
      </c>
      <c r="D275" s="40"/>
      <c r="E275" s="19"/>
      <c r="F275" s="19"/>
      <c r="G275" s="54"/>
      <c r="H275" s="71"/>
      <c r="J275" s="276">
        <f t="shared" si="25"/>
        <v>668</v>
      </c>
      <c r="K275" s="270">
        <f t="shared" si="27"/>
        <v>154.35</v>
      </c>
      <c r="L275" s="81"/>
      <c r="M275" s="19"/>
      <c r="N275" s="19"/>
      <c r="O275" s="54"/>
      <c r="P275" s="71"/>
    </row>
    <row r="276" spans="2:16" s="15" customFormat="1" ht="12.75">
      <c r="B276" s="269">
        <f t="shared" si="22"/>
        <v>301</v>
      </c>
      <c r="C276" s="270">
        <f t="shared" si="26"/>
        <v>149.7625</v>
      </c>
      <c r="D276" s="40"/>
      <c r="E276" s="19"/>
      <c r="F276" s="19"/>
      <c r="G276" s="54"/>
      <c r="H276" s="71"/>
      <c r="J276" s="276">
        <f t="shared" si="25"/>
        <v>669</v>
      </c>
      <c r="K276" s="270">
        <f t="shared" si="27"/>
        <v>154.3625</v>
      </c>
      <c r="L276" s="81"/>
      <c r="M276" s="19"/>
      <c r="N276" s="19"/>
      <c r="O276" s="54"/>
      <c r="P276" s="71"/>
    </row>
    <row r="277" spans="2:16" s="15" customFormat="1" ht="12.75">
      <c r="B277" s="269">
        <f t="shared" si="22"/>
        <v>302</v>
      </c>
      <c r="C277" s="270">
        <f t="shared" si="26"/>
        <v>149.775</v>
      </c>
      <c r="D277" s="40"/>
      <c r="E277" s="19"/>
      <c r="F277" s="19"/>
      <c r="G277" s="54"/>
      <c r="H277" s="71"/>
      <c r="J277" s="276">
        <f t="shared" si="25"/>
        <v>670</v>
      </c>
      <c r="K277" s="270">
        <f t="shared" si="27"/>
        <v>154.375</v>
      </c>
      <c r="L277" s="81"/>
      <c r="M277" s="19"/>
      <c r="N277" s="19"/>
      <c r="O277" s="54"/>
      <c r="P277" s="71"/>
    </row>
    <row r="278" spans="2:16" s="15" customFormat="1" ht="12.75">
      <c r="B278" s="269">
        <f t="shared" si="22"/>
        <v>303</v>
      </c>
      <c r="C278" s="270">
        <f t="shared" si="26"/>
        <v>149.7875</v>
      </c>
      <c r="D278" s="40"/>
      <c r="E278" s="19"/>
      <c r="F278" s="19"/>
      <c r="G278" s="54"/>
      <c r="H278" s="71"/>
      <c r="J278" s="276">
        <f t="shared" si="25"/>
        <v>671</v>
      </c>
      <c r="K278" s="270">
        <f t="shared" si="27"/>
        <v>154.3875</v>
      </c>
      <c r="L278" s="81"/>
      <c r="M278" s="19"/>
      <c r="N278" s="19"/>
      <c r="O278" s="54"/>
      <c r="P278" s="71"/>
    </row>
    <row r="279" spans="2:16" s="15" customFormat="1" ht="12.75">
      <c r="B279" s="269">
        <f t="shared" si="22"/>
        <v>304</v>
      </c>
      <c r="C279" s="270">
        <f t="shared" si="26"/>
        <v>149.8</v>
      </c>
      <c r="D279" s="40"/>
      <c r="E279" s="19"/>
      <c r="F279" s="19"/>
      <c r="G279" s="54"/>
      <c r="H279" s="71"/>
      <c r="J279" s="276">
        <f t="shared" si="25"/>
        <v>672</v>
      </c>
      <c r="K279" s="270">
        <f t="shared" si="27"/>
        <v>154.4</v>
      </c>
      <c r="L279" s="81"/>
      <c r="M279" s="19"/>
      <c r="N279" s="19"/>
      <c r="O279" s="54"/>
      <c r="P279" s="71"/>
    </row>
    <row r="280" spans="2:16" s="15" customFormat="1" ht="12.75">
      <c r="B280" s="269">
        <f t="shared" si="22"/>
        <v>305</v>
      </c>
      <c r="C280" s="270">
        <f t="shared" si="26"/>
        <v>149.8125</v>
      </c>
      <c r="D280" s="40"/>
      <c r="E280" s="19"/>
      <c r="F280" s="19"/>
      <c r="G280" s="54"/>
      <c r="H280" s="71"/>
      <c r="J280" s="276">
        <f t="shared" si="25"/>
        <v>673</v>
      </c>
      <c r="K280" s="270">
        <f t="shared" si="27"/>
        <v>154.4125</v>
      </c>
      <c r="L280" s="81"/>
      <c r="M280" s="19"/>
      <c r="N280" s="19"/>
      <c r="O280" s="54"/>
      <c r="P280" s="71"/>
    </row>
    <row r="281" spans="2:16" s="15" customFormat="1" ht="12.75">
      <c r="B281" s="269">
        <f t="shared" si="22"/>
        <v>306</v>
      </c>
      <c r="C281" s="270">
        <f t="shared" si="26"/>
        <v>149.825</v>
      </c>
      <c r="D281" s="40"/>
      <c r="E281" s="19"/>
      <c r="F281" s="19"/>
      <c r="G281" s="54"/>
      <c r="H281" s="71"/>
      <c r="J281" s="276">
        <f t="shared" si="25"/>
        <v>674</v>
      </c>
      <c r="K281" s="270">
        <f t="shared" si="27"/>
        <v>154.425</v>
      </c>
      <c r="L281" s="81"/>
      <c r="M281" s="19"/>
      <c r="N281" s="19"/>
      <c r="O281" s="54"/>
      <c r="P281" s="71"/>
    </row>
    <row r="282" spans="2:16" s="15" customFormat="1" ht="12.75">
      <c r="B282" s="269">
        <f t="shared" si="22"/>
        <v>307</v>
      </c>
      <c r="C282" s="270">
        <f t="shared" si="26"/>
        <v>149.8375</v>
      </c>
      <c r="D282" s="40"/>
      <c r="E282" s="19"/>
      <c r="F282" s="19"/>
      <c r="G282" s="54"/>
      <c r="H282" s="71"/>
      <c r="J282" s="276">
        <f t="shared" si="25"/>
        <v>675</v>
      </c>
      <c r="K282" s="270">
        <f t="shared" si="27"/>
        <v>154.4375</v>
      </c>
      <c r="L282" s="81"/>
      <c r="M282" s="19"/>
      <c r="N282" s="19"/>
      <c r="O282" s="54"/>
      <c r="P282" s="71"/>
    </row>
    <row r="283" spans="2:16" s="15" customFormat="1" ht="12.75">
      <c r="B283" s="269">
        <f t="shared" si="22"/>
        <v>308</v>
      </c>
      <c r="C283" s="270">
        <f t="shared" si="26"/>
        <v>149.85</v>
      </c>
      <c r="D283" s="40"/>
      <c r="E283" s="19"/>
      <c r="F283" s="19"/>
      <c r="G283" s="54"/>
      <c r="H283" s="71"/>
      <c r="J283" s="276">
        <f t="shared" si="25"/>
        <v>676</v>
      </c>
      <c r="K283" s="270">
        <f t="shared" si="27"/>
        <v>154.45</v>
      </c>
      <c r="L283" s="81"/>
      <c r="M283" s="19"/>
      <c r="N283" s="19"/>
      <c r="O283" s="54"/>
      <c r="P283" s="71"/>
    </row>
    <row r="284" spans="2:16" s="15" customFormat="1" ht="12.75">
      <c r="B284" s="269">
        <f t="shared" si="22"/>
        <v>309</v>
      </c>
      <c r="C284" s="270">
        <f t="shared" si="26"/>
        <v>149.8625</v>
      </c>
      <c r="D284" s="40"/>
      <c r="E284" s="19"/>
      <c r="F284" s="19"/>
      <c r="G284" s="54"/>
      <c r="H284" s="71"/>
      <c r="J284" s="276">
        <f t="shared" si="25"/>
        <v>677</v>
      </c>
      <c r="K284" s="270">
        <f t="shared" si="27"/>
        <v>154.4625</v>
      </c>
      <c r="L284" s="81"/>
      <c r="M284" s="19"/>
      <c r="N284" s="19"/>
      <c r="O284" s="54"/>
      <c r="P284" s="71"/>
    </row>
    <row r="285" spans="2:16" s="15" customFormat="1" ht="12.75">
      <c r="B285" s="269">
        <f t="shared" si="22"/>
        <v>310</v>
      </c>
      <c r="C285" s="270">
        <f t="shared" si="26"/>
        <v>149.875</v>
      </c>
      <c r="D285" s="40"/>
      <c r="E285" s="19"/>
      <c r="F285" s="19"/>
      <c r="G285" s="54"/>
      <c r="H285" s="71"/>
      <c r="J285" s="276">
        <f t="shared" si="25"/>
        <v>678</v>
      </c>
      <c r="K285" s="270">
        <f t="shared" si="27"/>
        <v>154.475</v>
      </c>
      <c r="L285" s="81"/>
      <c r="M285" s="19"/>
      <c r="N285" s="19"/>
      <c r="O285" s="54"/>
      <c r="P285" s="71"/>
    </row>
    <row r="286" spans="2:16" s="15" customFormat="1" ht="12.75">
      <c r="B286" s="269">
        <f t="shared" si="22"/>
        <v>311</v>
      </c>
      <c r="C286" s="270">
        <f t="shared" si="26"/>
        <v>149.8875</v>
      </c>
      <c r="D286" s="40"/>
      <c r="E286" s="19"/>
      <c r="F286" s="19"/>
      <c r="G286" s="54"/>
      <c r="H286" s="71"/>
      <c r="J286" s="276">
        <f t="shared" si="25"/>
        <v>679</v>
      </c>
      <c r="K286" s="270">
        <f t="shared" si="27"/>
        <v>154.4875</v>
      </c>
      <c r="L286" s="81"/>
      <c r="M286" s="19"/>
      <c r="N286" s="19"/>
      <c r="O286" s="54"/>
      <c r="P286" s="71"/>
    </row>
    <row r="287" spans="2:16" s="15" customFormat="1" ht="13.5" thickBot="1">
      <c r="B287" s="271">
        <f t="shared" si="22"/>
        <v>312</v>
      </c>
      <c r="C287" s="272">
        <f t="shared" si="26"/>
        <v>149.9</v>
      </c>
      <c r="D287" s="41"/>
      <c r="E287" s="23"/>
      <c r="F287" s="23"/>
      <c r="G287" s="55"/>
      <c r="H287" s="72"/>
      <c r="J287" s="277">
        <f t="shared" si="25"/>
        <v>680</v>
      </c>
      <c r="K287" s="272">
        <f t="shared" si="27"/>
        <v>154.5</v>
      </c>
      <c r="L287" s="82"/>
      <c r="M287" s="23"/>
      <c r="N287" s="23"/>
      <c r="O287" s="55"/>
      <c r="P287" s="72"/>
    </row>
  </sheetData>
  <mergeCells count="13">
    <mergeCell ref="B13:D13"/>
    <mergeCell ref="C7:O7"/>
    <mergeCell ref="C8:O8"/>
    <mergeCell ref="C9:O9"/>
    <mergeCell ref="C10:O10"/>
    <mergeCell ref="C163:O163"/>
    <mergeCell ref="C116:O116"/>
    <mergeCell ref="C117:O117"/>
    <mergeCell ref="C118:O118"/>
    <mergeCell ref="C119:O119"/>
    <mergeCell ref="C160:O160"/>
    <mergeCell ref="C161:O161"/>
    <mergeCell ref="C162:O162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lida.toska</dc:creator>
  <cp:keywords/>
  <dc:description/>
  <cp:lastModifiedBy>Redi Begeja</cp:lastModifiedBy>
  <cp:lastPrinted>2010-02-07T10:23:05Z</cp:lastPrinted>
  <dcterms:created xsi:type="dcterms:W3CDTF">2010-01-13T09:36:39Z</dcterms:created>
  <dcterms:modified xsi:type="dcterms:W3CDTF">2023-04-03T10:33:36Z</dcterms:modified>
  <cp:category/>
  <cp:version/>
  <cp:contentType/>
  <cp:contentStatus/>
</cp:coreProperties>
</file>